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sneza.mugosa\Desktop\"/>
    </mc:Choice>
  </mc:AlternateContent>
  <xr:revisionPtr revIDLastSave="0" documentId="13_ncr:1_{0D04783E-8808-4D51-B054-2727BFE36441}" xr6:coauthVersionLast="36" xr6:coauthVersionMax="36" xr10:uidLastSave="{00000000-0000-0000-0000-000000000000}"/>
  <bookViews>
    <workbookView xWindow="0" yWindow="0" windowWidth="28800" windowHeight="11325" activeTab="2" xr2:uid="{00000000-000D-0000-FFFF-FFFF00000000}"/>
  </bookViews>
  <sheets>
    <sheet name="Prihodi 2024" sheetId="2" r:id="rId1"/>
    <sheet name="Rashodi 2024" sheetId="1" r:id="rId2"/>
    <sheet name="Neizmirene obaveze 2024 " sheetId="3" r:id="rId3"/>
    <sheet name="KONSOLIDACIJA (2)" sheetId="11" state="hidden" r:id="rId4"/>
    <sheet name="Javna pot (2)" sheetId="12" state="hidden" r:id="rId5"/>
    <sheet name="STANJE DUGA (2)" sheetId="13" state="hidden" r:id="rId6"/>
    <sheet name="NEIZMIRENE OBAVEZE (2)" sheetId="14" state="hidden" r:id="rId7"/>
  </sheets>
  <externalReferences>
    <externalReference r:id="rId8"/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3" l="1"/>
  <c r="U12" i="3"/>
  <c r="W12" i="3" l="1"/>
  <c r="AB62" i="1" l="1"/>
  <c r="AB63" i="1"/>
  <c r="AB64" i="1"/>
  <c r="AB65" i="1"/>
  <c r="AB66" i="1"/>
  <c r="AB67" i="1"/>
  <c r="AB68" i="1"/>
  <c r="AB69" i="1"/>
  <c r="AB61" i="1"/>
  <c r="J9" i="2" l="1"/>
  <c r="K9" i="2"/>
  <c r="L9" i="2"/>
  <c r="M9" i="2"/>
  <c r="N9" i="2"/>
  <c r="AA19" i="2" l="1"/>
  <c r="Z19" i="2"/>
  <c r="Y19" i="2"/>
  <c r="Y14" i="2"/>
  <c r="Y13" i="2" s="1"/>
  <c r="Q41" i="2" l="1"/>
  <c r="BG17" i="14" l="1"/>
  <c r="BE17" i="14"/>
  <c r="BF11" i="13"/>
  <c r="BE11" i="13"/>
  <c r="BF7" i="13"/>
  <c r="BG4" i="13"/>
  <c r="BE4" i="13"/>
  <c r="AX17" i="14"/>
  <c r="AW17" i="14"/>
  <c r="AU17" i="14"/>
  <c r="AP17" i="14"/>
  <c r="AO17" i="14"/>
  <c r="AM17" i="14"/>
  <c r="AH17" i="14"/>
  <c r="AG17" i="14"/>
  <c r="AE17" i="14"/>
  <c r="Z17" i="14"/>
  <c r="Y17" i="14"/>
  <c r="W17" i="14"/>
  <c r="R17" i="14"/>
  <c r="Q17" i="14"/>
  <c r="O17" i="14"/>
  <c r="J17" i="14"/>
  <c r="I17" i="14"/>
  <c r="G17" i="14"/>
  <c r="BB16" i="14"/>
  <c r="BA16" i="14"/>
  <c r="BB15" i="14"/>
  <c r="BA15" i="14"/>
  <c r="BB14" i="14"/>
  <c r="BA14" i="14"/>
  <c r="BB13" i="14"/>
  <c r="BA13" i="14"/>
  <c r="BB12" i="14"/>
  <c r="BB11" i="14" s="1"/>
  <c r="BA12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B10" i="14"/>
  <c r="BA10" i="14"/>
  <c r="BB9" i="14"/>
  <c r="BA9" i="14"/>
  <c r="BB8" i="14"/>
  <c r="BA8" i="14"/>
  <c r="BB7" i="14"/>
  <c r="BA7" i="14"/>
  <c r="BB6" i="14"/>
  <c r="BA6" i="14"/>
  <c r="BB5" i="14"/>
  <c r="BA5" i="14"/>
  <c r="BB4" i="14"/>
  <c r="BB17" i="14" s="1"/>
  <c r="BA4" i="14"/>
  <c r="BA17" i="14" s="1"/>
  <c r="AZ4" i="14"/>
  <c r="AZ17" i="14" s="1"/>
  <c r="AY4" i="14"/>
  <c r="AY17" i="14" s="1"/>
  <c r="AX4" i="14"/>
  <c r="AW4" i="14"/>
  <c r="AV4" i="14"/>
  <c r="AV17" i="14" s="1"/>
  <c r="AU4" i="14"/>
  <c r="AT4" i="14"/>
  <c r="AT17" i="14" s="1"/>
  <c r="AS4" i="14"/>
  <c r="AS17" i="14" s="1"/>
  <c r="AR4" i="14"/>
  <c r="AR17" i="14" s="1"/>
  <c r="AQ4" i="14"/>
  <c r="AQ17" i="14" s="1"/>
  <c r="AP4" i="14"/>
  <c r="AO4" i="14"/>
  <c r="AN4" i="14"/>
  <c r="AN17" i="14" s="1"/>
  <c r="AM4" i="14"/>
  <c r="AL4" i="14"/>
  <c r="AL17" i="14" s="1"/>
  <c r="AK4" i="14"/>
  <c r="AK17" i="14" s="1"/>
  <c r="AJ4" i="14"/>
  <c r="AJ17" i="14" s="1"/>
  <c r="AI4" i="14"/>
  <c r="AI17" i="14" s="1"/>
  <c r="AH4" i="14"/>
  <c r="AG4" i="14"/>
  <c r="AF4" i="14"/>
  <c r="AF17" i="14" s="1"/>
  <c r="AE4" i="14"/>
  <c r="AD4" i="14"/>
  <c r="AD17" i="14" s="1"/>
  <c r="AC4" i="14"/>
  <c r="AC17" i="14" s="1"/>
  <c r="AB4" i="14"/>
  <c r="AB17" i="14" s="1"/>
  <c r="AA4" i="14"/>
  <c r="AA17" i="14" s="1"/>
  <c r="Z4" i="14"/>
  <c r="Y4" i="14"/>
  <c r="X4" i="14"/>
  <c r="X17" i="14" s="1"/>
  <c r="W4" i="14"/>
  <c r="V4" i="14"/>
  <c r="V17" i="14" s="1"/>
  <c r="U4" i="14"/>
  <c r="U17" i="14" s="1"/>
  <c r="T4" i="14"/>
  <c r="T17" i="14" s="1"/>
  <c r="S4" i="14"/>
  <c r="S17" i="14" s="1"/>
  <c r="R4" i="14"/>
  <c r="Q4" i="14"/>
  <c r="P4" i="14"/>
  <c r="P17" i="14" s="1"/>
  <c r="O4" i="14"/>
  <c r="N4" i="14"/>
  <c r="N17" i="14" s="1"/>
  <c r="M4" i="14"/>
  <c r="M17" i="14" s="1"/>
  <c r="L4" i="14"/>
  <c r="L17" i="14" s="1"/>
  <c r="K4" i="14"/>
  <c r="K17" i="14" s="1"/>
  <c r="J4" i="14"/>
  <c r="I4" i="14"/>
  <c r="H4" i="14"/>
  <c r="H17" i="14" s="1"/>
  <c r="G4" i="14"/>
  <c r="F4" i="14"/>
  <c r="F17" i="14" s="1"/>
  <c r="E4" i="14"/>
  <c r="E17" i="14" s="1"/>
  <c r="D4" i="14"/>
  <c r="D17" i="14" s="1"/>
  <c r="C4" i="14"/>
  <c r="C17" i="14" s="1"/>
  <c r="BA17" i="13"/>
  <c r="AZ17" i="13"/>
  <c r="AY17" i="13"/>
  <c r="AX17" i="13"/>
  <c r="AW17" i="13"/>
  <c r="AV17" i="13"/>
  <c r="AU17" i="13"/>
  <c r="AT17" i="13"/>
  <c r="AS17" i="13"/>
  <c r="AR17" i="13"/>
  <c r="AQ17" i="13"/>
  <c r="AP17" i="13"/>
  <c r="AO17" i="13"/>
  <c r="AN17" i="13"/>
  <c r="AM17" i="13"/>
  <c r="AL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L17" i="13"/>
  <c r="K17" i="13"/>
  <c r="J17" i="13"/>
  <c r="I17" i="13"/>
  <c r="H17" i="13"/>
  <c r="G17" i="13"/>
  <c r="F17" i="13"/>
  <c r="E17" i="13"/>
  <c r="D17" i="13"/>
  <c r="C17" i="13"/>
  <c r="BB16" i="13"/>
  <c r="BB17" i="13" s="1"/>
  <c r="BA16" i="13"/>
  <c r="BB15" i="13"/>
  <c r="BA15" i="13"/>
  <c r="BB13" i="13"/>
  <c r="BA13" i="13"/>
  <c r="BB12" i="13"/>
  <c r="BA12" i="13"/>
  <c r="BB11" i="13"/>
  <c r="BA11" i="13"/>
  <c r="AZ10" i="13"/>
  <c r="AY10" i="13"/>
  <c r="AX10" i="13"/>
  <c r="AW10" i="13"/>
  <c r="AV10" i="13"/>
  <c r="AU10" i="13"/>
  <c r="AT10" i="13"/>
  <c r="AT9" i="13" s="1"/>
  <c r="AT14" i="13" s="1"/>
  <c r="AS10" i="13"/>
  <c r="AS9" i="13" s="1"/>
  <c r="AS14" i="13" s="1"/>
  <c r="AR10" i="13"/>
  <c r="AQ10" i="13"/>
  <c r="AP10" i="13"/>
  <c r="AO10" i="13"/>
  <c r="AN10" i="13"/>
  <c r="AM10" i="13"/>
  <c r="AL10" i="13"/>
  <c r="AL9" i="13" s="1"/>
  <c r="AL14" i="13" s="1"/>
  <c r="AK10" i="13"/>
  <c r="AK9" i="13" s="1"/>
  <c r="AK14" i="13" s="1"/>
  <c r="AJ10" i="13"/>
  <c r="AI10" i="13"/>
  <c r="AH10" i="13"/>
  <c r="AG10" i="13"/>
  <c r="AF10" i="13"/>
  <c r="AE10" i="13"/>
  <c r="AD10" i="13"/>
  <c r="AD9" i="13" s="1"/>
  <c r="AD14" i="13" s="1"/>
  <c r="AC10" i="13"/>
  <c r="AC9" i="13" s="1"/>
  <c r="AC14" i="13" s="1"/>
  <c r="AB10" i="13"/>
  <c r="AA10" i="13"/>
  <c r="Z10" i="13"/>
  <c r="Y10" i="13"/>
  <c r="X10" i="13"/>
  <c r="W10" i="13"/>
  <c r="V10" i="13"/>
  <c r="V9" i="13" s="1"/>
  <c r="V14" i="13" s="1"/>
  <c r="U10" i="13"/>
  <c r="U9" i="13" s="1"/>
  <c r="U14" i="13" s="1"/>
  <c r="T10" i="13"/>
  <c r="S10" i="13"/>
  <c r="R10" i="13"/>
  <c r="Q10" i="13"/>
  <c r="P10" i="13"/>
  <c r="O10" i="13"/>
  <c r="L10" i="13"/>
  <c r="L9" i="13" s="1"/>
  <c r="L14" i="13" s="1"/>
  <c r="K10" i="13"/>
  <c r="K9" i="13" s="1"/>
  <c r="K14" i="13" s="1"/>
  <c r="J10" i="13"/>
  <c r="I10" i="13"/>
  <c r="H10" i="13"/>
  <c r="G10" i="13"/>
  <c r="F10" i="13"/>
  <c r="E10" i="13"/>
  <c r="D10" i="13"/>
  <c r="D9" i="13" s="1"/>
  <c r="C10" i="13"/>
  <c r="C9" i="13" s="1"/>
  <c r="AZ9" i="13"/>
  <c r="AY9" i="13"/>
  <c r="AX9" i="13"/>
  <c r="AW9" i="13"/>
  <c r="AV9" i="13"/>
  <c r="AU9" i="13"/>
  <c r="AR9" i="13"/>
  <c r="AQ9" i="13"/>
  <c r="AP9" i="13"/>
  <c r="AO9" i="13"/>
  <c r="AN9" i="13"/>
  <c r="AM9" i="13"/>
  <c r="AJ9" i="13"/>
  <c r="AI9" i="13"/>
  <c r="AH9" i="13"/>
  <c r="AG9" i="13"/>
  <c r="AF9" i="13"/>
  <c r="AE9" i="13"/>
  <c r="AB9" i="13"/>
  <c r="AA9" i="13"/>
  <c r="Z9" i="13"/>
  <c r="Y9" i="13"/>
  <c r="X9" i="13"/>
  <c r="W9" i="13"/>
  <c r="T9" i="13"/>
  <c r="S9" i="13"/>
  <c r="R9" i="13"/>
  <c r="Q9" i="13"/>
  <c r="P9" i="13"/>
  <c r="O9" i="13"/>
  <c r="J9" i="13"/>
  <c r="I9" i="13"/>
  <c r="H9" i="13"/>
  <c r="G9" i="13"/>
  <c r="F9" i="13"/>
  <c r="E9" i="13"/>
  <c r="BB8" i="13"/>
  <c r="BA8" i="13"/>
  <c r="BB7" i="13"/>
  <c r="BA7" i="13"/>
  <c r="BB6" i="13"/>
  <c r="BA6" i="13"/>
  <c r="AZ5" i="13"/>
  <c r="AY5" i="13"/>
  <c r="AX5" i="13"/>
  <c r="AW5" i="13"/>
  <c r="AV5" i="13"/>
  <c r="AV4" i="13" s="1"/>
  <c r="AV14" i="13" s="1"/>
  <c r="AU5" i="13"/>
  <c r="AU4" i="13" s="1"/>
  <c r="AU14" i="13" s="1"/>
  <c r="AT5" i="13"/>
  <c r="AS5" i="13"/>
  <c r="AR5" i="13"/>
  <c r="AQ5" i="13"/>
  <c r="AP5" i="13"/>
  <c r="AO5" i="13"/>
  <c r="AN5" i="13"/>
  <c r="AN4" i="13" s="1"/>
  <c r="AN14" i="13" s="1"/>
  <c r="AM5" i="13"/>
  <c r="AM4" i="13" s="1"/>
  <c r="AM14" i="13" s="1"/>
  <c r="AL5" i="13"/>
  <c r="AK5" i="13"/>
  <c r="AJ5" i="13"/>
  <c r="AI5" i="13"/>
  <c r="AH5" i="13"/>
  <c r="AG5" i="13"/>
  <c r="AF5" i="13"/>
  <c r="AF4" i="13" s="1"/>
  <c r="AF14" i="13" s="1"/>
  <c r="AE5" i="13"/>
  <c r="AE4" i="13" s="1"/>
  <c r="AE14" i="13" s="1"/>
  <c r="AD5" i="13"/>
  <c r="AC5" i="13"/>
  <c r="AB5" i="13"/>
  <c r="AA5" i="13"/>
  <c r="Z5" i="13"/>
  <c r="Y5" i="13"/>
  <c r="X5" i="13"/>
  <c r="X4" i="13" s="1"/>
  <c r="X14" i="13" s="1"/>
  <c r="W5" i="13"/>
  <c r="W4" i="13" s="1"/>
  <c r="W14" i="13" s="1"/>
  <c r="V5" i="13"/>
  <c r="U5" i="13"/>
  <c r="T5" i="13"/>
  <c r="S5" i="13"/>
  <c r="S14" i="13" s="1"/>
  <c r="R5" i="13"/>
  <c r="Q5" i="13"/>
  <c r="P5" i="13"/>
  <c r="P4" i="13" s="1"/>
  <c r="P14" i="13" s="1"/>
  <c r="O5" i="13"/>
  <c r="O4" i="13" s="1"/>
  <c r="O14" i="13" s="1"/>
  <c r="L5" i="13"/>
  <c r="K5" i="13"/>
  <c r="J5" i="13"/>
  <c r="I5" i="13"/>
  <c r="H5" i="13"/>
  <c r="G5" i="13"/>
  <c r="F5" i="13"/>
  <c r="F4" i="13" s="1"/>
  <c r="F14" i="13" s="1"/>
  <c r="E5" i="13"/>
  <c r="E4" i="13" s="1"/>
  <c r="E14" i="13" s="1"/>
  <c r="D5" i="13"/>
  <c r="BB5" i="13" s="1"/>
  <c r="C5" i="13"/>
  <c r="BA5" i="13" s="1"/>
  <c r="AZ4" i="13"/>
  <c r="AZ14" i="13" s="1"/>
  <c r="AY4" i="13"/>
  <c r="AY14" i="13" s="1"/>
  <c r="AX4" i="13"/>
  <c r="AX14" i="13" s="1"/>
  <c r="AW4" i="13"/>
  <c r="AW14" i="13" s="1"/>
  <c r="AT4" i="13"/>
  <c r="AS4" i="13"/>
  <c r="AR4" i="13"/>
  <c r="AR14" i="13" s="1"/>
  <c r="AQ4" i="13"/>
  <c r="AQ14" i="13" s="1"/>
  <c r="AP4" i="13"/>
  <c r="AP14" i="13" s="1"/>
  <c r="AO4" i="13"/>
  <c r="AO14" i="13" s="1"/>
  <c r="AL4" i="13"/>
  <c r="AK4" i="13"/>
  <c r="AJ4" i="13"/>
  <c r="AJ14" i="13" s="1"/>
  <c r="AI4" i="13"/>
  <c r="AI14" i="13" s="1"/>
  <c r="AH4" i="13"/>
  <c r="AH14" i="13" s="1"/>
  <c r="AG4" i="13"/>
  <c r="AG14" i="13" s="1"/>
  <c r="AD4" i="13"/>
  <c r="AC4" i="13"/>
  <c r="AB4" i="13"/>
  <c r="AB14" i="13" s="1"/>
  <c r="AA4" i="13"/>
  <c r="AA14" i="13" s="1"/>
  <c r="Z4" i="13"/>
  <c r="Z14" i="13" s="1"/>
  <c r="Y4" i="13"/>
  <c r="Y14" i="13" s="1"/>
  <c r="V4" i="13"/>
  <c r="U4" i="13"/>
  <c r="T4" i="13"/>
  <c r="T14" i="13" s="1"/>
  <c r="S4" i="13"/>
  <c r="R4" i="13"/>
  <c r="R14" i="13" s="1"/>
  <c r="Q4" i="13"/>
  <c r="Q14" i="13" s="1"/>
  <c r="L4" i="13"/>
  <c r="K4" i="13"/>
  <c r="J4" i="13"/>
  <c r="J14" i="13" s="1"/>
  <c r="I4" i="13"/>
  <c r="I14" i="13" s="1"/>
  <c r="H4" i="13"/>
  <c r="H14" i="13" s="1"/>
  <c r="G4" i="13"/>
  <c r="G14" i="13" s="1"/>
  <c r="D4" i="13"/>
  <c r="BB4" i="13" s="1"/>
  <c r="C4" i="13"/>
  <c r="AB15" i="3"/>
  <c r="AB16" i="3"/>
  <c r="AB17" i="3"/>
  <c r="AB14" i="3"/>
  <c r="AB9" i="3"/>
  <c r="AB10" i="3"/>
  <c r="AB11" i="3"/>
  <c r="AB7" i="3"/>
  <c r="AB8" i="3"/>
  <c r="AB6" i="3"/>
  <c r="BB14" i="13" l="1"/>
  <c r="BA9" i="13"/>
  <c r="C14" i="13"/>
  <c r="BB9" i="13"/>
  <c r="D14" i="13"/>
  <c r="BA4" i="13"/>
  <c r="BA14" i="13" s="1"/>
  <c r="BA10" i="13"/>
  <c r="BB10" i="13"/>
  <c r="E38" i="12"/>
  <c r="E37" i="12"/>
  <c r="E30" i="12"/>
  <c r="E19" i="12"/>
  <c r="E12" i="12"/>
  <c r="E7" i="12"/>
  <c r="E2" i="12"/>
  <c r="F52" i="12" s="1"/>
  <c r="C2" i="12"/>
  <c r="C52" i="11"/>
  <c r="C51" i="11"/>
  <c r="C50" i="11"/>
  <c r="C49" i="11"/>
  <c r="C48" i="11"/>
  <c r="C47" i="11"/>
  <c r="C46" i="11"/>
  <c r="AA99" i="1"/>
  <c r="AA96" i="1"/>
  <c r="AA93" i="1"/>
  <c r="AA90" i="1"/>
  <c r="AA84" i="1"/>
  <c r="AA83" i="1" s="1"/>
  <c r="AA75" i="1"/>
  <c r="AA74" i="1" s="1"/>
  <c r="AA70" i="1"/>
  <c r="AA60" i="1"/>
  <c r="AA49" i="1"/>
  <c r="AA44" i="1"/>
  <c r="AA41" i="1"/>
  <c r="AA36" i="1"/>
  <c r="AA26" i="1"/>
  <c r="AA19" i="1"/>
  <c r="AA11" i="1"/>
  <c r="AA5" i="1"/>
  <c r="X99" i="1"/>
  <c r="X96" i="1"/>
  <c r="X93" i="1"/>
  <c r="X90" i="1"/>
  <c r="X89" i="1"/>
  <c r="X84" i="1"/>
  <c r="X83" i="1"/>
  <c r="X75" i="1"/>
  <c r="X74" i="1" s="1"/>
  <c r="X70" i="1"/>
  <c r="X60" i="1"/>
  <c r="X49" i="1"/>
  <c r="X44" i="1"/>
  <c r="X41" i="1"/>
  <c r="X36" i="1"/>
  <c r="X26" i="1"/>
  <c r="X19" i="1"/>
  <c r="X11" i="1"/>
  <c r="X5" i="1"/>
  <c r="W99" i="1"/>
  <c r="W96" i="1"/>
  <c r="W93" i="1"/>
  <c r="W90" i="1"/>
  <c r="W84" i="1"/>
  <c r="W83" i="1" s="1"/>
  <c r="W75" i="1"/>
  <c r="W74" i="1" s="1"/>
  <c r="W70" i="1"/>
  <c r="W60" i="1"/>
  <c r="W49" i="1"/>
  <c r="W44" i="1"/>
  <c r="W41" i="1"/>
  <c r="W36" i="1"/>
  <c r="W26" i="1"/>
  <c r="W19" i="1"/>
  <c r="W11" i="1"/>
  <c r="W5" i="1"/>
  <c r="AA59" i="2"/>
  <c r="AA58" i="2" s="1"/>
  <c r="AA56" i="2"/>
  <c r="AA54" i="2"/>
  <c r="AA53" i="2"/>
  <c r="AA51" i="2" s="1"/>
  <c r="AA50" i="2" s="1"/>
  <c r="AA47" i="2"/>
  <c r="AA44" i="2"/>
  <c r="AA41" i="2"/>
  <c r="AA33" i="2"/>
  <c r="AA14" i="2"/>
  <c r="AA13" i="2" s="1"/>
  <c r="AA9" i="2"/>
  <c r="AA4" i="2"/>
  <c r="X59" i="2"/>
  <c r="X58" i="2" s="1"/>
  <c r="X54" i="2"/>
  <c r="X51" i="2"/>
  <c r="X47" i="2"/>
  <c r="X44" i="2"/>
  <c r="X41" i="2"/>
  <c r="X33" i="2"/>
  <c r="X19" i="2"/>
  <c r="X14" i="2"/>
  <c r="X13" i="2" s="1"/>
  <c r="X9" i="2"/>
  <c r="X4" i="2"/>
  <c r="W59" i="2"/>
  <c r="W58" i="2" s="1"/>
  <c r="W54" i="2"/>
  <c r="W51" i="2"/>
  <c r="W47" i="2"/>
  <c r="W44" i="2"/>
  <c r="W41" i="2"/>
  <c r="W33" i="2"/>
  <c r="W19" i="2"/>
  <c r="W14" i="2"/>
  <c r="W9" i="2"/>
  <c r="W4" i="2"/>
  <c r="AA40" i="2" l="1"/>
  <c r="AA59" i="1"/>
  <c r="W59" i="1"/>
  <c r="X59" i="1"/>
  <c r="AA3" i="2"/>
  <c r="X40" i="2"/>
  <c r="W13" i="2"/>
  <c r="W3" i="2" s="1"/>
  <c r="W62" i="2" s="1"/>
  <c r="W40" i="2"/>
  <c r="W50" i="2"/>
  <c r="X50" i="2"/>
  <c r="C45" i="11"/>
  <c r="W89" i="1"/>
  <c r="X4" i="1"/>
  <c r="X3" i="1" s="1"/>
  <c r="X103" i="1" s="1"/>
  <c r="W4" i="1"/>
  <c r="W3" i="1" s="1"/>
  <c r="W103" i="1" s="1"/>
  <c r="AA4" i="1"/>
  <c r="AA3" i="1" s="1"/>
  <c r="AA103" i="1" s="1"/>
  <c r="AA89" i="1"/>
  <c r="F37" i="12"/>
  <c r="F30" i="12"/>
  <c r="F12" i="12"/>
  <c r="F7" i="12"/>
  <c r="D23" i="12"/>
  <c r="F68" i="12"/>
  <c r="F69" i="12"/>
  <c r="F70" i="12"/>
  <c r="F71" i="12"/>
  <c r="F13" i="12"/>
  <c r="F14" i="12"/>
  <c r="F15" i="12"/>
  <c r="F16" i="12"/>
  <c r="F17" i="12"/>
  <c r="F18" i="12"/>
  <c r="D22" i="12"/>
  <c r="F23" i="12"/>
  <c r="F72" i="12"/>
  <c r="F19" i="12"/>
  <c r="F22" i="12"/>
  <c r="D28" i="12"/>
  <c r="F20" i="12"/>
  <c r="D25" i="12"/>
  <c r="F28" i="12"/>
  <c r="F36" i="12"/>
  <c r="D65" i="12"/>
  <c r="E6" i="12"/>
  <c r="F21" i="12"/>
  <c r="F29" i="12"/>
  <c r="F25" i="12"/>
  <c r="F26" i="12"/>
  <c r="F27" i="12"/>
  <c r="F60" i="12"/>
  <c r="D64" i="12"/>
  <c r="F65" i="12"/>
  <c r="F31" i="12"/>
  <c r="F32" i="12"/>
  <c r="F33" i="12"/>
  <c r="F34" i="12"/>
  <c r="F35" i="12"/>
  <c r="F54" i="12"/>
  <c r="D56" i="12"/>
  <c r="F61" i="12"/>
  <c r="F62" i="12"/>
  <c r="F64" i="12"/>
  <c r="F38" i="12"/>
  <c r="F53" i="12"/>
  <c r="F56" i="12"/>
  <c r="F8" i="12"/>
  <c r="F9" i="12"/>
  <c r="F10" i="12"/>
  <c r="F11" i="12"/>
  <c r="F24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X3" i="2"/>
  <c r="AA62" i="2" l="1"/>
  <c r="X62" i="2"/>
  <c r="E55" i="12"/>
  <c r="F6" i="12"/>
  <c r="E59" i="12"/>
  <c r="F59" i="12" s="1"/>
  <c r="E57" i="12" l="1"/>
  <c r="F55" i="12"/>
  <c r="F57" i="12" l="1"/>
  <c r="E66" i="12"/>
  <c r="E58" i="12"/>
  <c r="F58" i="12" s="1"/>
  <c r="F66" i="12" l="1"/>
  <c r="E73" i="12"/>
  <c r="E67" i="12" l="1"/>
  <c r="F67" i="12" s="1"/>
  <c r="F73" i="12"/>
  <c r="AB5" i="3" l="1"/>
  <c r="O15" i="2"/>
  <c r="T12" i="3"/>
  <c r="T59" i="2"/>
  <c r="M54" i="2"/>
  <c r="L54" i="2"/>
  <c r="K59" i="2"/>
  <c r="K58" i="2" s="1"/>
  <c r="K54" i="2"/>
  <c r="K51" i="2"/>
  <c r="K50" i="2" l="1"/>
  <c r="O9" i="2"/>
  <c r="P9" i="2"/>
  <c r="H12" i="3"/>
  <c r="H5" i="3"/>
  <c r="H18" i="3" s="1"/>
  <c r="H99" i="1"/>
  <c r="H96" i="1"/>
  <c r="H93" i="1"/>
  <c r="H90" i="1"/>
  <c r="H84" i="1"/>
  <c r="H83" i="1" s="1"/>
  <c r="H75" i="1"/>
  <c r="H74" i="1" s="1"/>
  <c r="H70" i="1"/>
  <c r="H60" i="1"/>
  <c r="H49" i="1"/>
  <c r="H44" i="1"/>
  <c r="H41" i="1"/>
  <c r="H36" i="1"/>
  <c r="H26" i="1"/>
  <c r="H19" i="1"/>
  <c r="H11" i="1"/>
  <c r="H5" i="1"/>
  <c r="H9" i="2"/>
  <c r="H59" i="2"/>
  <c r="H58" i="2" s="1"/>
  <c r="H54" i="2"/>
  <c r="H51" i="2"/>
  <c r="H47" i="2"/>
  <c r="H44" i="2"/>
  <c r="H41" i="2"/>
  <c r="H33" i="2"/>
  <c r="H19" i="2"/>
  <c r="H14" i="2"/>
  <c r="H4" i="2"/>
  <c r="H13" i="2" l="1"/>
  <c r="H3" i="2" s="1"/>
  <c r="H50" i="2"/>
  <c r="H40" i="2"/>
  <c r="H89" i="1"/>
  <c r="H59" i="1"/>
  <c r="H4" i="1"/>
  <c r="H3" i="1" s="1"/>
  <c r="H103" i="1" s="1"/>
  <c r="C4" i="2"/>
  <c r="C9" i="2"/>
  <c r="C14" i="2"/>
  <c r="C19" i="2"/>
  <c r="C33" i="2"/>
  <c r="C41" i="2"/>
  <c r="C44" i="2"/>
  <c r="C47" i="2"/>
  <c r="C51" i="2"/>
  <c r="H62" i="2" l="1"/>
  <c r="C40" i="2"/>
  <c r="C13" i="2"/>
  <c r="C3" i="2" s="1"/>
  <c r="D12" i="3"/>
  <c r="E12" i="3"/>
  <c r="F12" i="3"/>
  <c r="G12" i="3"/>
  <c r="I12" i="3"/>
  <c r="J12" i="3"/>
  <c r="L12" i="3"/>
  <c r="M12" i="3"/>
  <c r="N12" i="3"/>
  <c r="O12" i="3"/>
  <c r="P12" i="3"/>
  <c r="Q12" i="3"/>
  <c r="R12" i="3"/>
  <c r="S12" i="3"/>
  <c r="V12" i="3"/>
  <c r="X12" i="3"/>
  <c r="Y12" i="3"/>
  <c r="Z12" i="3"/>
  <c r="Y5" i="3" l="1"/>
  <c r="Z5" i="3"/>
  <c r="AA5" i="3"/>
  <c r="W5" i="3"/>
  <c r="W18" i="3" s="1"/>
  <c r="X5" i="3"/>
  <c r="T5" i="3"/>
  <c r="U5" i="3"/>
  <c r="U18" i="3" s="1"/>
  <c r="V5" i="3"/>
  <c r="Q5" i="3"/>
  <c r="R5" i="3"/>
  <c r="R18" i="3" s="1"/>
  <c r="S5" i="3"/>
  <c r="O5" i="3"/>
  <c r="P5" i="3"/>
  <c r="L5" i="3"/>
  <c r="M5" i="3"/>
  <c r="N5" i="3"/>
  <c r="J5" i="3"/>
  <c r="K5" i="3"/>
  <c r="I5" i="3"/>
  <c r="G5" i="3"/>
  <c r="F5" i="3"/>
  <c r="E5" i="3"/>
  <c r="D5" i="3"/>
  <c r="C12" i="3"/>
  <c r="AB39" i="2" l="1"/>
  <c r="C25" i="11" l="1"/>
  <c r="C34" i="12" l="1"/>
  <c r="D34" i="12" s="1"/>
  <c r="E44" i="1" l="1"/>
  <c r="C11" i="1"/>
  <c r="D11" i="1"/>
  <c r="E11" i="1"/>
  <c r="F11" i="1"/>
  <c r="G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Y11" i="1"/>
  <c r="Z11" i="1"/>
  <c r="C19" i="1"/>
  <c r="D19" i="1"/>
  <c r="E19" i="1"/>
  <c r="F19" i="1"/>
  <c r="G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Y19" i="1"/>
  <c r="Z19" i="1"/>
  <c r="C26" i="1"/>
  <c r="D26" i="1"/>
  <c r="E26" i="1"/>
  <c r="F26" i="1"/>
  <c r="G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Y26" i="1"/>
  <c r="Z26" i="1"/>
  <c r="C36" i="1"/>
  <c r="D36" i="1"/>
  <c r="E36" i="1"/>
  <c r="F36" i="1"/>
  <c r="G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Y36" i="1"/>
  <c r="Z36" i="1"/>
  <c r="C41" i="1"/>
  <c r="D41" i="1"/>
  <c r="E41" i="1"/>
  <c r="F41" i="1"/>
  <c r="G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Y41" i="1"/>
  <c r="Z41" i="1"/>
  <c r="C44" i="1"/>
  <c r="D44" i="1"/>
  <c r="F44" i="1"/>
  <c r="G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Y44" i="1"/>
  <c r="Z44" i="1"/>
  <c r="AB48" i="1"/>
  <c r="C49" i="1"/>
  <c r="D49" i="1"/>
  <c r="E49" i="1"/>
  <c r="F49" i="1"/>
  <c r="G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Y49" i="1"/>
  <c r="Z49" i="1"/>
  <c r="AB58" i="1"/>
  <c r="C60" i="1"/>
  <c r="D60" i="1"/>
  <c r="E60" i="1"/>
  <c r="F60" i="1"/>
  <c r="G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Y60" i="1"/>
  <c r="Z60" i="1"/>
  <c r="C70" i="1"/>
  <c r="D70" i="1"/>
  <c r="E70" i="1"/>
  <c r="F70" i="1"/>
  <c r="G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Y70" i="1"/>
  <c r="Z70" i="1"/>
  <c r="C75" i="1"/>
  <c r="C74" i="1" s="1"/>
  <c r="D75" i="1"/>
  <c r="D74" i="1" s="1"/>
  <c r="E75" i="1"/>
  <c r="E74" i="1" s="1"/>
  <c r="F75" i="1"/>
  <c r="F74" i="1" s="1"/>
  <c r="G75" i="1"/>
  <c r="G74" i="1" s="1"/>
  <c r="I75" i="1"/>
  <c r="I74" i="1" s="1"/>
  <c r="J75" i="1"/>
  <c r="J74" i="1" s="1"/>
  <c r="K75" i="1"/>
  <c r="K74" i="1" s="1"/>
  <c r="L75" i="1"/>
  <c r="L74" i="1" s="1"/>
  <c r="M75" i="1"/>
  <c r="M74" i="1" s="1"/>
  <c r="N75" i="1"/>
  <c r="N74" i="1" s="1"/>
  <c r="O75" i="1"/>
  <c r="O74" i="1" s="1"/>
  <c r="P75" i="1"/>
  <c r="P74" i="1" s="1"/>
  <c r="Q75" i="1"/>
  <c r="Q74" i="1" s="1"/>
  <c r="R75" i="1"/>
  <c r="R74" i="1" s="1"/>
  <c r="S75" i="1"/>
  <c r="S74" i="1" s="1"/>
  <c r="T75" i="1"/>
  <c r="T74" i="1" s="1"/>
  <c r="U75" i="1"/>
  <c r="U74" i="1" s="1"/>
  <c r="V75" i="1"/>
  <c r="V74" i="1" s="1"/>
  <c r="Y75" i="1"/>
  <c r="Y74" i="1" s="1"/>
  <c r="Z75" i="1"/>
  <c r="Z74" i="1" s="1"/>
  <c r="C84" i="1"/>
  <c r="C83" i="1" s="1"/>
  <c r="D84" i="1"/>
  <c r="E84" i="1"/>
  <c r="E83" i="1" s="1"/>
  <c r="F84" i="1"/>
  <c r="F83" i="1" s="1"/>
  <c r="G84" i="1"/>
  <c r="G83" i="1" s="1"/>
  <c r="I84" i="1"/>
  <c r="I83" i="1" s="1"/>
  <c r="J84" i="1"/>
  <c r="J83" i="1" s="1"/>
  <c r="K84" i="1"/>
  <c r="K83" i="1" s="1"/>
  <c r="L84" i="1"/>
  <c r="L83" i="1" s="1"/>
  <c r="M84" i="1"/>
  <c r="M83" i="1" s="1"/>
  <c r="N84" i="1"/>
  <c r="N83" i="1" s="1"/>
  <c r="O84" i="1"/>
  <c r="O83" i="1" s="1"/>
  <c r="P84" i="1"/>
  <c r="P83" i="1" s="1"/>
  <c r="Q84" i="1"/>
  <c r="Q83" i="1" s="1"/>
  <c r="R84" i="1"/>
  <c r="R83" i="1" s="1"/>
  <c r="S84" i="1"/>
  <c r="S83" i="1" s="1"/>
  <c r="T84" i="1"/>
  <c r="T83" i="1" s="1"/>
  <c r="U84" i="1"/>
  <c r="U83" i="1" s="1"/>
  <c r="V84" i="1"/>
  <c r="V83" i="1" s="1"/>
  <c r="Y84" i="1"/>
  <c r="Y83" i="1" s="1"/>
  <c r="Z84" i="1"/>
  <c r="Z83" i="1" s="1"/>
  <c r="C90" i="1"/>
  <c r="D90" i="1"/>
  <c r="E90" i="1"/>
  <c r="F90" i="1"/>
  <c r="G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Y90" i="1"/>
  <c r="Z90" i="1"/>
  <c r="C93" i="1"/>
  <c r="D93" i="1"/>
  <c r="E93" i="1"/>
  <c r="F93" i="1"/>
  <c r="G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Y93" i="1"/>
  <c r="Z93" i="1"/>
  <c r="C96" i="1"/>
  <c r="D96" i="1"/>
  <c r="E96" i="1"/>
  <c r="F96" i="1"/>
  <c r="G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Y96" i="1"/>
  <c r="Z96" i="1"/>
  <c r="C99" i="1"/>
  <c r="D99" i="1"/>
  <c r="E99" i="1"/>
  <c r="F99" i="1"/>
  <c r="G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Y99" i="1"/>
  <c r="Z99" i="1"/>
  <c r="D59" i="2"/>
  <c r="D58" i="2" s="1"/>
  <c r="E59" i="2"/>
  <c r="E58" i="2" s="1"/>
  <c r="F59" i="2"/>
  <c r="F58" i="2" s="1"/>
  <c r="G59" i="2"/>
  <c r="G58" i="2" s="1"/>
  <c r="I59" i="2"/>
  <c r="I58" i="2" s="1"/>
  <c r="J59" i="2"/>
  <c r="J58" i="2" s="1"/>
  <c r="L59" i="2"/>
  <c r="L58" i="2" s="1"/>
  <c r="M59" i="2"/>
  <c r="M58" i="2" s="1"/>
  <c r="N59" i="2"/>
  <c r="N58" i="2" s="1"/>
  <c r="O59" i="2"/>
  <c r="O58" i="2" s="1"/>
  <c r="P59" i="2"/>
  <c r="P58" i="2" s="1"/>
  <c r="Q59" i="2"/>
  <c r="Q58" i="2" s="1"/>
  <c r="R59" i="2"/>
  <c r="R58" i="2" s="1"/>
  <c r="S59" i="2"/>
  <c r="S58" i="2" s="1"/>
  <c r="T58" i="2"/>
  <c r="U59" i="2"/>
  <c r="U58" i="2" s="1"/>
  <c r="V59" i="2"/>
  <c r="V58" i="2" s="1"/>
  <c r="Y59" i="2"/>
  <c r="Y58" i="2" s="1"/>
  <c r="Z59" i="2"/>
  <c r="Z58" i="2" s="1"/>
  <c r="D54" i="2"/>
  <c r="E54" i="2"/>
  <c r="F54" i="2"/>
  <c r="G54" i="2"/>
  <c r="I54" i="2"/>
  <c r="J54" i="2"/>
  <c r="N54" i="2"/>
  <c r="O54" i="2"/>
  <c r="P54" i="2"/>
  <c r="Q54" i="2"/>
  <c r="R54" i="2"/>
  <c r="S54" i="2"/>
  <c r="T54" i="2"/>
  <c r="U54" i="2"/>
  <c r="V54" i="2"/>
  <c r="Y54" i="2"/>
  <c r="Z54" i="2"/>
  <c r="D51" i="2"/>
  <c r="E51" i="2"/>
  <c r="F51" i="2"/>
  <c r="G51" i="2"/>
  <c r="I51" i="2"/>
  <c r="J51" i="2"/>
  <c r="L51" i="2"/>
  <c r="M51" i="2"/>
  <c r="N51" i="2"/>
  <c r="O51" i="2"/>
  <c r="P51" i="2"/>
  <c r="Q51" i="2"/>
  <c r="R51" i="2"/>
  <c r="S51" i="2"/>
  <c r="T51" i="2"/>
  <c r="U51" i="2"/>
  <c r="V51" i="2"/>
  <c r="Y51" i="2"/>
  <c r="Z51" i="2"/>
  <c r="D47" i="2"/>
  <c r="E47" i="2"/>
  <c r="F47" i="2"/>
  <c r="G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Y47" i="2"/>
  <c r="Z47" i="2"/>
  <c r="D44" i="2"/>
  <c r="E44" i="2"/>
  <c r="F44" i="2"/>
  <c r="G44" i="2"/>
  <c r="I44" i="2"/>
  <c r="J44" i="2"/>
  <c r="K44" i="2"/>
  <c r="L44" i="2"/>
  <c r="M44" i="2"/>
  <c r="N44" i="2"/>
  <c r="O44" i="2"/>
  <c r="P44" i="2"/>
  <c r="Q44" i="2"/>
  <c r="Q40" i="2" s="1"/>
  <c r="R44" i="2"/>
  <c r="S44" i="2"/>
  <c r="T44" i="2"/>
  <c r="U44" i="2"/>
  <c r="V44" i="2"/>
  <c r="Y44" i="2"/>
  <c r="Z44" i="2"/>
  <c r="D41" i="2"/>
  <c r="E41" i="2"/>
  <c r="F41" i="2"/>
  <c r="G41" i="2"/>
  <c r="G40" i="2" s="1"/>
  <c r="I41" i="2"/>
  <c r="J41" i="2"/>
  <c r="K41" i="2"/>
  <c r="L41" i="2"/>
  <c r="M41" i="2"/>
  <c r="N41" i="2"/>
  <c r="O41" i="2"/>
  <c r="P41" i="2"/>
  <c r="R41" i="2"/>
  <c r="S41" i="2"/>
  <c r="T41" i="2"/>
  <c r="U41" i="2"/>
  <c r="V41" i="2"/>
  <c r="Y41" i="2"/>
  <c r="Z41" i="2"/>
  <c r="D33" i="2"/>
  <c r="E33" i="2"/>
  <c r="F33" i="2"/>
  <c r="G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Y33" i="2"/>
  <c r="Z33" i="2"/>
  <c r="D19" i="2"/>
  <c r="E19" i="2"/>
  <c r="F19" i="2"/>
  <c r="G19" i="2"/>
  <c r="I19" i="2"/>
  <c r="J19" i="2"/>
  <c r="K19" i="2"/>
  <c r="L19" i="2"/>
  <c r="M19" i="2"/>
  <c r="N19" i="2"/>
  <c r="O19" i="2"/>
  <c r="P19" i="2"/>
  <c r="R19" i="2"/>
  <c r="S19" i="2"/>
  <c r="T19" i="2"/>
  <c r="U19" i="2"/>
  <c r="V19" i="2"/>
  <c r="D14" i="2"/>
  <c r="E14" i="2"/>
  <c r="F14" i="2"/>
  <c r="F13" i="2" s="1"/>
  <c r="G14" i="2"/>
  <c r="I14" i="2"/>
  <c r="J14" i="2"/>
  <c r="K14" i="2"/>
  <c r="L14" i="2"/>
  <c r="M14" i="2"/>
  <c r="N14" i="2"/>
  <c r="O14" i="2"/>
  <c r="P14" i="2"/>
  <c r="Q14" i="2"/>
  <c r="R14" i="2"/>
  <c r="S14" i="2"/>
  <c r="T14" i="2"/>
  <c r="T13" i="2" s="1"/>
  <c r="U14" i="2"/>
  <c r="V14" i="2"/>
  <c r="Z14" i="2"/>
  <c r="Z13" i="2" s="1"/>
  <c r="D9" i="2"/>
  <c r="E9" i="2"/>
  <c r="F9" i="2"/>
  <c r="G9" i="2"/>
  <c r="I9" i="2"/>
  <c r="Q9" i="2"/>
  <c r="R9" i="2"/>
  <c r="S9" i="2"/>
  <c r="T9" i="2"/>
  <c r="U9" i="2"/>
  <c r="V9" i="2"/>
  <c r="Y9" i="2"/>
  <c r="Z9" i="2"/>
  <c r="D4" i="2"/>
  <c r="E4" i="2"/>
  <c r="F4" i="2"/>
  <c r="G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Y4" i="2"/>
  <c r="Z4" i="2"/>
  <c r="K40" i="2" l="1"/>
  <c r="S40" i="2"/>
  <c r="F40" i="2"/>
  <c r="M40" i="2"/>
  <c r="U40" i="2"/>
  <c r="C42" i="11"/>
  <c r="C44" i="11"/>
  <c r="Z40" i="2"/>
  <c r="O40" i="2"/>
  <c r="F3" i="2"/>
  <c r="F50" i="2"/>
  <c r="P59" i="1"/>
  <c r="C59" i="1"/>
  <c r="V13" i="2"/>
  <c r="J13" i="2"/>
  <c r="Q50" i="2"/>
  <c r="O50" i="2"/>
  <c r="S89" i="1"/>
  <c r="M50" i="2"/>
  <c r="R59" i="1"/>
  <c r="R13" i="2"/>
  <c r="E59" i="1"/>
  <c r="P13" i="2"/>
  <c r="I89" i="1"/>
  <c r="U89" i="1"/>
  <c r="Z50" i="2"/>
  <c r="S50" i="2"/>
  <c r="N13" i="2"/>
  <c r="L13" i="2"/>
  <c r="F89" i="1"/>
  <c r="D13" i="2"/>
  <c r="R89" i="1"/>
  <c r="E89" i="1"/>
  <c r="Q89" i="1"/>
  <c r="D89" i="1"/>
  <c r="P89" i="1"/>
  <c r="C89" i="1"/>
  <c r="Z89" i="1"/>
  <c r="O89" i="1"/>
  <c r="Y89" i="1"/>
  <c r="N89" i="1"/>
  <c r="M89" i="1"/>
  <c r="L89" i="1"/>
  <c r="K89" i="1"/>
  <c r="V89" i="1"/>
  <c r="J89" i="1"/>
  <c r="T89" i="1"/>
  <c r="G89" i="1"/>
  <c r="Z59" i="1"/>
  <c r="O59" i="1"/>
  <c r="Y59" i="1"/>
  <c r="N59" i="1"/>
  <c r="M59" i="1"/>
  <c r="L59" i="1"/>
  <c r="K59" i="1"/>
  <c r="V59" i="1"/>
  <c r="J59" i="1"/>
  <c r="U59" i="1"/>
  <c r="I59" i="1"/>
  <c r="T59" i="1"/>
  <c r="G59" i="1"/>
  <c r="S59" i="1"/>
  <c r="F59" i="1"/>
  <c r="Q59" i="1"/>
  <c r="D59" i="1"/>
  <c r="I50" i="2"/>
  <c r="J50" i="2"/>
  <c r="T50" i="2"/>
  <c r="R50" i="2"/>
  <c r="Y50" i="2"/>
  <c r="L50" i="2"/>
  <c r="P40" i="2"/>
  <c r="G13" i="2"/>
  <c r="S13" i="2"/>
  <c r="M13" i="2"/>
  <c r="K13" i="2"/>
  <c r="U13" i="2"/>
  <c r="E13" i="2"/>
  <c r="D40" i="2"/>
  <c r="U50" i="2"/>
  <c r="D50" i="2"/>
  <c r="R40" i="2"/>
  <c r="J40" i="2"/>
  <c r="Y40" i="2"/>
  <c r="O13" i="2"/>
  <c r="Q19" i="2" s="1"/>
  <c r="Q13" i="2" s="1"/>
  <c r="V50" i="2"/>
  <c r="N50" i="2"/>
  <c r="E50" i="2"/>
  <c r="P50" i="2"/>
  <c r="G50" i="2"/>
  <c r="T40" i="2"/>
  <c r="L40" i="2"/>
  <c r="I40" i="2"/>
  <c r="V40" i="2"/>
  <c r="N40" i="2"/>
  <c r="E40" i="2"/>
  <c r="I13" i="2"/>
  <c r="AA18" i="3"/>
  <c r="AB102" i="1"/>
  <c r="AB101" i="1"/>
  <c r="AB100" i="1"/>
  <c r="AB98" i="1"/>
  <c r="AB97" i="1"/>
  <c r="AB95" i="1"/>
  <c r="AB94" i="1"/>
  <c r="C67" i="11" s="1"/>
  <c r="AB92" i="1"/>
  <c r="AB91" i="1"/>
  <c r="AB87" i="1"/>
  <c r="AB86" i="1"/>
  <c r="AB85" i="1"/>
  <c r="AB82" i="1"/>
  <c r="AB81" i="1"/>
  <c r="AB80" i="1"/>
  <c r="AB79" i="1"/>
  <c r="AB78" i="1"/>
  <c r="AB77" i="1"/>
  <c r="AB76" i="1"/>
  <c r="AB73" i="1"/>
  <c r="AB72" i="1"/>
  <c r="AB71" i="1"/>
  <c r="AB57" i="1"/>
  <c r="AB56" i="1"/>
  <c r="AB55" i="1"/>
  <c r="AB54" i="1"/>
  <c r="AB53" i="1"/>
  <c r="AB52" i="1"/>
  <c r="AB51" i="1"/>
  <c r="AB50" i="1"/>
  <c r="AB47" i="1"/>
  <c r="AB46" i="1"/>
  <c r="AB45" i="1"/>
  <c r="AB43" i="1"/>
  <c r="AB42" i="1"/>
  <c r="AB40" i="1"/>
  <c r="AB39" i="1"/>
  <c r="AB38" i="1"/>
  <c r="AB37" i="1"/>
  <c r="AB35" i="1"/>
  <c r="AB34" i="1"/>
  <c r="AB33" i="1"/>
  <c r="AB32" i="1"/>
  <c r="AB31" i="1"/>
  <c r="AB30" i="1"/>
  <c r="AB29" i="1"/>
  <c r="AB28" i="1"/>
  <c r="AB27" i="1"/>
  <c r="AB25" i="1"/>
  <c r="AB24" i="1"/>
  <c r="AB23" i="1"/>
  <c r="AB22" i="1"/>
  <c r="AB21" i="1"/>
  <c r="AB20" i="1"/>
  <c r="AB18" i="1"/>
  <c r="AB17" i="1"/>
  <c r="AB16" i="1"/>
  <c r="AB15" i="1"/>
  <c r="AB14" i="1"/>
  <c r="AB13" i="1"/>
  <c r="AB12" i="1"/>
  <c r="AB10" i="1"/>
  <c r="AB9" i="1"/>
  <c r="AB8" i="1"/>
  <c r="AB7" i="1"/>
  <c r="AB6" i="1"/>
  <c r="AB5" i="2"/>
  <c r="AB6" i="2"/>
  <c r="AB7" i="2"/>
  <c r="AB8" i="2"/>
  <c r="AB10" i="2"/>
  <c r="AB11" i="2"/>
  <c r="AB12" i="2"/>
  <c r="AB15" i="2"/>
  <c r="AB16" i="2"/>
  <c r="AB17" i="2"/>
  <c r="AB18" i="2"/>
  <c r="AB20" i="2"/>
  <c r="AB21" i="2"/>
  <c r="AB23" i="2"/>
  <c r="AB37" i="2"/>
  <c r="AB24" i="2"/>
  <c r="AB25" i="2"/>
  <c r="AB26" i="2"/>
  <c r="AB27" i="2"/>
  <c r="AB28" i="2"/>
  <c r="AB29" i="2"/>
  <c r="AB30" i="2"/>
  <c r="AB31" i="2"/>
  <c r="AB32" i="2"/>
  <c r="AB34" i="2"/>
  <c r="AB35" i="2"/>
  <c r="AB36" i="2"/>
  <c r="AB38" i="2"/>
  <c r="AB42" i="2"/>
  <c r="AB43" i="2"/>
  <c r="AB45" i="2"/>
  <c r="AB46" i="2"/>
  <c r="AB48" i="2"/>
  <c r="AB49" i="2"/>
  <c r="AB52" i="2"/>
  <c r="AB53" i="2"/>
  <c r="AB55" i="2"/>
  <c r="AB56" i="2"/>
  <c r="AB57" i="2"/>
  <c r="AB61" i="2"/>
  <c r="AB60" i="2"/>
  <c r="C18" i="11" l="1"/>
  <c r="C69" i="11"/>
  <c r="C65" i="11"/>
  <c r="C73" i="11"/>
  <c r="C19" i="11"/>
  <c r="C55" i="11"/>
  <c r="C66" i="11"/>
  <c r="C71" i="11"/>
  <c r="C70" i="11"/>
  <c r="C54" i="11"/>
  <c r="C56" i="11"/>
  <c r="C46" i="12"/>
  <c r="D46" i="12" s="1"/>
  <c r="C48" i="12"/>
  <c r="D48" i="12" s="1"/>
  <c r="C33" i="11"/>
  <c r="C35" i="11"/>
  <c r="C32" i="11"/>
  <c r="C34" i="11"/>
  <c r="C31" i="11"/>
  <c r="C27" i="11"/>
  <c r="C24" i="11"/>
  <c r="C23" i="11"/>
  <c r="C22" i="11"/>
  <c r="C20" i="11"/>
  <c r="C11" i="11"/>
  <c r="C12" i="11"/>
  <c r="C10" i="11"/>
  <c r="C8" i="11"/>
  <c r="C7" i="11"/>
  <c r="C5" i="11"/>
  <c r="C6" i="11"/>
  <c r="AB22" i="2"/>
  <c r="AB19" i="2" s="1"/>
  <c r="AB93" i="1"/>
  <c r="AB96" i="1"/>
  <c r="AB99" i="1"/>
  <c r="AB90" i="1"/>
  <c r="AB41" i="1"/>
  <c r="AB36" i="1"/>
  <c r="AB75" i="1"/>
  <c r="C57" i="11" s="1"/>
  <c r="AB49" i="1"/>
  <c r="AB19" i="1"/>
  <c r="AB5" i="1"/>
  <c r="AB70" i="1"/>
  <c r="AB60" i="1"/>
  <c r="AB44" i="1"/>
  <c r="AB26" i="1"/>
  <c r="AB11" i="1"/>
  <c r="AB59" i="2"/>
  <c r="AB58" i="2" s="1"/>
  <c r="AB47" i="2"/>
  <c r="AB51" i="2"/>
  <c r="AB9" i="2"/>
  <c r="AB33" i="2"/>
  <c r="AB44" i="2"/>
  <c r="AB4" i="2"/>
  <c r="AB54" i="2"/>
  <c r="AB41" i="2"/>
  <c r="C69" i="12" l="1"/>
  <c r="D69" i="12" s="1"/>
  <c r="C61" i="12"/>
  <c r="D61" i="12" s="1"/>
  <c r="C68" i="12"/>
  <c r="D68" i="12" s="1"/>
  <c r="C8" i="12"/>
  <c r="D8" i="12" s="1"/>
  <c r="C64" i="11"/>
  <c r="C21" i="11"/>
  <c r="C53" i="11"/>
  <c r="C52" i="12"/>
  <c r="D52" i="12" s="1"/>
  <c r="C4" i="11"/>
  <c r="C59" i="11"/>
  <c r="C60" i="11"/>
  <c r="C68" i="11"/>
  <c r="E62" i="11"/>
  <c r="C62" i="12"/>
  <c r="C43" i="11"/>
  <c r="C41" i="11"/>
  <c r="C40" i="11"/>
  <c r="C39" i="11"/>
  <c r="C38" i="11"/>
  <c r="C37" i="11"/>
  <c r="C36" i="11"/>
  <c r="C30" i="11"/>
  <c r="C72" i="12"/>
  <c r="D72" i="12" s="1"/>
  <c r="C26" i="11"/>
  <c r="C35" i="12"/>
  <c r="D35" i="12" s="1"/>
  <c r="C71" i="12"/>
  <c r="D71" i="12" s="1"/>
  <c r="C33" i="12"/>
  <c r="D33" i="12" s="1"/>
  <c r="C32" i="12"/>
  <c r="D32" i="12" s="1"/>
  <c r="C31" i="12"/>
  <c r="C29" i="12"/>
  <c r="D29" i="12" s="1"/>
  <c r="C27" i="12"/>
  <c r="D27" i="12" s="1"/>
  <c r="C26" i="12"/>
  <c r="D26" i="12" s="1"/>
  <c r="C13" i="12"/>
  <c r="C18" i="12"/>
  <c r="D18" i="12" s="1"/>
  <c r="C15" i="12"/>
  <c r="D15" i="12" s="1"/>
  <c r="C9" i="11"/>
  <c r="C17" i="12"/>
  <c r="D17" i="12" s="1"/>
  <c r="C14" i="12"/>
  <c r="D14" i="12" s="1"/>
  <c r="C9" i="12"/>
  <c r="D9" i="12" s="1"/>
  <c r="C10" i="12"/>
  <c r="D10" i="12" s="1"/>
  <c r="C11" i="12"/>
  <c r="D11" i="12" s="1"/>
  <c r="AB89" i="1"/>
  <c r="AB74" i="1"/>
  <c r="AB59" i="1"/>
  <c r="AB4" i="1"/>
  <c r="AB50" i="2"/>
  <c r="C29" i="11" l="1"/>
  <c r="C54" i="12"/>
  <c r="D54" i="12" s="1"/>
  <c r="C53" i="12"/>
  <c r="D53" i="12" s="1"/>
  <c r="D62" i="12"/>
  <c r="C60" i="12"/>
  <c r="D60" i="12" s="1"/>
  <c r="C50" i="12"/>
  <c r="D50" i="12" s="1"/>
  <c r="C47" i="12"/>
  <c r="D47" i="12" s="1"/>
  <c r="C45" i="12"/>
  <c r="D45" i="12" s="1"/>
  <c r="C44" i="12"/>
  <c r="D44" i="12" s="1"/>
  <c r="C43" i="12"/>
  <c r="D43" i="12" s="1"/>
  <c r="C42" i="12"/>
  <c r="D42" i="12" s="1"/>
  <c r="C41" i="12"/>
  <c r="D41" i="12" s="1"/>
  <c r="C40" i="12"/>
  <c r="D40" i="12" s="1"/>
  <c r="C36" i="12"/>
  <c r="D36" i="12" s="1"/>
  <c r="C30" i="12"/>
  <c r="D30" i="12" s="1"/>
  <c r="D31" i="12"/>
  <c r="D13" i="12"/>
  <c r="C12" i="12"/>
  <c r="D12" i="12" s="1"/>
  <c r="C7" i="12"/>
  <c r="AB3" i="1"/>
  <c r="D7" i="12" l="1"/>
  <c r="Z18" i="3" l="1"/>
  <c r="Y18" i="3"/>
  <c r="X18" i="3"/>
  <c r="V18" i="3"/>
  <c r="T18" i="3"/>
  <c r="S18" i="3"/>
  <c r="Q18" i="3"/>
  <c r="P18" i="3"/>
  <c r="O18" i="3"/>
  <c r="N18" i="3"/>
  <c r="M18" i="3"/>
  <c r="L18" i="3"/>
  <c r="J18" i="3"/>
  <c r="I18" i="3"/>
  <c r="G18" i="3"/>
  <c r="F18" i="3"/>
  <c r="E18" i="3"/>
  <c r="D18" i="3"/>
  <c r="C5" i="3"/>
  <c r="C18" i="3" s="1"/>
  <c r="C59" i="2"/>
  <c r="C58" i="2" s="1"/>
  <c r="C54" i="2"/>
  <c r="C50" i="2" s="1"/>
  <c r="AB40" i="2" l="1"/>
  <c r="V3" i="2"/>
  <c r="V62" i="2" s="1"/>
  <c r="Y3" i="2"/>
  <c r="Y62" i="2" s="1"/>
  <c r="Z3" i="2"/>
  <c r="Z62" i="2" s="1"/>
  <c r="L3" i="2"/>
  <c r="L62" i="2" s="1"/>
  <c r="J3" i="2"/>
  <c r="J62" i="2" s="1"/>
  <c r="R3" i="2"/>
  <c r="R62" i="2" s="1"/>
  <c r="O3" i="2"/>
  <c r="O62" i="2" s="1"/>
  <c r="E3" i="2"/>
  <c r="E62" i="2" s="1"/>
  <c r="M3" i="2"/>
  <c r="M62" i="2" s="1"/>
  <c r="U3" i="2"/>
  <c r="U62" i="2" s="1"/>
  <c r="S3" i="2"/>
  <c r="S62" i="2" s="1"/>
  <c r="Q3" i="2"/>
  <c r="Q62" i="2" s="1"/>
  <c r="N3" i="2"/>
  <c r="N62" i="2" s="1"/>
  <c r="K3" i="2"/>
  <c r="K62" i="2" s="1"/>
  <c r="I3" i="2"/>
  <c r="I62" i="2" s="1"/>
  <c r="D3" i="2"/>
  <c r="D62" i="2" s="1"/>
  <c r="F62" i="2"/>
  <c r="AB14" i="2"/>
  <c r="AB13" i="2" s="1"/>
  <c r="G3" i="2"/>
  <c r="G62" i="2" s="1"/>
  <c r="P3" i="2"/>
  <c r="P62" i="2" s="1"/>
  <c r="T3" i="2"/>
  <c r="T62" i="2" s="1"/>
  <c r="AB3" i="2" l="1"/>
  <c r="C72" i="11"/>
  <c r="C15" i="11"/>
  <c r="C14" i="11"/>
  <c r="C62" i="2"/>
  <c r="C20" i="12" l="1"/>
  <c r="D20" i="12" s="1"/>
  <c r="C13" i="11"/>
  <c r="C3" i="11" s="1"/>
  <c r="C70" i="12"/>
  <c r="D70" i="12" s="1"/>
  <c r="C21" i="12"/>
  <c r="D21" i="12" s="1"/>
  <c r="AB62" i="2"/>
  <c r="AB88" i="1"/>
  <c r="AB84" i="1" s="1"/>
  <c r="C58" i="11" s="1"/>
  <c r="C28" i="11" s="1"/>
  <c r="Z5" i="1"/>
  <c r="Z4" i="1" s="1"/>
  <c r="Y5" i="1"/>
  <c r="Y4" i="1" s="1"/>
  <c r="V5" i="1"/>
  <c r="V4" i="1" s="1"/>
  <c r="U5" i="1"/>
  <c r="U4" i="1" s="1"/>
  <c r="T5" i="1"/>
  <c r="T4" i="1" s="1"/>
  <c r="S5" i="1"/>
  <c r="S4" i="1" s="1"/>
  <c r="R5" i="1"/>
  <c r="R4" i="1" s="1"/>
  <c r="Q5" i="1"/>
  <c r="Q4" i="1" s="1"/>
  <c r="P5" i="1"/>
  <c r="P4" i="1" s="1"/>
  <c r="O5" i="1"/>
  <c r="O4" i="1" s="1"/>
  <c r="N5" i="1"/>
  <c r="N4" i="1" s="1"/>
  <c r="M5" i="1"/>
  <c r="M4" i="1" s="1"/>
  <c r="L5" i="1"/>
  <c r="L4" i="1" s="1"/>
  <c r="K5" i="1"/>
  <c r="K4" i="1" s="1"/>
  <c r="J5" i="1"/>
  <c r="J4" i="1" s="1"/>
  <c r="I5" i="1"/>
  <c r="I4" i="1" s="1"/>
  <c r="G5" i="1"/>
  <c r="G4" i="1" s="1"/>
  <c r="F5" i="1"/>
  <c r="F4" i="1" s="1"/>
  <c r="E5" i="1"/>
  <c r="E4" i="1" s="1"/>
  <c r="D5" i="1"/>
  <c r="D4" i="1" s="1"/>
  <c r="C5" i="1"/>
  <c r="C4" i="1" s="1"/>
  <c r="C61" i="11" l="1"/>
  <c r="E61" i="11" s="1"/>
  <c r="E63" i="11" s="1"/>
  <c r="C16" i="12"/>
  <c r="D16" i="12" s="1"/>
  <c r="C19" i="12"/>
  <c r="D19" i="12" s="1"/>
  <c r="AB83" i="1"/>
  <c r="V3" i="1"/>
  <c r="V103" i="1" s="1"/>
  <c r="J3" i="1"/>
  <c r="J103" i="1" s="1"/>
  <c r="C39" i="12" l="1"/>
  <c r="C62" i="11"/>
  <c r="C74" i="11" s="1"/>
  <c r="C63" i="11" s="1"/>
  <c r="C6" i="12"/>
  <c r="D6" i="12" s="1"/>
  <c r="C51" i="12"/>
  <c r="D51" i="12" s="1"/>
  <c r="C38" i="12"/>
  <c r="D39" i="12"/>
  <c r="AB103" i="1"/>
  <c r="F3" i="1"/>
  <c r="F103" i="1" s="1"/>
  <c r="E3" i="1"/>
  <c r="E103" i="1" s="1"/>
  <c r="Z3" i="1"/>
  <c r="Z103" i="1" s="1"/>
  <c r="Y3" i="1"/>
  <c r="Y103" i="1" s="1"/>
  <c r="O3" i="1"/>
  <c r="O103" i="1" s="1"/>
  <c r="Q3" i="1"/>
  <c r="Q103" i="1" s="1"/>
  <c r="S3" i="1"/>
  <c r="S103" i="1" s="1"/>
  <c r="K3" i="1"/>
  <c r="K103" i="1" s="1"/>
  <c r="M3" i="1"/>
  <c r="M103" i="1" s="1"/>
  <c r="R3" i="1"/>
  <c r="R103" i="1" s="1"/>
  <c r="C3" i="1"/>
  <c r="C103" i="1" s="1"/>
  <c r="I3" i="1"/>
  <c r="I103" i="1" s="1"/>
  <c r="N3" i="1"/>
  <c r="N103" i="1" s="1"/>
  <c r="U3" i="1"/>
  <c r="U103" i="1" s="1"/>
  <c r="P3" i="1"/>
  <c r="P103" i="1" s="1"/>
  <c r="D3" i="1"/>
  <c r="D103" i="1" s="1"/>
  <c r="L3" i="1"/>
  <c r="L103" i="1" s="1"/>
  <c r="G3" i="1"/>
  <c r="G103" i="1" s="1"/>
  <c r="T3" i="1"/>
  <c r="T103" i="1" s="1"/>
  <c r="AB105" i="1" l="1"/>
  <c r="AB107" i="1" s="1"/>
  <c r="E74" i="11"/>
  <c r="C49" i="12"/>
  <c r="D49" i="12" s="1"/>
  <c r="D38" i="12"/>
  <c r="C37" i="12" l="1"/>
  <c r="D37" i="12" s="1"/>
  <c r="C55" i="12" l="1"/>
  <c r="C57" i="12" s="1"/>
  <c r="C59" i="12"/>
  <c r="D59" i="12" s="1"/>
  <c r="D55" i="12" l="1"/>
  <c r="C66" i="12"/>
  <c r="C58" i="12"/>
  <c r="D58" i="12" s="1"/>
  <c r="D57" i="12"/>
  <c r="C73" i="12" l="1"/>
  <c r="D66" i="12"/>
  <c r="C67" i="12" l="1"/>
  <c r="D67" i="12" s="1"/>
  <c r="D73" i="12"/>
  <c r="AB13" i="3" l="1"/>
  <c r="AB12" i="3" s="1"/>
  <c r="AB18" i="3" s="1"/>
  <c r="K12" i="3"/>
  <c r="K18" i="3" s="1"/>
</calcChain>
</file>

<file path=xl/sharedStrings.xml><?xml version="1.0" encoding="utf-8"?>
<sst xmlns="http://schemas.openxmlformats.org/spreadsheetml/2006/main" count="775" uniqueCount="443">
  <si>
    <t>RASHODI</t>
  </si>
  <si>
    <t>Vrsta rashoda</t>
  </si>
  <si>
    <t>Andrijevica</t>
  </si>
  <si>
    <t>Bar</t>
  </si>
  <si>
    <t>Berane</t>
  </si>
  <si>
    <t>Bijelo Polje</t>
  </si>
  <si>
    <t>Budva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</si>
  <si>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</si>
  <si>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</si>
  <si>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</si>
  <si>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</si>
  <si>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</si>
  <si>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</si>
  <si>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</si>
  <si>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</si>
  <si>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</si>
  <si>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Plužine</t>
  </si>
  <si>
    <t>Pljevlja</t>
  </si>
  <si>
    <t>Podgorica</t>
  </si>
  <si>
    <t>Rožaje</t>
  </si>
  <si>
    <t>Tivat</t>
  </si>
  <si>
    <t>Ulcinj</t>
  </si>
  <si>
    <t>Cetinje</t>
  </si>
  <si>
    <t>Žabljak</t>
  </si>
  <si>
    <t>Šavnik</t>
  </si>
  <si>
    <t>Tuzi</t>
  </si>
  <si>
    <t>Ukupno</t>
  </si>
  <si>
    <t>I</t>
  </si>
  <si>
    <t>Tekući izdaci</t>
  </si>
  <si>
    <t>Bruto zarade i doprinosi na teret poslodavca</t>
  </si>
  <si>
    <t>411-1</t>
  </si>
  <si>
    <t>Neto zarade</t>
  </si>
  <si>
    <t>411-2</t>
  </si>
  <si>
    <t>Porez na zarade</t>
  </si>
  <si>
    <t>411-3</t>
  </si>
  <si>
    <t>Doprinosi na teret zaposlenog</t>
  </si>
  <si>
    <t>411-4</t>
  </si>
  <si>
    <t>Doprinosi na teret poslodavca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</si>
  <si>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</si>
  <si>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</si>
  <si>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</si>
  <si>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</si>
  <si>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</si>
  <si>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</si>
  <si>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odvojeni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</si>
  <si>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</si>
  <si>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</si>
  <si>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</si>
  <si>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</si>
  <si>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</si>
  <si>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</si>
  <si>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</si>
  <si>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skupštinskim poslanicima</t>
  </si>
  <si>
    <t>412-7</t>
  </si>
  <si>
    <t>Ostale naknade</t>
  </si>
  <si>
    <t>Rashodi za materijal</t>
  </si>
  <si>
    <t>413-1</t>
  </si>
  <si>
    <t>Administrativni materijal</t>
  </si>
  <si>
    <t>413-2</t>
  </si>
  <si>
    <t>Materijal za zdravstvenu zaštitu</t>
  </si>
  <si>
    <t>413-3</t>
  </si>
  <si>
    <t>Materijal za posebne namjene</t>
  </si>
  <si>
    <t>413-4</t>
  </si>
  <si>
    <t>Rashodi za energiju</t>
  </si>
  <si>
    <t>413-5</t>
  </si>
  <si>
    <t>Rashodi za gorivo</t>
  </si>
  <si>
    <t>413-9</t>
  </si>
  <si>
    <t>Ostali rashodi za materijal</t>
  </si>
  <si>
    <t>Rashodi za usluge</t>
  </si>
  <si>
    <t>414-1</t>
  </si>
  <si>
    <t>Službena putovanja</t>
  </si>
  <si>
    <t>414-2</t>
  </si>
  <si>
    <t>Reprezentacija</t>
  </si>
  <si>
    <t>414-3</t>
  </si>
  <si>
    <t>Komunikacione usluge</t>
  </si>
  <si>
    <t>414-4</t>
  </si>
  <si>
    <t>Bankarske usluge i negativne kursne razlike</t>
  </si>
  <si>
    <t>414-5</t>
  </si>
  <si>
    <t>Usluge prevoza</t>
  </si>
  <si>
    <t>414-6</t>
  </si>
  <si>
    <t>Advokatske, notarske i pravne usluge</t>
  </si>
  <si>
    <t>414-7</t>
  </si>
  <si>
    <t>Konsultantske usluge, projekti i studije</t>
  </si>
  <si>
    <t>414-8</t>
  </si>
  <si>
    <t>Usluge stručnog usavršavanja</t>
  </si>
  <si>
    <t>414-9</t>
  </si>
  <si>
    <t>Ostale usluge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</si>
  <si>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</si>
  <si>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</si>
  <si>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</si>
  <si>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</si>
  <si>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</si>
  <si>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</si>
  <si>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</si>
  <si>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415-4</t>
  </si>
  <si>
    <t>Troškovi održavanja vozila</t>
  </si>
  <si>
    <t>Kamate</t>
  </si>
  <si>
    <t>416-1</t>
  </si>
  <si>
    <t>Kamate rezidentima</t>
  </si>
  <si>
    <t>416-2</t>
  </si>
  <si>
    <t>Kamate nerezidentima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</si>
  <si>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</si>
  <si>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</si>
  <si>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</si>
  <si>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</si>
  <si>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</si>
  <si>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</si>
  <si>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</si>
  <si>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</si>
  <si>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Ostali izdaci</t>
  </si>
  <si>
    <t>419-1</t>
  </si>
  <si>
    <t>Izdaci po osnovu ugovora o djelu</t>
  </si>
  <si>
    <t>419-2</t>
  </si>
  <si>
    <t>Izdaci po osnovu troskova sudskog postupka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</si>
  <si>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</si>
  <si>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</si>
  <si>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</si>
  <si>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</si>
  <si>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</si>
  <si>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</si>
  <si>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419-6</t>
  </si>
  <si>
    <t>Komunalne naknade</t>
  </si>
  <si>
    <t>419-7</t>
  </si>
  <si>
    <t>Takse</t>
  </si>
  <si>
    <t>419-9</t>
  </si>
  <si>
    <t>Ostalo</t>
  </si>
  <si>
    <t>Transferi za socijalnu zaštitu</t>
  </si>
  <si>
    <t>Transferi institucijama, pojedincima, nevladinom i javnom sektoru</t>
  </si>
  <si>
    <t>431-1</t>
  </si>
  <si>
    <t>Transferi za zdravstvenu zaštitu</t>
  </si>
  <si>
    <t>431-2</t>
  </si>
  <si>
    <t>Transferi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</si>
  <si>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</si>
  <si>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</si>
  <si>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</si>
  <si>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</si>
  <si>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</si>
  <si>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</si>
  <si>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</si>
  <si>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</si>
  <si>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</si>
  <si>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</si>
  <si>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</si>
  <si>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</si>
  <si>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431-9</t>
  </si>
  <si>
    <t>Ostali transferi institucijama</t>
  </si>
  <si>
    <t>Ostali transferi</t>
  </si>
  <si>
    <t>432-4</t>
  </si>
  <si>
    <t>Transferi opštinama</t>
  </si>
  <si>
    <t>432-5</t>
  </si>
  <si>
    <t>Transferi budžetu Države</t>
  </si>
  <si>
    <t>432-6</t>
  </si>
  <si>
    <t>Transferi javnim preduzećima</t>
  </si>
  <si>
    <t>II</t>
  </si>
  <si>
    <t>Kapitalni izdaci</t>
  </si>
  <si>
    <t>Izdaci za infrastrukturu od opšteg značaja</t>
  </si>
  <si>
    <t>441-2</t>
  </si>
  <si>
    <t>Izdaci za lokalnu infrastrukturu</t>
  </si>
  <si>
    <t>441-3</t>
  </si>
  <si>
    <t>Izdaci za građevinske objekte</t>
  </si>
  <si>
    <t>441-4</t>
  </si>
  <si>
    <t>Izdaci za uređenje zemljišta</t>
  </si>
  <si>
    <t>441-5</t>
  </si>
  <si>
    <t>Izdaci za opremu</t>
  </si>
  <si>
    <t>441-6</t>
  </si>
  <si>
    <t>Investiciono održavanje</t>
  </si>
  <si>
    <t>441-9</t>
  </si>
  <si>
    <t>Ostali kapitalni izdaci</t>
  </si>
  <si>
    <t>III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</si>
  <si>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</si>
  <si>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</si>
  <si>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</si>
  <si>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</si>
  <si>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</si>
  <si>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</si>
  <si>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</si>
  <si>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451-5</t>
  </si>
  <si>
    <t>Ostale pozajmice i krediti</t>
  </si>
  <si>
    <t>IV</t>
  </si>
  <si>
    <t>Otplata dugova</t>
  </si>
  <si>
    <t>Otplata duga</t>
  </si>
  <si>
    <t>461-1</t>
  </si>
  <si>
    <t>Otplata hartija od vrijednosti i kredita rezidentima</t>
  </si>
  <si>
    <t>461-2</t>
  </si>
  <si>
    <t>Otplata hartija od vrijednosti i kredita nerezidentima</t>
  </si>
  <si>
    <t>Otplata garancija</t>
  </si>
  <si>
    <t>462-1</t>
  </si>
  <si>
    <t>Otplata garancija u zemlji</t>
  </si>
  <si>
    <t>462-2</t>
  </si>
  <si>
    <t>Otplata garancija u inostranstvu</t>
  </si>
  <si>
    <t>Otplata obaveza iz prethodnog perioda</t>
  </si>
  <si>
    <t>463-0</t>
  </si>
  <si>
    <t>463-2</t>
  </si>
  <si>
    <t>Otplata ostalih obaveza</t>
  </si>
  <si>
    <t>V</t>
  </si>
  <si>
    <t>Rezerve</t>
  </si>
  <si>
    <t>Tekuća budžetska rezerva</t>
  </si>
  <si>
    <t>Stalna budžetska rezerva</t>
  </si>
  <si>
    <t>Ostale rezerve</t>
  </si>
  <si>
    <t>UKUPNI RASHODI (I+II+III+IV+V)</t>
  </si>
  <si>
    <t>Vrsta prihoda</t>
  </si>
  <si>
    <t>Tekući prihodi</t>
  </si>
  <si>
    <t>Porezi</t>
  </si>
  <si>
    <t>7111</t>
  </si>
  <si>
    <t>Porez na dohodak fizičkih lica</t>
  </si>
  <si>
    <t>Porez na nepokretnosti</t>
  </si>
  <si>
    <t>Porez na promet nepokretnosti</t>
  </si>
  <si>
    <t>71175</t>
  </si>
  <si>
    <t>Prirez porezu na dohodak fizičkih lica</t>
  </si>
  <si>
    <t>71312</t>
  </si>
  <si>
    <t>Lokalne administrativne takse</t>
  </si>
  <si>
    <t>7135</t>
  </si>
  <si>
    <t>Lokalne komunalne takse</t>
  </si>
  <si>
    <t>Ostale takse</t>
  </si>
  <si>
    <t>Naknade</t>
  </si>
  <si>
    <t>Naknada za korišćenje dobara od opšteg interesa</t>
  </si>
  <si>
    <t>71411</t>
  </si>
  <si>
    <t>Naknada za korišćenje voda</t>
  </si>
  <si>
    <t>71412</t>
  </si>
  <si>
    <t>Naknada za izvađeni materijal iz vodotoka</t>
  </si>
  <si>
    <t>71413</t>
  </si>
  <si>
    <t>Naknada za zaštitu voda od zagađivanja</t>
  </si>
  <si>
    <t>Naknada za korišćenje rezultata geoloških istraživanja</t>
  </si>
  <si>
    <t>Naknade za korišćenje prirodnih dobara</t>
  </si>
  <si>
    <t>71421</t>
  </si>
  <si>
    <t>Naknada za korišćenje šuma</t>
  </si>
  <si>
    <t>Naknada za korišćenje morskog dobra</t>
  </si>
  <si>
    <t>71423</t>
  </si>
  <si>
    <t>Naknada za korišćenje rudnog bogatstva</t>
  </si>
  <si>
    <t>Naknada za korišćenje mineralnih sirovina</t>
  </si>
  <si>
    <t>Naknada za korišćenje luke-nautički turizam</t>
  </si>
  <si>
    <t>Ekološke naknade (koje se plaćaju prilikom registracije vozila)</t>
  </si>
  <si>
    <t>Naknade za korišćenje građevinskog zemljišta</t>
  </si>
  <si>
    <t>7146</t>
  </si>
  <si>
    <t>Naknada za komunalno opremanje građevinskog zemljišta</t>
  </si>
  <si>
    <t>Naknada za izgradnju javnih garaža</t>
  </si>
  <si>
    <t>Naknade za korišćenje opštinskih puteva</t>
  </si>
  <si>
    <t>Godišnja naknada pri registraciji drumskih motornih vozila, traktora i priključnih vozila</t>
  </si>
  <si>
    <t>Ostale naknade za puteve</t>
  </si>
  <si>
    <t>7149</t>
  </si>
  <si>
    <t>Ostali prihodi</t>
  </si>
  <si>
    <t>7151</t>
  </si>
  <si>
    <t>Prihodi od kapitala (od kamata, akcija i udjela u dobiti i rente)</t>
  </si>
  <si>
    <t>7152</t>
  </si>
  <si>
    <t>Novčane kazne i oduzete imovinske koristi</t>
  </si>
  <si>
    <t>Kamate zbog neblagovremenog plaćanja lokalnih poreza</t>
  </si>
  <si>
    <t>7153</t>
  </si>
  <si>
    <t>Prihodi koje organi ostvaruju vršenjem svoje djelatnosti</t>
  </si>
  <si>
    <t>Prihodi od zakupa poslovnih prostora</t>
  </si>
  <si>
    <t>7155</t>
  </si>
  <si>
    <t>Primici od prodaje imovine</t>
  </si>
  <si>
    <t>721</t>
  </si>
  <si>
    <t>Primici od prodaje nefinansijske imovine</t>
  </si>
  <si>
    <t>7211</t>
  </si>
  <si>
    <t>Prodaja nepokretnosti</t>
  </si>
  <si>
    <t>Prodaja osnovnih sredstava</t>
  </si>
  <si>
    <t>722</t>
  </si>
  <si>
    <t>Primici od prodaje finansijske imovine</t>
  </si>
  <si>
    <t>7221</t>
  </si>
  <si>
    <t>Prodaja akcija</t>
  </si>
  <si>
    <t>7222</t>
  </si>
  <si>
    <t>Prodaja ostalih hartija od vrijednosti</t>
  </si>
  <si>
    <t>Primici od otplate kredita i sredstva prenesena iz prethodne godine</t>
  </si>
  <si>
    <t>Primici od otplate kredita</t>
  </si>
  <si>
    <t>732</t>
  </si>
  <si>
    <t>Sredstva prenesena iz prethodne godine</t>
  </si>
  <si>
    <t>Donacije i transferi</t>
  </si>
  <si>
    <t>741</t>
  </si>
  <si>
    <t>Donacije</t>
  </si>
  <si>
    <t>7411</t>
  </si>
  <si>
    <t>Tekuće donacije</t>
  </si>
  <si>
    <t>7412</t>
  </si>
  <si>
    <t>Kapitalne donacije</t>
  </si>
  <si>
    <t>Transferi</t>
  </si>
  <si>
    <t>Transferi od ZZZ CG Fond za profes.rehabilitaciju</t>
  </si>
  <si>
    <t>7421</t>
  </si>
  <si>
    <t>Transferi od budžeta Države (Uslovne dotacije)</t>
  </si>
  <si>
    <t>7426</t>
  </si>
  <si>
    <t>Transferi od Egalizacionog fonda</t>
  </si>
  <si>
    <t>751</t>
  </si>
  <si>
    <t>7511</t>
  </si>
  <si>
    <t>Pozajmice i krediti od domaćih izvora</t>
  </si>
  <si>
    <t>7512</t>
  </si>
  <si>
    <t>Pozajmice i krediti od inostranih izvora</t>
  </si>
  <si>
    <t>UKUPNI PRIHODI (71+72+73+74+75)</t>
  </si>
  <si>
    <t>NEIZMIRENE OBAVEZE</t>
  </si>
  <si>
    <t>Redni broj</t>
  </si>
  <si>
    <t>Vrsta neizmirene obaveze</t>
  </si>
  <si>
    <t>Obaveze za tekuće rashode</t>
  </si>
  <si>
    <t>Obaveze za bruto zarade i doprinose na teret poslodavca</t>
  </si>
  <si>
    <t>Obaveze za ostala lična primanja</t>
  </si>
  <si>
    <t>Obaveze za ostale tekuće rashode</t>
  </si>
  <si>
    <t>Obaveze po transferima za socijalnu zaštitu</t>
  </si>
  <si>
    <t>Obaveze za transfere institucijama,pojedincima,NVO</t>
  </si>
  <si>
    <t>Obaveze za kapitalne izdatke</t>
  </si>
  <si>
    <t>Obaveze po pozajmicama i kreditima</t>
  </si>
  <si>
    <t>a)</t>
  </si>
  <si>
    <t>glavnica</t>
  </si>
  <si>
    <t>b)</t>
  </si>
  <si>
    <t>kamata</t>
  </si>
  <si>
    <t>VI</t>
  </si>
  <si>
    <t>Obaveze po osnovu otplate dugova</t>
  </si>
  <si>
    <t>VII</t>
  </si>
  <si>
    <t>Obaveze iz rezervi</t>
  </si>
  <si>
    <t>UKUPNE NEIZMIRENE OBAVEZE ( I+II+III+IV+V+VI )</t>
  </si>
  <si>
    <t>OPIS</t>
  </si>
  <si>
    <t>Izvorni prihodi</t>
  </si>
  <si>
    <t>Lokalni porezi</t>
  </si>
  <si>
    <t>Naknade za korišćenje dobara od opšteg interesa</t>
  </si>
  <si>
    <t>Ekološke naknade</t>
  </si>
  <si>
    <t>Naknade za priređivanje igara na sreću</t>
  </si>
  <si>
    <t>Naknade za komunalno opremanje građevinskog zemljišta</t>
  </si>
  <si>
    <t>Naknada za izgradnju i održavanje lokalnih puteva</t>
  </si>
  <si>
    <t>Prihodi od kapitala</t>
  </si>
  <si>
    <t>Izdaci</t>
  </si>
  <si>
    <t>Transferi javnim preduzecima</t>
  </si>
  <si>
    <t>Finansiranje</t>
  </si>
  <si>
    <t>Domaće finansiranje</t>
  </si>
  <si>
    <t xml:space="preserve"> Pozajmice i krediti iz domaćih izvora</t>
  </si>
  <si>
    <t>Inostrano finansiranje</t>
  </si>
  <si>
    <t xml:space="preserve">      Pozajmice i krediti iz inostranih izvora</t>
  </si>
  <si>
    <t>Prihodi od prodaje imovine</t>
  </si>
  <si>
    <t>Povećanje/smanjenje depozita</t>
  </si>
  <si>
    <t>Obaveze po osnovu reprogramiranog poreskog duga</t>
  </si>
  <si>
    <t>VIII</t>
  </si>
  <si>
    <t xml:space="preserve"> </t>
  </si>
  <si>
    <t>STANJE DUGA</t>
  </si>
  <si>
    <t>Zeta</t>
  </si>
  <si>
    <t>PRIHODI</t>
  </si>
  <si>
    <t>Stanje duga opštine na 30.09.2024.</t>
  </si>
  <si>
    <t>Stanje duga javnih preduzeća na 30.09.2024.</t>
  </si>
  <si>
    <t>Stanje neizmirenih obaveza opštine na 30.09.2024.</t>
  </si>
  <si>
    <t>Stanje neizmirenih obaveza javnih preduzeća na 30.09.2024.</t>
  </si>
  <si>
    <t>Donacije i transferi iz EG fonda</t>
  </si>
  <si>
    <t>Transferi institucijama pojedinicima, NVO i javnom sektoru</t>
  </si>
  <si>
    <t>Nedostajuća sredstva</t>
  </si>
  <si>
    <t>Suficit/Deficit</t>
  </si>
  <si>
    <t>Check</t>
  </si>
  <si>
    <t>suficit + prihodi ispod crte</t>
  </si>
  <si>
    <t>Izdaci ispod crte</t>
  </si>
  <si>
    <t>Povećanje depozita</t>
  </si>
  <si>
    <t>BDP (u mil. €)</t>
  </si>
  <si>
    <t>Desription</t>
  </si>
  <si>
    <t>mil.€</t>
  </si>
  <si>
    <t>% BDP</t>
  </si>
  <si>
    <t>Total Revenues</t>
  </si>
  <si>
    <t>Taxes</t>
  </si>
  <si>
    <t>Personal income tax</t>
  </si>
  <si>
    <t>Tax on Proprety</t>
  </si>
  <si>
    <t xml:space="preserve">Taxes on Immovable of Property </t>
  </si>
  <si>
    <t xml:space="preserve">Local taxes and other revenues from Egalisation Fund </t>
  </si>
  <si>
    <t>Duties</t>
  </si>
  <si>
    <t>Administrative duties</t>
  </si>
  <si>
    <t>Court duties</t>
  </si>
  <si>
    <t>Residential duties</t>
  </si>
  <si>
    <t>Registration duties</t>
  </si>
  <si>
    <t>Lolacl utility duties</t>
  </si>
  <si>
    <t>Other duties</t>
  </si>
  <si>
    <t>Fees</t>
  </si>
  <si>
    <t>Fees for use of goods of common interest</t>
  </si>
  <si>
    <t>Fees for use of natural resources</t>
  </si>
  <si>
    <t>Ecological fees</t>
  </si>
  <si>
    <t>Fee for organizing games of chance</t>
  </si>
  <si>
    <t>Fees for usage of construction land</t>
  </si>
  <si>
    <t>Fee for communal equipment of construction land</t>
  </si>
  <si>
    <t xml:space="preserve">Road fees </t>
  </si>
  <si>
    <t>Other fees</t>
  </si>
  <si>
    <t>Other revenues</t>
  </si>
  <si>
    <t>Revenues from capital</t>
  </si>
  <si>
    <t>Fines and seized property gains</t>
  </si>
  <si>
    <t>Revenues from own activities of government bodies</t>
  </si>
  <si>
    <t>Receipts from repayment of loans</t>
  </si>
  <si>
    <t>Grants</t>
  </si>
  <si>
    <t>Total Expenditures</t>
  </si>
  <si>
    <t>Current expenditures</t>
  </si>
  <si>
    <t>Gross salaries and contributions charged to employer</t>
  </si>
  <si>
    <t>Other personal income</t>
  </si>
  <si>
    <t xml:space="preserve">Expenditures for supplies </t>
  </si>
  <si>
    <t>Expenditures for services</t>
  </si>
  <si>
    <t>Current maintenace</t>
  </si>
  <si>
    <t>Interests</t>
  </si>
  <si>
    <t>Rent</t>
  </si>
  <si>
    <t>Subsidies</t>
  </si>
  <si>
    <t>Other expenditures</t>
  </si>
  <si>
    <t>Social security transfers</t>
  </si>
  <si>
    <t xml:space="preserve">Transfers to institutions, individuals, NGO and public sector </t>
  </si>
  <si>
    <t>Capital expenditures</t>
  </si>
  <si>
    <t>Loans and credits</t>
  </si>
  <si>
    <t>Repayment of Garantees</t>
  </si>
  <si>
    <t>Repayment of liabilities from the previous period</t>
  </si>
  <si>
    <t>Reserves</t>
  </si>
  <si>
    <t>Cash Surplus/ Deficit</t>
  </si>
  <si>
    <t xml:space="preserve">Net increse of liabilities </t>
  </si>
  <si>
    <t>Modified Surplus/Deficit</t>
  </si>
  <si>
    <t>Primary Surplus / Deficit</t>
  </si>
  <si>
    <t>Cash Surplus/Deficit of current expenditures</t>
  </si>
  <si>
    <t>Repayment of debt</t>
  </si>
  <si>
    <t>Repayment of principal to residents</t>
  </si>
  <si>
    <t>Repayment of principal to nonresidents</t>
  </si>
  <si>
    <t>Expenditures for the purchase of securities</t>
  </si>
  <si>
    <t>Financing needs</t>
  </si>
  <si>
    <t xml:space="preserve">Financing </t>
  </si>
  <si>
    <t>Borrowings and credits from domestic sources</t>
  </si>
  <si>
    <t>Borrowings and credits from foreign sources</t>
  </si>
  <si>
    <t xml:space="preserve">Revenues from selling assets </t>
  </si>
  <si>
    <t>Transfers from Central Budget</t>
  </si>
  <si>
    <t>Increase/Decrease of deposits</t>
  </si>
  <si>
    <t xml:space="preserve">Ekonomska klasifikacija KOD </t>
  </si>
  <si>
    <t>Fees for the construction and maintenance of local roads and other public buildings of municipal importance</t>
  </si>
  <si>
    <t>Plan 2024</t>
  </si>
  <si>
    <t>Stanje neizmirenih obaveza opštine na 31.12.2024.</t>
  </si>
  <si>
    <t>Execution 2024</t>
  </si>
  <si>
    <t>% GDP</t>
  </si>
  <si>
    <t>No</t>
  </si>
  <si>
    <t>Type of debt</t>
  </si>
  <si>
    <t>Dept of municipality on 31.12.2024.</t>
  </si>
  <si>
    <t>Debt of public enterprizes on 31.12.2024.</t>
  </si>
  <si>
    <t>Domestic Debt</t>
  </si>
  <si>
    <t>Loans</t>
  </si>
  <si>
    <t>Bonds</t>
  </si>
  <si>
    <t>tOTAL (I+II)</t>
  </si>
  <si>
    <t>Domestic guaranties</t>
  </si>
  <si>
    <t>Foreign guaranties</t>
  </si>
  <si>
    <t>TOTAL ISSUED GUARANTIES</t>
  </si>
  <si>
    <t>Short- term (principal)</t>
  </si>
  <si>
    <t>Long - term (principal)</t>
  </si>
  <si>
    <t>Municipality 31.12.2024.</t>
  </si>
  <si>
    <t>Public enterprizes 31.12.2024.</t>
  </si>
  <si>
    <t>TOTAL ARREARS ( I+II+III+IV+V+VI )</t>
  </si>
  <si>
    <t>Type of arrear</t>
  </si>
  <si>
    <t>Liabilities for current expenses</t>
  </si>
  <si>
    <t>Liabilities for gross wages and contributions borne by the employer</t>
  </si>
  <si>
    <t>Liabilities for other personal income</t>
  </si>
  <si>
    <t>Liabilities for other current expenses</t>
  </si>
  <si>
    <t>Liabilities for social security transfers</t>
  </si>
  <si>
    <t>Liabilities for transfers to institutions, individuals, NGOs</t>
  </si>
  <si>
    <t>Liabilities for capital expenditures</t>
  </si>
  <si>
    <t>Liabilities for borrowings and credits</t>
  </si>
  <si>
    <t>principal</t>
  </si>
  <si>
    <t>interest</t>
  </si>
  <si>
    <t>Liabilities for debt repayment</t>
  </si>
  <si>
    <t>Liabilities for rescheduled tax debt</t>
  </si>
  <si>
    <t>Liabilities from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</si>
</sst>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_-* #,##0.00_-;\-* #,##0.00_-;_-* &quot;-&quot;??_-;_-@_-"/>
    <numFmt numFmtId="166" formatCode="#,##0.00\ _D_i_n_."/>
    <numFmt numFmtId="167" formatCode="[$-409]General"/>
    <numFmt numFmtId="168" formatCode="#,##0.00;[Red]#,##0.00"/>
    <numFmt numFmtId="169" formatCode="[$-409]0.00"/>
    <numFmt numFmtId="170" formatCode="[$-409]#,##0.00"/>
    <numFmt numFmtId="171" formatCode="#,##0.0"/>
    <numFmt numFmtId="172" formatCode="#,##0.000000"/>
    <numFmt numFmtId="173" formatCode="#,##0.0000"/>
    <numFmt numFmtId="174" formatCode="#,##0.000"/>
    <numFmt numFmtId="175" formatCode="0.0,,"/>
    <numFmt numFmtId="176" formatCode="0.0"/>
    <numFmt numFmtId="177" formatCode="&quot;$&quot;#,##0.00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 Light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theme="1"/>
      <name val="Cambria"/>
      <family val="1"/>
    </font>
    <font>
      <b/>
      <i/>
      <sz val="8"/>
      <name val="Century Gothic"/>
      <family val="2"/>
    </font>
    <font>
      <sz val="9"/>
      <name val="Cambria"/>
      <family val="1"/>
      <charset val="238"/>
    </font>
    <font>
      <sz val="9"/>
      <color theme="1"/>
      <name val="Calibri Light"/>
      <family val="1"/>
      <charset val="238"/>
      <scheme val="major"/>
    </font>
    <font>
      <sz val="9"/>
      <name val="Calibri Light"/>
      <family val="1"/>
      <scheme val="major"/>
    </font>
    <font>
      <b/>
      <sz val="9"/>
      <name val="Calibri Light"/>
      <family val="1"/>
      <scheme val="major"/>
    </font>
    <font>
      <sz val="10"/>
      <name val="Arial"/>
      <family val="2"/>
    </font>
    <font>
      <sz val="10"/>
      <name val="Century Gothic"/>
      <family val="2"/>
      <charset val="238"/>
    </font>
    <font>
      <sz val="10"/>
      <name val="Arial"/>
      <family val="2"/>
      <charset val="238"/>
    </font>
    <font>
      <b/>
      <sz val="10"/>
      <name val="Century Gothic"/>
      <family val="2"/>
      <charset val="238"/>
    </font>
    <font>
      <b/>
      <i/>
      <sz val="12"/>
      <name val="Century Gothic"/>
      <family val="2"/>
      <charset val="238"/>
    </font>
    <font>
      <sz val="10"/>
      <color indexed="8"/>
      <name val="Arial"/>
      <family val="2"/>
    </font>
    <font>
      <b/>
      <sz val="1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Arial"/>
      <family val="2"/>
      <charset val="238"/>
    </font>
    <font>
      <sz val="12"/>
      <color theme="1"/>
      <name val="Cambria"/>
      <family val="1"/>
      <charset val="238"/>
    </font>
    <font>
      <sz val="12"/>
      <color indexed="8"/>
      <name val="Cambria"/>
      <family val="1"/>
    </font>
    <font>
      <sz val="12"/>
      <color theme="1"/>
      <name val="Cambria"/>
      <family val="1"/>
    </font>
    <font>
      <sz val="12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mbria"/>
      <family val="1"/>
      <charset val="238"/>
    </font>
    <font>
      <sz val="12"/>
      <color indexed="8"/>
      <name val="Cambria"/>
      <family val="1"/>
      <charset val="238"/>
    </font>
    <font>
      <sz val="12"/>
      <name val="Cambria"/>
      <family val="1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entury Gothic"/>
      <family val="2"/>
    </font>
    <font>
      <b/>
      <sz val="12"/>
      <color rgb="FF000000"/>
      <name val="Calibri"/>
      <family val="2"/>
      <scheme val="minor"/>
    </font>
    <font>
      <sz val="12"/>
      <name val="Calibri Light"/>
      <family val="1"/>
      <scheme val="major"/>
    </font>
    <font>
      <sz val="12"/>
      <color theme="1"/>
      <name val="Calibri Light"/>
      <family val="1"/>
      <charset val="238"/>
      <scheme val="major"/>
    </font>
    <font>
      <sz val="12"/>
      <name val="Cambria"/>
      <family val="1"/>
      <charset val="238"/>
    </font>
    <font>
      <b/>
      <sz val="12"/>
      <name val="Calibri Light"/>
      <family val="1"/>
      <scheme val="maj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165" fontId="1" fillId="0" borderId="0" applyFont="0" applyFill="0" applyBorder="0" applyAlignment="0" applyProtection="0"/>
    <xf numFmtId="0" fontId="4" fillId="0" borderId="0">
      <alignment vertical="top"/>
    </xf>
    <xf numFmtId="167" fontId="4" fillId="0" borderId="0"/>
    <xf numFmtId="0" fontId="13" fillId="0" borderId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6" fillId="9" borderId="0" applyNumberFormat="0" applyBorder="0" applyAlignment="0" applyProtection="0"/>
    <xf numFmtId="0" fontId="17" fillId="26" borderId="16" applyNumberFormat="0" applyAlignment="0" applyProtection="0"/>
    <xf numFmtId="0" fontId="18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13" borderId="16" applyNumberFormat="0" applyAlignment="0" applyProtection="0"/>
    <xf numFmtId="0" fontId="26" fillId="0" borderId="21" applyNumberFormat="0" applyFill="0" applyAlignment="0" applyProtection="0"/>
    <xf numFmtId="0" fontId="27" fillId="28" borderId="0" applyNumberFormat="0" applyBorder="0" applyAlignment="0" applyProtection="0"/>
    <xf numFmtId="0" fontId="19" fillId="29" borderId="22" applyNumberFormat="0" applyFont="0" applyAlignment="0" applyProtection="0"/>
    <xf numFmtId="0" fontId="28" fillId="26" borderId="23" applyNumberFormat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42" fillId="0" borderId="0"/>
    <xf numFmtId="0" fontId="44" fillId="0" borderId="0"/>
    <xf numFmtId="0" fontId="47" fillId="0" borderId="0">
      <alignment vertical="top"/>
    </xf>
  </cellStyleXfs>
  <cellXfs count="295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169" fontId="9" fillId="0" borderId="9" xfId="3" applyNumberFormat="1" applyFont="1" applyBorder="1" applyAlignment="1">
      <alignment horizontal="center" vertical="center" wrapText="1"/>
    </xf>
    <xf numFmtId="49" fontId="9" fillId="0" borderId="11" xfId="3" applyNumberFormat="1" applyFont="1" applyBorder="1" applyAlignment="1">
      <alignment horizontal="left" wrapText="1" indent="1"/>
    </xf>
    <xf numFmtId="49" fontId="11" fillId="0" borderId="12" xfId="3" applyNumberFormat="1" applyFont="1" applyBorder="1" applyAlignment="1">
      <alignment horizontal="left" wrapText="1" indent="1"/>
    </xf>
    <xf numFmtId="49" fontId="9" fillId="0" borderId="12" xfId="3" applyNumberFormat="1" applyFont="1" applyBorder="1" applyAlignment="1">
      <alignment horizontal="left" wrapText="1" indent="1"/>
    </xf>
    <xf numFmtId="49" fontId="11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/>
    </xf>
    <xf numFmtId="49" fontId="11" fillId="0" borderId="12" xfId="3" applyNumberFormat="1" applyFont="1" applyBorder="1" applyAlignment="1">
      <alignment horizontal="left" wrapText="1" indent="3"/>
    </xf>
    <xf numFmtId="49" fontId="9" fillId="0" borderId="12" xfId="3" applyNumberFormat="1" applyFont="1" applyBorder="1" applyAlignment="1">
      <alignment horizontal="left" wrapText="1" indent="2"/>
    </xf>
    <xf numFmtId="49" fontId="11" fillId="0" borderId="12" xfId="3" applyNumberFormat="1" applyFont="1" applyBorder="1" applyAlignment="1">
      <alignment horizontal="left" wrapText="1" indent="2"/>
    </xf>
    <xf numFmtId="49" fontId="9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 indent="1"/>
    </xf>
    <xf numFmtId="4" fontId="7" fillId="4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2" fillId="0" borderId="13" xfId="0" applyNumberFormat="1" applyFont="1" applyBorder="1"/>
    <xf numFmtId="4" fontId="32" fillId="0" borderId="1" xfId="0" applyNumberFormat="1" applyFont="1" applyBorder="1"/>
    <xf numFmtId="4" fontId="7" fillId="7" borderId="1" xfId="0" applyNumberFormat="1" applyFont="1" applyFill="1" applyBorder="1" applyAlignment="1">
      <alignment horizontal="right" vertical="center" wrapText="1"/>
    </xf>
    <xf numFmtId="4" fontId="33" fillId="4" borderId="1" xfId="0" applyNumberFormat="1" applyFont="1" applyFill="1" applyBorder="1"/>
    <xf numFmtId="4" fontId="32" fillId="6" borderId="1" xfId="2" applyNumberFormat="1" applyFont="1" applyFill="1" applyBorder="1" applyAlignment="1"/>
    <xf numFmtId="4" fontId="32" fillId="6" borderId="13" xfId="0" applyNumberFormat="1" applyFont="1" applyFill="1" applyBorder="1"/>
    <xf numFmtId="4" fontId="32" fillId="0" borderId="13" xfId="4" applyNumberFormat="1" applyFont="1" applyBorder="1"/>
    <xf numFmtId="4" fontId="32" fillId="7" borderId="13" xfId="0" applyNumberFormat="1" applyFont="1" applyFill="1" applyBorder="1"/>
    <xf numFmtId="164" fontId="5" fillId="0" borderId="1" xfId="0" applyNumberFormat="1" applyFont="1" applyBorder="1" applyAlignment="1">
      <alignment horizontal="right" vertical="center" wrapText="1"/>
    </xf>
    <xf numFmtId="4" fontId="33" fillId="7" borderId="1" xfId="0" applyNumberFormat="1" applyFont="1" applyFill="1" applyBorder="1"/>
    <xf numFmtId="4" fontId="32" fillId="0" borderId="1" xfId="2" applyNumberFormat="1" applyFont="1" applyBorder="1" applyAlignment="1"/>
    <xf numFmtId="168" fontId="5" fillId="0" borderId="1" xfId="0" applyNumberFormat="1" applyFont="1" applyBorder="1" applyAlignment="1">
      <alignment horizontal="right" vertical="center" wrapText="1"/>
    </xf>
    <xf numFmtId="4" fontId="33" fillId="4" borderId="13" xfId="0" applyNumberFormat="1" applyFont="1" applyFill="1" applyBorder="1"/>
    <xf numFmtId="164" fontId="7" fillId="4" borderId="1" xfId="0" applyNumberFormat="1" applyFont="1" applyFill="1" applyBorder="1" applyAlignment="1">
      <alignment horizontal="right" vertical="center" wrapText="1"/>
    </xf>
    <xf numFmtId="4" fontId="33" fillId="4" borderId="1" xfId="2" applyNumberFormat="1" applyFont="1" applyFill="1" applyBorder="1" applyAlignment="1"/>
    <xf numFmtId="4" fontId="33" fillId="4" borderId="13" xfId="4" applyNumberFormat="1" applyFont="1" applyFill="1" applyBorder="1"/>
    <xf numFmtId="4" fontId="32" fillId="4" borderId="1" xfId="2" applyNumberFormat="1" applyFont="1" applyFill="1" applyBorder="1" applyAlignment="1"/>
    <xf numFmtId="4" fontId="0" fillId="0" borderId="0" xfId="0" applyNumberFormat="1"/>
    <xf numFmtId="49" fontId="9" fillId="0" borderId="25" xfId="3" applyNumberFormat="1" applyFont="1" applyBorder="1" applyAlignment="1">
      <alignment horizontal="left" wrapText="1" indent="1"/>
    </xf>
    <xf numFmtId="171" fontId="0" fillId="0" borderId="0" xfId="0" applyNumberFormat="1"/>
    <xf numFmtId="173" fontId="0" fillId="0" borderId="0" xfId="0" applyNumberFormat="1"/>
    <xf numFmtId="167" fontId="10" fillId="0" borderId="9" xfId="3" applyFont="1" applyBorder="1" applyAlignment="1">
      <alignment horizontal="center"/>
    </xf>
    <xf numFmtId="170" fontId="10" fillId="0" borderId="10" xfId="3" applyNumberFormat="1" applyFont="1" applyBorder="1"/>
    <xf numFmtId="170" fontId="10" fillId="0" borderId="11" xfId="3" applyNumberFormat="1" applyFont="1" applyBorder="1"/>
    <xf numFmtId="170" fontId="12" fillId="0" borderId="12" xfId="3" applyNumberFormat="1" applyFont="1" applyBorder="1"/>
    <xf numFmtId="170" fontId="10" fillId="0" borderId="12" xfId="3" applyNumberFormat="1" applyFont="1" applyBorder="1"/>
    <xf numFmtId="170" fontId="12" fillId="0" borderId="9" xfId="3" applyNumberFormat="1" applyFont="1" applyBorder="1"/>
    <xf numFmtId="170" fontId="10" fillId="0" borderId="25" xfId="3" applyNumberFormat="1" applyFont="1" applyBorder="1"/>
    <xf numFmtId="170" fontId="10" fillId="0" borderId="9" xfId="3" applyNumberFormat="1" applyFont="1" applyBorder="1"/>
    <xf numFmtId="172" fontId="0" fillId="0" borderId="0" xfId="0" applyNumberFormat="1"/>
    <xf numFmtId="49" fontId="9" fillId="30" borderId="10" xfId="3" applyNumberFormat="1" applyFont="1" applyFill="1" applyBorder="1" applyAlignment="1">
      <alignment wrapText="1"/>
    </xf>
    <xf numFmtId="170" fontId="10" fillId="30" borderId="10" xfId="3" applyNumberFormat="1" applyFont="1" applyFill="1" applyBorder="1"/>
    <xf numFmtId="49" fontId="9" fillId="30" borderId="10" xfId="3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4" fontId="32" fillId="0" borderId="1" xfId="0" applyNumberFormat="1" applyFont="1" applyBorder="1" applyAlignment="1">
      <alignment vertical="center"/>
    </xf>
    <xf numFmtId="4" fontId="32" fillId="6" borderId="1" xfId="2" applyNumberFormat="1" applyFont="1" applyFill="1" applyBorder="1" applyAlignment="1">
      <alignment vertical="center"/>
    </xf>
    <xf numFmtId="4" fontId="32" fillId="6" borderId="13" xfId="0" applyNumberFormat="1" applyFont="1" applyFill="1" applyBorder="1" applyAlignment="1">
      <alignment vertical="center"/>
    </xf>
    <xf numFmtId="4" fontId="32" fillId="0" borderId="13" xfId="4" applyNumberFormat="1" applyFont="1" applyBorder="1" applyAlignment="1">
      <alignment vertical="center"/>
    </xf>
    <xf numFmtId="4" fontId="32" fillId="7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3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33" fillId="0" borderId="1" xfId="0" applyNumberFormat="1" applyFont="1" applyBorder="1"/>
    <xf numFmtId="4" fontId="33" fillId="0" borderId="13" xfId="0" applyNumberFormat="1" applyFont="1" applyBorder="1"/>
    <xf numFmtId="164" fontId="7" fillId="0" borderId="1" xfId="0" applyNumberFormat="1" applyFont="1" applyBorder="1" applyAlignment="1">
      <alignment horizontal="right" vertical="center" wrapText="1"/>
    </xf>
    <xf numFmtId="4" fontId="33" fillId="0" borderId="1" xfId="2" applyNumberFormat="1" applyFont="1" applyBorder="1" applyAlignment="1"/>
    <xf numFmtId="4" fontId="33" fillId="0" borderId="13" xfId="4" applyNumberFormat="1" applyFont="1" applyBorder="1"/>
    <xf numFmtId="168" fontId="33" fillId="0" borderId="1" xfId="0" applyNumberFormat="1" applyFont="1" applyBorder="1"/>
    <xf numFmtId="164" fontId="33" fillId="0" borderId="1" xfId="0" applyNumberFormat="1" applyFont="1" applyBorder="1"/>
    <xf numFmtId="4" fontId="33" fillId="3" borderId="13" xfId="0" applyNumberFormat="1" applyFont="1" applyFill="1" applyBorder="1"/>
    <xf numFmtId="0" fontId="2" fillId="3" borderId="0" xfId="0" applyFont="1" applyFill="1"/>
    <xf numFmtId="4" fontId="33" fillId="3" borderId="1" xfId="0" applyNumberFormat="1" applyFont="1" applyFill="1" applyBorder="1"/>
    <xf numFmtId="4" fontId="0" fillId="0" borderId="0" xfId="0" applyNumberFormat="1" applyAlignment="1">
      <alignment vertical="center"/>
    </xf>
    <xf numFmtId="10" fontId="0" fillId="0" borderId="0" xfId="46" applyNumberFormat="1" applyFont="1"/>
    <xf numFmtId="4" fontId="34" fillId="0" borderId="13" xfId="0" applyNumberFormat="1" applyFont="1" applyBorder="1" applyAlignment="1">
      <alignment horizontal="right"/>
    </xf>
    <xf numFmtId="4" fontId="35" fillId="0" borderId="13" xfId="0" applyNumberFormat="1" applyFont="1" applyBorder="1" applyAlignment="1">
      <alignment horizontal="right"/>
    </xf>
    <xf numFmtId="4" fontId="37" fillId="0" borderId="13" xfId="47" applyNumberFormat="1" applyFont="1" applyBorder="1"/>
    <xf numFmtId="4" fontId="37" fillId="0" borderId="27" xfId="47" applyNumberFormat="1" applyFont="1" applyBorder="1"/>
    <xf numFmtId="4" fontId="38" fillId="0" borderId="12" xfId="0" applyNumberFormat="1" applyFont="1" applyBorder="1"/>
    <xf numFmtId="4" fontId="38" fillId="31" borderId="12" xfId="0" applyNumberFormat="1" applyFont="1" applyFill="1" applyBorder="1"/>
    <xf numFmtId="165" fontId="39" fillId="0" borderId="13" xfId="1" applyFont="1" applyBorder="1"/>
    <xf numFmtId="4" fontId="40" fillId="6" borderId="13" xfId="0" applyNumberFormat="1" applyFont="1" applyFill="1" applyBorder="1"/>
    <xf numFmtId="4" fontId="40" fillId="0" borderId="13" xfId="0" applyNumberFormat="1" applyFont="1" applyBorder="1"/>
    <xf numFmtId="4" fontId="41" fillId="4" borderId="13" xfId="0" applyNumberFormat="1" applyFont="1" applyFill="1" applyBorder="1"/>
    <xf numFmtId="4" fontId="34" fillId="4" borderId="13" xfId="0" applyNumberFormat="1" applyFont="1" applyFill="1" applyBorder="1"/>
    <xf numFmtId="4" fontId="40" fillId="6" borderId="13" xfId="47" applyNumberFormat="1" applyFont="1" applyFill="1" applyBorder="1"/>
    <xf numFmtId="4" fontId="36" fillId="0" borderId="13" xfId="0" applyNumberFormat="1" applyFont="1" applyBorder="1" applyAlignment="1">
      <alignment horizontal="right"/>
    </xf>
    <xf numFmtId="4" fontId="40" fillId="7" borderId="13" xfId="0" applyNumberFormat="1" applyFont="1" applyFill="1" applyBorder="1"/>
    <xf numFmtId="4" fontId="40" fillId="6" borderId="15" xfId="47" applyNumberFormat="1" applyFont="1" applyFill="1" applyBorder="1"/>
    <xf numFmtId="49" fontId="9" fillId="0" borderId="12" xfId="3" applyNumberFormat="1" applyFont="1" applyBorder="1" applyAlignment="1">
      <alignment horizontal="left" vertical="center" wrapText="1"/>
    </xf>
    <xf numFmtId="170" fontId="10" fillId="0" borderId="12" xfId="3" applyNumberFormat="1" applyFont="1" applyBorder="1" applyAlignment="1">
      <alignment vertical="center"/>
    </xf>
    <xf numFmtId="4" fontId="36" fillId="0" borderId="1" xfId="0" applyNumberFormat="1" applyFont="1" applyBorder="1" applyAlignment="1">
      <alignment horizontal="right"/>
    </xf>
    <xf numFmtId="0" fontId="6" fillId="32" borderId="28" xfId="0" applyFont="1" applyFill="1" applyBorder="1" applyAlignment="1">
      <alignment horizontal="center" vertical="center" wrapText="1"/>
    </xf>
    <xf numFmtId="4" fontId="6" fillId="32" borderId="2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2" fillId="0" borderId="0" xfId="0" applyNumberFormat="1" applyFont="1"/>
    <xf numFmtId="0" fontId="2" fillId="0" borderId="0" xfId="0" applyFont="1" applyAlignment="1">
      <alignment horizontal="center"/>
    </xf>
    <xf numFmtId="4" fontId="2" fillId="30" borderId="0" xfId="0" applyNumberFormat="1" applyFont="1" applyFill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center"/>
    </xf>
    <xf numFmtId="175" fontId="43" fillId="0" borderId="0" xfId="0" applyNumberFormat="1" applyFont="1"/>
    <xf numFmtId="0" fontId="43" fillId="0" borderId="0" xfId="49" applyFont="1"/>
    <xf numFmtId="0" fontId="44" fillId="0" borderId="0" xfId="49" applyFont="1"/>
    <xf numFmtId="0" fontId="45" fillId="0" borderId="0" xfId="0" applyFont="1"/>
    <xf numFmtId="175" fontId="45" fillId="0" borderId="0" xfId="0" applyNumberFormat="1" applyFont="1"/>
    <xf numFmtId="0" fontId="45" fillId="0" borderId="0" xfId="49" applyFont="1"/>
    <xf numFmtId="0" fontId="44" fillId="34" borderId="0" xfId="49" applyFont="1" applyFill="1"/>
    <xf numFmtId="0" fontId="45" fillId="0" borderId="41" xfId="0" applyFont="1" applyBorder="1"/>
    <xf numFmtId="175" fontId="45" fillId="0" borderId="13" xfId="0" applyNumberFormat="1" applyFont="1" applyBorder="1"/>
    <xf numFmtId="176" fontId="45" fillId="0" borderId="13" xfId="0" applyNumberFormat="1" applyFont="1" applyBorder="1"/>
    <xf numFmtId="0" fontId="45" fillId="0" borderId="4" xfId="0" applyFont="1" applyBorder="1"/>
    <xf numFmtId="0" fontId="43" fillId="0" borderId="41" xfId="0" applyFont="1" applyBorder="1"/>
    <xf numFmtId="175" fontId="43" fillId="0" borderId="13" xfId="0" applyNumberFormat="1" applyFont="1" applyBorder="1"/>
    <xf numFmtId="176" fontId="43" fillId="0" borderId="13" xfId="0" applyNumberFormat="1" applyFont="1" applyBorder="1"/>
    <xf numFmtId="0" fontId="43" fillId="0" borderId="4" xfId="0" applyFont="1" applyBorder="1"/>
    <xf numFmtId="0" fontId="43" fillId="0" borderId="41" xfId="0" applyFont="1" applyBorder="1" applyAlignment="1">
      <alignment horizontal="right"/>
    </xf>
    <xf numFmtId="175" fontId="45" fillId="7" borderId="13" xfId="0" applyNumberFormat="1" applyFont="1" applyFill="1" applyBorder="1"/>
    <xf numFmtId="175" fontId="43" fillId="0" borderId="13" xfId="0" applyNumberFormat="1" applyFont="1" applyFill="1" applyBorder="1"/>
    <xf numFmtId="175" fontId="45" fillId="0" borderId="13" xfId="0" applyNumberFormat="1" applyFont="1" applyFill="1" applyBorder="1"/>
    <xf numFmtId="0" fontId="43" fillId="0" borderId="4" xfId="0" applyFont="1" applyBorder="1" applyAlignment="1">
      <alignment wrapText="1"/>
    </xf>
    <xf numFmtId="175" fontId="43" fillId="0" borderId="13" xfId="49" applyNumberFormat="1" applyFont="1" applyBorder="1" applyAlignment="1">
      <alignment horizontal="right"/>
    </xf>
    <xf numFmtId="175" fontId="43" fillId="0" borderId="13" xfId="49" applyNumberFormat="1" applyFont="1" applyFill="1" applyBorder="1" applyAlignment="1">
      <alignment horizontal="right"/>
    </xf>
    <xf numFmtId="0" fontId="44" fillId="7" borderId="0" xfId="49" applyFont="1" applyFill="1"/>
    <xf numFmtId="0" fontId="45" fillId="0" borderId="42" xfId="0" applyFont="1" applyBorder="1"/>
    <xf numFmtId="175" fontId="45" fillId="0" borderId="14" xfId="0" applyNumberFormat="1" applyFont="1" applyBorder="1"/>
    <xf numFmtId="0" fontId="45" fillId="0" borderId="43" xfId="0" applyFont="1" applyBorder="1"/>
    <xf numFmtId="0" fontId="45" fillId="0" borderId="44" xfId="0" applyFont="1" applyBorder="1"/>
    <xf numFmtId="175" fontId="45" fillId="0" borderId="45" xfId="0" applyNumberFormat="1" applyFont="1" applyBorder="1"/>
    <xf numFmtId="176" fontId="45" fillId="0" borderId="45" xfId="0" applyNumberFormat="1" applyFont="1" applyBorder="1"/>
    <xf numFmtId="0" fontId="45" fillId="0" borderId="46" xfId="0" applyFont="1" applyBorder="1"/>
    <xf numFmtId="175" fontId="45" fillId="0" borderId="13" xfId="0" applyNumberFormat="1" applyFont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45" fillId="34" borderId="41" xfId="0" applyFont="1" applyFill="1" applyBorder="1"/>
    <xf numFmtId="175" fontId="45" fillId="34" borderId="13" xfId="0" applyNumberFormat="1" applyFont="1" applyFill="1" applyBorder="1"/>
    <xf numFmtId="176" fontId="45" fillId="34" borderId="13" xfId="0" applyNumberFormat="1" applyFont="1" applyFill="1" applyBorder="1"/>
    <xf numFmtId="0" fontId="46" fillId="34" borderId="4" xfId="0" applyFont="1" applyFill="1" applyBorder="1"/>
    <xf numFmtId="4" fontId="34" fillId="0" borderId="13" xfId="0" applyNumberFormat="1" applyFont="1" applyBorder="1"/>
    <xf numFmtId="0" fontId="7" fillId="3" borderId="13" xfId="0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33" fillId="0" borderId="13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0" xfId="0" applyNumberFormat="1"/>
    <xf numFmtId="0" fontId="50" fillId="0" borderId="0" xfId="0" applyFont="1"/>
    <xf numFmtId="0" fontId="51" fillId="32" borderId="28" xfId="0" applyFont="1" applyFill="1" applyBorder="1" applyAlignment="1">
      <alignment horizontal="center" vertical="center" wrapText="1"/>
    </xf>
    <xf numFmtId="4" fontId="51" fillId="32" borderId="28" xfId="0" applyNumberFormat="1" applyFont="1" applyFill="1" applyBorder="1" applyAlignment="1">
      <alignment horizontal="center" vertical="center" wrapText="1"/>
    </xf>
    <xf numFmtId="0" fontId="51" fillId="33" borderId="28" xfId="0" applyFont="1" applyFill="1" applyBorder="1" applyAlignment="1">
      <alignment horizontal="center" vertical="center" wrapText="1"/>
    </xf>
    <xf numFmtId="0" fontId="51" fillId="33" borderId="28" xfId="0" applyFont="1" applyFill="1" applyBorder="1" applyAlignment="1">
      <alignment horizontal="left" vertical="center" wrapText="1"/>
    </xf>
    <xf numFmtId="4" fontId="51" fillId="33" borderId="28" xfId="0" applyNumberFormat="1" applyFont="1" applyFill="1" applyBorder="1" applyAlignment="1">
      <alignment horizontal="right" vertical="center" wrapText="1"/>
    </xf>
    <xf numFmtId="4" fontId="50" fillId="0" borderId="0" xfId="0" applyNumberFormat="1" applyFont="1"/>
    <xf numFmtId="0" fontId="51" fillId="4" borderId="28" xfId="0" applyFont="1" applyFill="1" applyBorder="1" applyAlignment="1">
      <alignment horizontal="center" vertical="center" wrapText="1"/>
    </xf>
    <xf numFmtId="0" fontId="51" fillId="4" borderId="28" xfId="0" applyFont="1" applyFill="1" applyBorder="1" applyAlignment="1">
      <alignment horizontal="left" vertical="center" wrapText="1"/>
    </xf>
    <xf numFmtId="4" fontId="51" fillId="4" borderId="28" xfId="0" applyNumberFormat="1" applyFont="1" applyFill="1" applyBorder="1" applyAlignment="1">
      <alignment horizontal="right" vertical="center" wrapText="1"/>
    </xf>
    <xf numFmtId="0" fontId="51" fillId="5" borderId="28" xfId="0" applyFont="1" applyFill="1" applyBorder="1" applyAlignment="1">
      <alignment horizontal="center" vertical="center" wrapText="1"/>
    </xf>
    <xf numFmtId="0" fontId="51" fillId="5" borderId="28" xfId="0" applyFont="1" applyFill="1" applyBorder="1" applyAlignment="1">
      <alignment horizontal="left" vertical="center" wrapText="1"/>
    </xf>
    <xf numFmtId="4" fontId="51" fillId="5" borderId="28" xfId="0" applyNumberFormat="1" applyFont="1" applyFill="1" applyBorder="1" applyAlignment="1">
      <alignment horizontal="right" vertical="center" wrapText="1"/>
    </xf>
    <xf numFmtId="0" fontId="50" fillId="0" borderId="28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left" vertical="center" wrapText="1"/>
    </xf>
    <xf numFmtId="4" fontId="52" fillId="0" borderId="28" xfId="0" applyNumberFormat="1" applyFont="1" applyBorder="1" applyAlignment="1">
      <alignment horizontal="right" vertical="center" wrapText="1"/>
    </xf>
    <xf numFmtId="4" fontId="53" fillId="0" borderId="28" xfId="0" applyNumberFormat="1" applyFont="1" applyBorder="1" applyAlignment="1">
      <alignment horizontal="right" vertical="center" wrapText="1"/>
    </xf>
    <xf numFmtId="4" fontId="50" fillId="0" borderId="28" xfId="0" applyNumberFormat="1" applyFont="1" applyBorder="1" applyAlignment="1">
      <alignment horizontal="right" vertical="center" wrapText="1"/>
    </xf>
    <xf numFmtId="4" fontId="54" fillId="0" borderId="28" xfId="0" applyNumberFormat="1" applyFont="1" applyBorder="1" applyAlignment="1">
      <alignment horizontal="right" vertical="center" wrapText="1"/>
    </xf>
    <xf numFmtId="4" fontId="55" fillId="0" borderId="28" xfId="0" applyNumberFormat="1" applyFont="1" applyBorder="1" applyAlignment="1">
      <alignment horizontal="right" vertical="center" wrapText="1"/>
    </xf>
    <xf numFmtId="4" fontId="56" fillId="0" borderId="28" xfId="0" applyNumberFormat="1" applyFont="1" applyBorder="1" applyAlignment="1">
      <alignment horizontal="right" vertical="center" wrapText="1"/>
    </xf>
    <xf numFmtId="4" fontId="57" fillId="0" borderId="28" xfId="0" applyNumberFormat="1" applyFont="1" applyBorder="1" applyAlignment="1">
      <alignment horizontal="right" vertical="center" wrapText="1"/>
    </xf>
    <xf numFmtId="4" fontId="53" fillId="0" borderId="28" xfId="2" applyNumberFormat="1" applyFont="1" applyBorder="1" applyAlignment="1">
      <alignment horizontal="right" vertical="center" wrapText="1"/>
    </xf>
    <xf numFmtId="4" fontId="56" fillId="7" borderId="28" xfId="0" applyNumberFormat="1" applyFont="1" applyFill="1" applyBorder="1" applyAlignment="1">
      <alignment horizontal="right" vertical="center" wrapText="1"/>
    </xf>
    <xf numFmtId="4" fontId="58" fillId="0" borderId="47" xfId="0" applyNumberFormat="1" applyFont="1" applyBorder="1" applyAlignment="1">
      <alignment horizontal="right"/>
    </xf>
    <xf numFmtId="0" fontId="50" fillId="0" borderId="0" xfId="0" applyFont="1" applyAlignment="1">
      <alignment horizontal="center"/>
    </xf>
    <xf numFmtId="4" fontId="50" fillId="0" borderId="0" xfId="0" applyNumberFormat="1" applyFont="1" applyAlignment="1">
      <alignment horizontal="center"/>
    </xf>
    <xf numFmtId="0" fontId="59" fillId="5" borderId="28" xfId="0" applyFont="1" applyFill="1" applyBorder="1" applyAlignment="1">
      <alignment horizontal="center" vertical="center" wrapText="1"/>
    </xf>
    <xf numFmtId="0" fontId="59" fillId="5" borderId="28" xfId="0" applyFont="1" applyFill="1" applyBorder="1" applyAlignment="1">
      <alignment horizontal="left" vertical="center" wrapText="1"/>
    </xf>
    <xf numFmtId="4" fontId="60" fillId="5" borderId="28" xfId="0" applyNumberFormat="1" applyFont="1" applyFill="1" applyBorder="1" applyAlignment="1">
      <alignment horizontal="right" vertical="center" wrapText="1"/>
    </xf>
    <xf numFmtId="4" fontId="59" fillId="5" borderId="28" xfId="0" applyNumberFormat="1" applyFont="1" applyFill="1" applyBorder="1" applyAlignment="1">
      <alignment horizontal="right" vertical="center" wrapText="1"/>
    </xf>
    <xf numFmtId="4" fontId="61" fillId="5" borderId="28" xfId="0" applyNumberFormat="1" applyFont="1" applyFill="1" applyBorder="1" applyAlignment="1">
      <alignment horizontal="right" vertical="center" wrapText="1"/>
    </xf>
    <xf numFmtId="4" fontId="6" fillId="4" borderId="28" xfId="0" applyNumberFormat="1" applyFont="1" applyFill="1" applyBorder="1" applyAlignment="1">
      <alignment horizontal="right" vertical="center" wrapText="1"/>
    </xf>
    <xf numFmtId="4" fontId="62" fillId="4" borderId="28" xfId="0" applyNumberFormat="1" applyFont="1" applyFill="1" applyBorder="1" applyAlignment="1">
      <alignment horizontal="right" vertical="center" wrapText="1"/>
    </xf>
    <xf numFmtId="4" fontId="63" fillId="4" borderId="28" xfId="0" applyNumberFormat="1" applyFont="1" applyFill="1" applyBorder="1" applyAlignment="1">
      <alignment horizontal="right" vertical="center" wrapText="1"/>
    </xf>
    <xf numFmtId="0" fontId="51" fillId="0" borderId="0" xfId="0" applyFont="1"/>
    <xf numFmtId="4" fontId="51" fillId="0" borderId="0" xfId="0" applyNumberFormat="1" applyFont="1"/>
    <xf numFmtId="4" fontId="50" fillId="7" borderId="28" xfId="0" applyNumberFormat="1" applyFont="1" applyFill="1" applyBorder="1" applyAlignment="1">
      <alignment horizontal="right" vertical="center" wrapText="1"/>
    </xf>
    <xf numFmtId="0" fontId="50" fillId="7" borderId="28" xfId="0" applyFont="1" applyFill="1" applyBorder="1" applyAlignment="1">
      <alignment horizontal="center" vertical="center" wrapText="1"/>
    </xf>
    <xf numFmtId="0" fontId="50" fillId="7" borderId="28" xfId="0" applyFont="1" applyFill="1" applyBorder="1" applyAlignment="1">
      <alignment horizontal="left" vertical="center" wrapText="1"/>
    </xf>
    <xf numFmtId="4" fontId="64" fillId="0" borderId="28" xfId="0" applyNumberFormat="1" applyFont="1" applyBorder="1" applyAlignment="1">
      <alignment horizontal="right" vertical="center" wrapText="1"/>
    </xf>
    <xf numFmtId="4" fontId="65" fillId="7" borderId="28" xfId="0" applyNumberFormat="1" applyFont="1" applyFill="1" applyBorder="1" applyAlignment="1">
      <alignment horizontal="right" vertical="center" wrapText="1"/>
    </xf>
    <xf numFmtId="4" fontId="62" fillId="0" borderId="28" xfId="0" applyNumberFormat="1" applyFont="1" applyBorder="1" applyAlignment="1">
      <alignment horizontal="right" vertical="center" wrapText="1"/>
    </xf>
    <xf numFmtId="0" fontId="50" fillId="5" borderId="28" xfId="0" applyFont="1" applyFill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right" vertical="center" wrapText="1"/>
    </xf>
    <xf numFmtId="4" fontId="53" fillId="0" borderId="28" xfId="1" applyNumberFormat="1" applyFont="1" applyFill="1" applyBorder="1" applyAlignment="1">
      <alignment horizontal="right" vertical="center" wrapText="1"/>
    </xf>
    <xf numFmtId="4" fontId="51" fillId="32" borderId="28" xfId="0" applyNumberFormat="1" applyFont="1" applyFill="1" applyBorder="1" applyAlignment="1">
      <alignment horizontal="right" vertical="center" wrapText="1"/>
    </xf>
    <xf numFmtId="0" fontId="50" fillId="0" borderId="0" xfId="0" applyFont="1" applyAlignment="1">
      <alignment vertical="center"/>
    </xf>
    <xf numFmtId="4" fontId="66" fillId="0" borderId="0" xfId="0" applyNumberFormat="1" applyFont="1"/>
    <xf numFmtId="4" fontId="50" fillId="30" borderId="0" xfId="0" applyNumberFormat="1" applyFont="1" applyFill="1"/>
    <xf numFmtId="166" fontId="50" fillId="0" borderId="0" xfId="0" applyNumberFormat="1" applyFont="1" applyAlignment="1">
      <alignment horizontal="center"/>
    </xf>
    <xf numFmtId="4" fontId="65" fillId="0" borderId="28" xfId="0" applyNumberFormat="1" applyFont="1" applyBorder="1" applyAlignment="1">
      <alignment horizontal="right" vertical="center" wrapText="1"/>
    </xf>
    <xf numFmtId="4" fontId="52" fillId="0" borderId="28" xfId="2" applyNumberFormat="1" applyFont="1" applyBorder="1" applyAlignment="1">
      <alignment horizontal="right" vertical="center" wrapText="1"/>
    </xf>
    <xf numFmtId="0" fontId="50" fillId="0" borderId="0" xfId="0" applyFont="1" applyAlignment="1">
      <alignment horizontal="right"/>
    </xf>
    <xf numFmtId="0" fontId="52" fillId="5" borderId="28" xfId="0" applyFont="1" applyFill="1" applyBorder="1" applyAlignment="1">
      <alignment horizontal="center" vertical="center" wrapText="1"/>
    </xf>
    <xf numFmtId="4" fontId="52" fillId="0" borderId="28" xfId="1" applyNumberFormat="1" applyFont="1" applyFill="1" applyBorder="1" applyAlignment="1">
      <alignment horizontal="right" vertical="center" wrapText="1"/>
    </xf>
    <xf numFmtId="4" fontId="52" fillId="7" borderId="28" xfId="0" applyNumberFormat="1" applyFont="1" applyFill="1" applyBorder="1" applyAlignment="1">
      <alignment horizontal="right" vertical="center" wrapText="1"/>
    </xf>
    <xf numFmtId="4" fontId="55" fillId="0" borderId="13" xfId="0" applyNumberFormat="1" applyFont="1" applyBorder="1"/>
    <xf numFmtId="4" fontId="65" fillId="0" borderId="13" xfId="0" applyNumberFormat="1" applyFont="1" applyBorder="1" applyAlignment="1">
      <alignment horizontal="right" vertical="center" wrapText="1"/>
    </xf>
    <xf numFmtId="4" fontId="65" fillId="0" borderId="13" xfId="0" applyNumberFormat="1" applyFont="1" applyBorder="1"/>
    <xf numFmtId="4" fontId="65" fillId="7" borderId="13" xfId="0" applyNumberFormat="1" applyFont="1" applyFill="1" applyBorder="1"/>
    <xf numFmtId="0" fontId="51" fillId="7" borderId="28" xfId="0" applyFont="1" applyFill="1" applyBorder="1" applyAlignment="1">
      <alignment horizontal="center" vertical="center" wrapText="1"/>
    </xf>
    <xf numFmtId="0" fontId="67" fillId="7" borderId="28" xfId="0" applyFont="1" applyFill="1" applyBorder="1" applyAlignment="1">
      <alignment horizontal="left" vertical="center" wrapText="1"/>
    </xf>
    <xf numFmtId="4" fontId="51" fillId="7" borderId="28" xfId="0" applyNumberFormat="1" applyFont="1" applyFill="1" applyBorder="1" applyAlignment="1">
      <alignment horizontal="right" vertical="center" wrapText="1"/>
    </xf>
    <xf numFmtId="4" fontId="68" fillId="0" borderId="13" xfId="0" applyNumberFormat="1" applyFont="1" applyBorder="1"/>
    <xf numFmtId="167" fontId="69" fillId="35" borderId="48" xfId="3" applyFont="1" applyFill="1" applyBorder="1" applyAlignment="1">
      <alignment horizontal="center" vertical="center" wrapText="1"/>
    </xf>
    <xf numFmtId="167" fontId="69" fillId="35" borderId="1" xfId="3" applyFont="1" applyFill="1" applyBorder="1" applyAlignment="1">
      <alignment horizontal="center" vertical="center" wrapText="1"/>
    </xf>
    <xf numFmtId="167" fontId="69" fillId="35" borderId="6" xfId="3" applyFont="1" applyFill="1" applyBorder="1" applyAlignment="1">
      <alignment horizontal="center" vertical="center" wrapText="1"/>
    </xf>
    <xf numFmtId="167" fontId="69" fillId="35" borderId="3" xfId="3" applyFont="1" applyFill="1" applyBorder="1" applyAlignment="1">
      <alignment horizontal="center" vertical="center" wrapText="1"/>
    </xf>
    <xf numFmtId="0" fontId="51" fillId="35" borderId="1" xfId="0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horizontal="center" vertical="center" wrapText="1"/>
    </xf>
    <xf numFmtId="0" fontId="51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/>
    <xf numFmtId="0" fontId="50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left" vertical="center" wrapText="1"/>
    </xf>
    <xf numFmtId="4" fontId="70" fillId="6" borderId="13" xfId="0" applyNumberFormat="1" applyFont="1" applyFill="1" applyBorder="1"/>
    <xf numFmtId="4" fontId="50" fillId="0" borderId="1" xfId="0" applyNumberFormat="1" applyFont="1" applyBorder="1" applyAlignment="1">
      <alignment horizontal="right" vertical="center" wrapText="1"/>
    </xf>
    <xf numFmtId="4" fontId="52" fillId="6" borderId="1" xfId="2" applyNumberFormat="1" applyFont="1" applyFill="1" applyBorder="1" applyAlignment="1">
      <alignment vertical="center"/>
    </xf>
    <xf numFmtId="4" fontId="52" fillId="6" borderId="13" xfId="0" applyNumberFormat="1" applyFont="1" applyFill="1" applyBorder="1" applyAlignment="1">
      <alignment vertical="center"/>
    </xf>
    <xf numFmtId="4" fontId="52" fillId="0" borderId="13" xfId="4" applyNumberFormat="1" applyFont="1" applyBorder="1" applyAlignment="1">
      <alignment vertical="center"/>
    </xf>
    <xf numFmtId="4" fontId="52" fillId="0" borderId="1" xfId="0" applyNumberFormat="1" applyFont="1" applyBorder="1" applyAlignment="1">
      <alignment vertical="center"/>
    </xf>
    <xf numFmtId="4" fontId="52" fillId="7" borderId="13" xfId="0" applyNumberFormat="1" applyFont="1" applyFill="1" applyBorder="1" applyAlignment="1">
      <alignment vertical="center"/>
    </xf>
    <xf numFmtId="165" fontId="71" fillId="0" borderId="13" xfId="1" applyFont="1" applyBorder="1"/>
    <xf numFmtId="4" fontId="70" fillId="7" borderId="13" xfId="0" applyNumberFormat="1" applyFont="1" applyFill="1" applyBorder="1"/>
    <xf numFmtId="4" fontId="57" fillId="0" borderId="1" xfId="0" applyNumberFormat="1" applyFont="1" applyBorder="1" applyAlignment="1">
      <alignment horizontal="right"/>
    </xf>
    <xf numFmtId="4" fontId="70" fillId="0" borderId="13" xfId="0" applyNumberFormat="1" applyFont="1" applyBorder="1"/>
    <xf numFmtId="4" fontId="52" fillId="0" borderId="1" xfId="2" applyNumberFormat="1" applyFont="1" applyBorder="1" applyAlignment="1"/>
    <xf numFmtId="4" fontId="72" fillId="0" borderId="12" xfId="0" applyNumberFormat="1" applyFont="1" applyBorder="1"/>
    <xf numFmtId="4" fontId="52" fillId="0" borderId="13" xfId="4" applyNumberFormat="1" applyFont="1" applyBorder="1"/>
    <xf numFmtId="4" fontId="52" fillId="0" borderId="13" xfId="0" applyNumberFormat="1" applyFont="1" applyBorder="1"/>
    <xf numFmtId="4" fontId="52" fillId="0" borderId="1" xfId="0" applyNumberFormat="1" applyFont="1" applyBorder="1"/>
    <xf numFmtId="4" fontId="52" fillId="7" borderId="13" xfId="0" applyNumberFormat="1" applyFont="1" applyFill="1" applyBorder="1"/>
    <xf numFmtId="4" fontId="52" fillId="6" borderId="1" xfId="2" applyNumberFormat="1" applyFont="1" applyFill="1" applyBorder="1" applyAlignment="1"/>
    <xf numFmtId="4" fontId="72" fillId="31" borderId="12" xfId="0" applyNumberFormat="1" applyFont="1" applyFill="1" applyBorder="1"/>
    <xf numFmtId="4" fontId="52" fillId="6" borderId="13" xfId="0" applyNumberFormat="1" applyFont="1" applyFill="1" applyBorder="1"/>
    <xf numFmtId="168" fontId="50" fillId="0" borderId="1" xfId="0" applyNumberFormat="1" applyFont="1" applyBorder="1" applyAlignment="1">
      <alignment horizontal="right" vertical="center" wrapText="1"/>
    </xf>
    <xf numFmtId="0" fontId="51" fillId="4" borderId="1" xfId="0" applyFont="1" applyFill="1" applyBorder="1" applyAlignment="1">
      <alignment horizontal="center" vertical="center" wrapText="1"/>
    </xf>
    <xf numFmtId="4" fontId="51" fillId="4" borderId="1" xfId="0" applyNumberFormat="1" applyFont="1" applyFill="1" applyBorder="1" applyAlignment="1">
      <alignment horizontal="right" vertical="center" wrapText="1"/>
    </xf>
    <xf numFmtId="4" fontId="6" fillId="4" borderId="13" xfId="0" applyNumberFormat="1" applyFont="1" applyFill="1" applyBorder="1"/>
    <xf numFmtId="4" fontId="6" fillId="4" borderId="1" xfId="2" applyNumberFormat="1" applyFont="1" applyFill="1" applyBorder="1" applyAlignment="1"/>
    <xf numFmtId="4" fontId="6" fillId="4" borderId="13" xfId="4" applyNumberFormat="1" applyFont="1" applyFill="1" applyBorder="1"/>
    <xf numFmtId="4" fontId="73" fillId="4" borderId="13" xfId="0" applyNumberFormat="1" applyFont="1" applyFill="1" applyBorder="1"/>
    <xf numFmtId="0" fontId="50" fillId="7" borderId="1" xfId="0" applyFont="1" applyFill="1" applyBorder="1" applyAlignment="1">
      <alignment horizontal="center" vertical="center" wrapText="1"/>
    </xf>
    <xf numFmtId="0" fontId="50" fillId="7" borderId="1" xfId="0" applyFont="1" applyFill="1" applyBorder="1" applyAlignment="1">
      <alignment horizontal="left" vertical="center" wrapText="1"/>
    </xf>
    <xf numFmtId="4" fontId="51" fillId="7" borderId="1" xfId="0" applyNumberFormat="1" applyFont="1" applyFill="1" applyBorder="1" applyAlignment="1">
      <alignment horizontal="right" vertical="center" wrapText="1"/>
    </xf>
    <xf numFmtId="4" fontId="51" fillId="35" borderId="1" xfId="0" applyNumberFormat="1" applyFont="1" applyFill="1" applyBorder="1" applyAlignment="1">
      <alignment horizontal="right" vertical="center" wrapText="1"/>
    </xf>
    <xf numFmtId="0" fontId="51" fillId="32" borderId="28" xfId="0" applyFont="1" applyFill="1" applyBorder="1" applyAlignment="1">
      <alignment horizontal="center" vertical="center" wrapText="1"/>
    </xf>
    <xf numFmtId="0" fontId="50" fillId="32" borderId="28" xfId="0" applyFont="1" applyFill="1" applyBorder="1" applyAlignment="1">
      <alignment horizontal="center" vertical="center" wrapText="1"/>
    </xf>
    <xf numFmtId="0" fontId="49" fillId="0" borderId="32" xfId="0" applyFont="1" applyBorder="1" applyAlignment="1">
      <alignment horizontal="center" vertical="center" wrapText="1"/>
    </xf>
    <xf numFmtId="0" fontId="48" fillId="7" borderId="29" xfId="0" applyFont="1" applyFill="1" applyBorder="1" applyAlignment="1">
      <alignment horizontal="center" vertical="center" wrapText="1"/>
    </xf>
    <xf numFmtId="0" fontId="48" fillId="7" borderId="30" xfId="0" applyFont="1" applyFill="1" applyBorder="1" applyAlignment="1">
      <alignment horizontal="center" vertical="center" wrapText="1"/>
    </xf>
    <xf numFmtId="0" fontId="48" fillId="7" borderId="31" xfId="0" applyFont="1" applyFill="1" applyBorder="1" applyAlignment="1">
      <alignment horizontal="center" vertical="center" wrapText="1"/>
    </xf>
    <xf numFmtId="0" fontId="51" fillId="35" borderId="1" xfId="0" applyFont="1" applyFill="1" applyBorder="1" applyAlignment="1">
      <alignment horizontal="center" vertical="center" wrapText="1"/>
    </xf>
    <xf numFmtId="0" fontId="74" fillId="7" borderId="1" xfId="0" applyFont="1" applyFill="1" applyBorder="1" applyAlignment="1">
      <alignment horizontal="center" vertical="center" wrapText="1"/>
    </xf>
    <xf numFmtId="0" fontId="74" fillId="7" borderId="13" xfId="0" applyFont="1" applyFill="1" applyBorder="1" applyAlignment="1">
      <alignment horizontal="center" vertical="center" wrapText="1"/>
    </xf>
    <xf numFmtId="0" fontId="75" fillId="7" borderId="1" xfId="0" applyFont="1" applyFill="1" applyBorder="1"/>
    <xf numFmtId="0" fontId="51" fillId="35" borderId="5" xfId="0" applyFont="1" applyFill="1" applyBorder="1" applyAlignment="1">
      <alignment horizontal="center" vertical="center" wrapText="1"/>
    </xf>
    <xf numFmtId="0" fontId="51" fillId="35" borderId="8" xfId="0" applyFont="1" applyFill="1" applyBorder="1" applyAlignment="1">
      <alignment horizontal="center" vertical="center" wrapText="1"/>
    </xf>
    <xf numFmtId="0" fontId="45" fillId="0" borderId="35" xfId="0" applyFont="1" applyBorder="1" applyAlignment="1">
      <alignment horizontal="center" wrapText="1"/>
    </xf>
    <xf numFmtId="0" fontId="45" fillId="0" borderId="39" xfId="0" applyFont="1" applyBorder="1" applyAlignment="1">
      <alignment horizontal="center" wrapText="1"/>
    </xf>
    <xf numFmtId="175" fontId="45" fillId="7" borderId="33" xfId="0" applyNumberFormat="1" applyFont="1" applyFill="1" applyBorder="1" applyAlignment="1">
      <alignment horizontal="center"/>
    </xf>
    <xf numFmtId="175" fontId="45" fillId="7" borderId="34" xfId="0" applyNumberFormat="1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0" borderId="36" xfId="49" applyFont="1" applyBorder="1" applyAlignment="1">
      <alignment horizontal="center"/>
    </xf>
    <xf numFmtId="0" fontId="45" fillId="0" borderId="37" xfId="49" applyFont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167" fontId="8" fillId="3" borderId="1" xfId="3" applyFont="1" applyFill="1" applyBorder="1" applyAlignment="1">
      <alignment horizontal="center" vertical="center" wrapText="1"/>
    </xf>
    <xf numFmtId="167" fontId="8" fillId="3" borderId="6" xfId="3" applyFont="1" applyFill="1" applyBorder="1" applyAlignment="1">
      <alignment horizontal="center" vertical="center" wrapText="1"/>
    </xf>
    <xf numFmtId="167" fontId="8" fillId="3" borderId="7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167" fontId="8" fillId="3" borderId="15" xfId="3" applyFont="1" applyFill="1" applyBorder="1" applyAlignment="1">
      <alignment horizontal="center" vertical="center" wrapText="1"/>
    </xf>
    <xf numFmtId="167" fontId="8" fillId="3" borderId="26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7" fontId="8" fillId="3" borderId="3" xfId="3" applyFont="1" applyFill="1" applyBorder="1" applyAlignment="1">
      <alignment horizontal="center" vertical="center" wrapText="1"/>
    </xf>
    <xf numFmtId="167" fontId="8" fillId="3" borderId="2" xfId="3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" fontId="52" fillId="7" borderId="1" xfId="0" applyNumberFormat="1" applyFont="1" applyFill="1" applyBorder="1"/>
  </cellXfs>
  <cellStyles count="5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Excel Built-in Normal" xfId="3" xr:uid="{00000000-0005-0000-0000-00001D000000}"/>
    <cellStyle name="Explanatory Text 2" xfId="32" xr:uid="{00000000-0005-0000-0000-00001E000000}"/>
    <cellStyle name="Good 2" xfId="33" xr:uid="{00000000-0005-0000-0000-00001F000000}"/>
    <cellStyle name="Heading 1 2" xfId="34" xr:uid="{00000000-0005-0000-0000-000020000000}"/>
    <cellStyle name="Heading 2 2" xfId="35" xr:uid="{00000000-0005-0000-0000-000021000000}"/>
    <cellStyle name="Heading 3 2" xfId="36" xr:uid="{00000000-0005-0000-0000-000022000000}"/>
    <cellStyle name="Heading 4 2" xfId="37" xr:uid="{00000000-0005-0000-0000-000023000000}"/>
    <cellStyle name="Input 2" xfId="38" xr:uid="{00000000-0005-0000-0000-000024000000}"/>
    <cellStyle name="Linked Cell 2" xfId="39" xr:uid="{00000000-0005-0000-0000-000025000000}"/>
    <cellStyle name="Neutral 2" xfId="40" xr:uid="{00000000-0005-0000-0000-000026000000}"/>
    <cellStyle name="Normal" xfId="0" builtinId="0"/>
    <cellStyle name="Normal 2" xfId="2" xr:uid="{00000000-0005-0000-0000-000028000000}"/>
    <cellStyle name="Normal 2 2" xfId="49" xr:uid="{F859171D-B819-4864-ACEF-D8C3FBE00BC0}"/>
    <cellStyle name="Normal 2 2 2" xfId="50" xr:uid="{B86BC742-85E7-45F5-8FFB-4A48562FAC39}"/>
    <cellStyle name="Normal 3" xfId="4" xr:uid="{00000000-0005-0000-0000-000029000000}"/>
    <cellStyle name="Normal 4" xfId="48" xr:uid="{00000000-0005-0000-0000-00002A000000}"/>
    <cellStyle name="Normal_buz final" xfId="47" xr:uid="{00000000-0005-0000-0000-00002B000000}"/>
    <cellStyle name="Note 2" xfId="41" xr:uid="{00000000-0005-0000-0000-00002C000000}"/>
    <cellStyle name="Output 2" xfId="42" xr:uid="{00000000-0005-0000-0000-00002D000000}"/>
    <cellStyle name="Percent" xfId="46" builtinId="5"/>
    <cellStyle name="Title 2" xfId="43" xr:uid="{00000000-0005-0000-0000-00002F000000}"/>
    <cellStyle name="Total 2" xfId="44" xr:uid="{00000000-0005-0000-0000-000030000000}"/>
    <cellStyle name="Warning Text 2" xfId="45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slav.karadzic/Desktop/IV%20Q%202024%20IZVJE&#352;TAJI%20OP&#352;TINA/Nik&#353;i&#263;/POP%20DECEMBAR%20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slav.karadzic/Desktop/POSAO%20-%20VK/Izvje&#353;taji%20op&#353;tina%20%202024/Analiza%20konsolidovane%20javne%20potrosnje%20Q2%202024%20Finalna%20verz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hodi"/>
    </sheetNames>
    <sheetDataSet>
      <sheetData sheetId="0">
        <row r="23">
          <cell r="E23">
            <v>1408552.39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 tab"/>
      <sheetName val="Centralna država-ek klas"/>
      <sheetName val="Lokalna država-ek klas "/>
      <sheetName val="Opšta država-ek klas"/>
      <sheetName val="Grafik"/>
    </sheetNames>
    <sheetDataSet>
      <sheetData sheetId="0"/>
      <sheetData sheetId="1">
        <row r="2">
          <cell r="C2">
            <v>7034000000</v>
          </cell>
          <cell r="D2"/>
          <cell r="E2">
            <v>7034000000</v>
          </cell>
          <cell r="F2"/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C10" sqref="C10"/>
    </sheetView>
  </sheetViews>
  <sheetFormatPr defaultRowHeight="15.75" x14ac:dyDescent="0.25"/>
  <cols>
    <col min="1" max="1" width="9.140625" style="148" bestFit="1" customWidth="1"/>
    <col min="2" max="2" width="69" style="148" bestFit="1" customWidth="1"/>
    <col min="3" max="3" width="13.140625" style="201" bestFit="1" customWidth="1"/>
    <col min="4" max="6" width="14.28515625" style="201" bestFit="1" customWidth="1"/>
    <col min="7" max="7" width="16" style="201" bestFit="1" customWidth="1"/>
    <col min="8" max="8" width="14.28515625" style="201" bestFit="1" customWidth="1"/>
    <col min="9" max="9" width="13.140625" style="201" bestFit="1" customWidth="1"/>
    <col min="10" max="11" width="14.28515625" style="201" bestFit="1" customWidth="1"/>
    <col min="12" max="12" width="13.140625" style="201" bestFit="1" customWidth="1"/>
    <col min="13" max="13" width="14.28515625" style="201" bestFit="1" customWidth="1"/>
    <col min="14" max="14" width="14.7109375" style="201" bestFit="1" customWidth="1"/>
    <col min="15" max="15" width="15.5703125" style="201" bestFit="1" customWidth="1"/>
    <col min="16" max="17" width="14.28515625" style="201" bestFit="1" customWidth="1"/>
    <col min="18" max="18" width="13.140625" style="201" bestFit="1" customWidth="1"/>
    <col min="19" max="19" width="15.5703125" style="201" bestFit="1" customWidth="1"/>
    <col min="20" max="20" width="15.42578125" style="201" bestFit="1" customWidth="1"/>
    <col min="21" max="24" width="14.28515625" style="201" bestFit="1" customWidth="1"/>
    <col min="25" max="25" width="13.140625" style="201" bestFit="1" customWidth="1"/>
    <col min="26" max="27" width="14.28515625" style="201" bestFit="1" customWidth="1"/>
    <col min="28" max="28" width="15.42578125" style="148" bestFit="1" customWidth="1"/>
    <col min="29" max="37" width="9.140625" style="148"/>
    <col min="38" max="38" width="16.85546875" style="148" customWidth="1"/>
    <col min="39" max="16384" width="9.140625" style="148"/>
  </cols>
  <sheetData>
    <row r="1" spans="1:28" ht="19.899999999999999" customHeight="1" x14ac:dyDescent="0.25">
      <c r="A1" s="256" t="s">
        <v>328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</row>
    <row r="2" spans="1:28" ht="24" customHeight="1" x14ac:dyDescent="0.25">
      <c r="A2" s="96" t="s">
        <v>328</v>
      </c>
      <c r="B2" s="96" t="s">
        <v>200</v>
      </c>
      <c r="C2" s="96" t="s">
        <v>2</v>
      </c>
      <c r="D2" s="96" t="s">
        <v>3</v>
      </c>
      <c r="E2" s="96" t="s">
        <v>4</v>
      </c>
      <c r="F2" s="96" t="s">
        <v>5</v>
      </c>
      <c r="G2" s="96" t="s">
        <v>6</v>
      </c>
      <c r="H2" s="96" t="s">
        <v>22</v>
      </c>
      <c r="I2" s="96" t="s">
        <v>7</v>
      </c>
      <c r="J2" s="96" t="s">
        <v>8</v>
      </c>
      <c r="K2" s="96" t="s">
        <v>9</v>
      </c>
      <c r="L2" s="96" t="s">
        <v>10</v>
      </c>
      <c r="M2" s="96" t="s">
        <v>11</v>
      </c>
      <c r="N2" s="96" t="s">
        <v>12</v>
      </c>
      <c r="O2" s="97" t="s">
        <v>13</v>
      </c>
      <c r="P2" s="96" t="s">
        <v>14</v>
      </c>
      <c r="Q2" s="96" t="s">
        <v>15</v>
      </c>
      <c r="R2" s="96" t="s">
        <v>16</v>
      </c>
      <c r="S2" s="96" t="s">
        <v>17</v>
      </c>
      <c r="T2" s="96" t="s">
        <v>18</v>
      </c>
      <c r="U2" s="96" t="s">
        <v>19</v>
      </c>
      <c r="V2" s="96" t="s">
        <v>20</v>
      </c>
      <c r="W2" s="96" t="s">
        <v>21</v>
      </c>
      <c r="X2" s="96" t="s">
        <v>23</v>
      </c>
      <c r="Y2" s="96" t="s">
        <v>24</v>
      </c>
      <c r="Z2" s="96" t="s">
        <v>25</v>
      </c>
      <c r="AA2" s="96" t="s">
        <v>327</v>
      </c>
      <c r="AB2" s="96" t="s">
        <v>26</v>
      </c>
    </row>
    <row r="3" spans="1:28" x14ac:dyDescent="0.25">
      <c r="A3" s="151">
        <v>71</v>
      </c>
      <c r="B3" s="152" t="s">
        <v>201</v>
      </c>
      <c r="C3" s="153">
        <f>C4+C9+C13+C33</f>
        <v>1155762.6600000001</v>
      </c>
      <c r="D3" s="153">
        <f t="shared" ref="D3:Y3" si="0">D4+D9+D13+D33</f>
        <v>47358451.030000001</v>
      </c>
      <c r="E3" s="153">
        <f t="shared" si="0"/>
        <v>6552956.79</v>
      </c>
      <c r="F3" s="153">
        <f t="shared" si="0"/>
        <v>12088866.010000002</v>
      </c>
      <c r="G3" s="153">
        <f t="shared" si="0"/>
        <v>48763565.579999998</v>
      </c>
      <c r="H3" s="153">
        <f t="shared" ref="H3" si="1">H4+H9+H13+H33</f>
        <v>5351022.1399999997</v>
      </c>
      <c r="I3" s="153">
        <f t="shared" si="0"/>
        <v>3999270.24</v>
      </c>
      <c r="J3" s="153">
        <f t="shared" si="0"/>
        <v>1265616.21</v>
      </c>
      <c r="K3" s="153">
        <f t="shared" si="0"/>
        <v>25290901.66</v>
      </c>
      <c r="L3" s="153">
        <f t="shared" si="0"/>
        <v>4244586.99</v>
      </c>
      <c r="M3" s="153">
        <f t="shared" si="0"/>
        <v>32193016.879999999</v>
      </c>
      <c r="N3" s="153">
        <f t="shared" si="0"/>
        <v>2567800.1399999997</v>
      </c>
      <c r="O3" s="153">
        <f t="shared" si="0"/>
        <v>20411501.650000002</v>
      </c>
      <c r="P3" s="153">
        <f t="shared" si="0"/>
        <v>346418.23000000004</v>
      </c>
      <c r="Q3" s="153">
        <f t="shared" si="0"/>
        <v>2004647.91</v>
      </c>
      <c r="R3" s="153">
        <f t="shared" si="0"/>
        <v>3838679.8500000006</v>
      </c>
      <c r="S3" s="153">
        <f t="shared" si="0"/>
        <v>17430224.650000002</v>
      </c>
      <c r="T3" s="153">
        <f t="shared" si="0"/>
        <v>86258856.160000026</v>
      </c>
      <c r="U3" s="153">
        <f t="shared" si="0"/>
        <v>3460413.9699999997</v>
      </c>
      <c r="V3" s="153">
        <f t="shared" si="0"/>
        <v>23860908.260000002</v>
      </c>
      <c r="W3" s="153">
        <f t="shared" si="0"/>
        <v>10075803.380000001</v>
      </c>
      <c r="X3" s="153">
        <f>X4+X9+X13+X33</f>
        <v>2630060.54</v>
      </c>
      <c r="Y3" s="153">
        <f t="shared" si="0"/>
        <v>959488.62</v>
      </c>
      <c r="Z3" s="153">
        <f>Z4+Z9+Z13+Z33</f>
        <v>2604298.9999999995</v>
      </c>
      <c r="AA3" s="153">
        <f>AA4+AA9+AA13+AA33</f>
        <v>4142168.3400000003</v>
      </c>
      <c r="AB3" s="153">
        <f>AB4+AB9+AB13+AB33</f>
        <v>368855286.88999993</v>
      </c>
    </row>
    <row r="4" spans="1:28" x14ac:dyDescent="0.25">
      <c r="A4" s="158">
        <v>711</v>
      </c>
      <c r="B4" s="159" t="s">
        <v>202</v>
      </c>
      <c r="C4" s="160">
        <f t="shared" ref="C4:AB4" si="2">SUM(C5:C8)</f>
        <v>676683.76</v>
      </c>
      <c r="D4" s="160">
        <f t="shared" si="2"/>
        <v>18113910.710000001</v>
      </c>
      <c r="E4" s="160">
        <f t="shared" si="2"/>
        <v>5549982.6600000001</v>
      </c>
      <c r="F4" s="160">
        <f t="shared" si="2"/>
        <v>10490488.950000001</v>
      </c>
      <c r="G4" s="160">
        <f t="shared" si="2"/>
        <v>36333208.869999997</v>
      </c>
      <c r="H4" s="160">
        <f t="shared" ref="H4" si="3">SUM(H5:H8)</f>
        <v>3960534.33</v>
      </c>
      <c r="I4" s="160">
        <f t="shared" si="2"/>
        <v>3182504.27</v>
      </c>
      <c r="J4" s="160">
        <f t="shared" si="2"/>
        <v>315147.56000000006</v>
      </c>
      <c r="K4" s="160">
        <f t="shared" si="2"/>
        <v>18411200.690000001</v>
      </c>
      <c r="L4" s="160">
        <f t="shared" si="2"/>
        <v>2536733.02</v>
      </c>
      <c r="M4" s="160">
        <f t="shared" si="2"/>
        <v>15530629.189999999</v>
      </c>
      <c r="N4" s="160">
        <f t="shared" si="2"/>
        <v>1807275.28</v>
      </c>
      <c r="O4" s="160">
        <f t="shared" si="2"/>
        <v>15922561.260000002</v>
      </c>
      <c r="P4" s="160">
        <f t="shared" si="2"/>
        <v>255226.49</v>
      </c>
      <c r="Q4" s="160">
        <f t="shared" si="2"/>
        <v>1219000.76</v>
      </c>
      <c r="R4" s="160">
        <f t="shared" si="2"/>
        <v>2913094.1100000003</v>
      </c>
      <c r="S4" s="160">
        <f t="shared" si="2"/>
        <v>9588104.8499999996</v>
      </c>
      <c r="T4" s="160">
        <f t="shared" si="2"/>
        <v>71209397.350000009</v>
      </c>
      <c r="U4" s="160">
        <f t="shared" si="2"/>
        <v>2237484.92</v>
      </c>
      <c r="V4" s="160">
        <f t="shared" si="2"/>
        <v>17269378.039999999</v>
      </c>
      <c r="W4" s="160">
        <f t="shared" si="2"/>
        <v>5781202.3200000003</v>
      </c>
      <c r="X4" s="160">
        <f t="shared" si="2"/>
        <v>1375973.79</v>
      </c>
      <c r="Y4" s="160">
        <f t="shared" si="2"/>
        <v>791050.03</v>
      </c>
      <c r="Z4" s="160">
        <f t="shared" si="2"/>
        <v>2234045.17</v>
      </c>
      <c r="AA4" s="160">
        <f>SUM(AA5:AA8)</f>
        <v>3624477.6500000004</v>
      </c>
      <c r="AB4" s="160">
        <f t="shared" si="2"/>
        <v>251329296.02999994</v>
      </c>
    </row>
    <row r="5" spans="1:28" x14ac:dyDescent="0.25">
      <c r="A5" s="186" t="s">
        <v>203</v>
      </c>
      <c r="B5" s="162" t="s">
        <v>204</v>
      </c>
      <c r="C5" s="163">
        <v>486119.58</v>
      </c>
      <c r="D5" s="165">
        <v>4412397.21</v>
      </c>
      <c r="E5" s="163">
        <v>4400508.0199999996</v>
      </c>
      <c r="F5" s="165">
        <v>8369808.25</v>
      </c>
      <c r="G5" s="166">
        <v>7318129</v>
      </c>
      <c r="H5" s="163">
        <v>2091539.22</v>
      </c>
      <c r="I5" s="163">
        <v>1461923.47</v>
      </c>
      <c r="J5" s="163">
        <v>142028.01999999999</v>
      </c>
      <c r="K5" s="167">
        <v>4272631.47</v>
      </c>
      <c r="L5" s="163">
        <v>1574283.89</v>
      </c>
      <c r="M5" s="163">
        <v>4117133.97</v>
      </c>
      <c r="N5" s="163">
        <v>1466686.23</v>
      </c>
      <c r="O5" s="199">
        <v>7009515.4900000002</v>
      </c>
      <c r="P5" s="199">
        <v>143302.99</v>
      </c>
      <c r="Q5" s="163">
        <v>787454.87</v>
      </c>
      <c r="R5" s="200">
        <v>678537.47</v>
      </c>
      <c r="S5" s="199">
        <v>5835047.3499999996</v>
      </c>
      <c r="T5" s="165">
        <v>35756213.670000002</v>
      </c>
      <c r="U5" s="165">
        <v>1795413</v>
      </c>
      <c r="V5" s="167">
        <v>4305272.24</v>
      </c>
      <c r="W5" s="199">
        <v>1240072.77</v>
      </c>
      <c r="X5" s="165">
        <v>668062.48</v>
      </c>
      <c r="Y5" s="165">
        <v>279598.39</v>
      </c>
      <c r="Z5" s="169">
        <v>1389278.95</v>
      </c>
      <c r="AA5" s="169">
        <v>2460368.2000000002</v>
      </c>
      <c r="AB5" s="165">
        <f>SUM(C5:AA5)</f>
        <v>102461326.19999999</v>
      </c>
    </row>
    <row r="6" spans="1:28" x14ac:dyDescent="0.25">
      <c r="A6" s="186">
        <v>71131</v>
      </c>
      <c r="B6" s="162" t="s">
        <v>205</v>
      </c>
      <c r="C6" s="163">
        <v>138127.07999999999</v>
      </c>
      <c r="D6" s="165">
        <v>10034964.960000001</v>
      </c>
      <c r="E6" s="163">
        <v>683630.46</v>
      </c>
      <c r="F6" s="165">
        <v>1211410.1499999999</v>
      </c>
      <c r="G6" s="166">
        <v>21148818.77</v>
      </c>
      <c r="H6" s="163">
        <v>1169776.8400000001</v>
      </c>
      <c r="I6" s="163">
        <v>781610.74</v>
      </c>
      <c r="J6" s="163">
        <v>136067.23000000001</v>
      </c>
      <c r="K6" s="167">
        <v>9846793.3300000001</v>
      </c>
      <c r="L6" s="163">
        <v>691626.51</v>
      </c>
      <c r="M6" s="163">
        <v>8021316.4400000004</v>
      </c>
      <c r="N6" s="163">
        <v>223034.1</v>
      </c>
      <c r="O6" s="199">
        <v>6718945.4500000002</v>
      </c>
      <c r="P6" s="199">
        <v>87710.15</v>
      </c>
      <c r="Q6" s="163">
        <v>302215.33</v>
      </c>
      <c r="R6" s="200">
        <v>2148619.19</v>
      </c>
      <c r="S6" s="199">
        <v>2960218.85</v>
      </c>
      <c r="T6" s="165">
        <v>15465331.83</v>
      </c>
      <c r="U6" s="165">
        <v>175405.01</v>
      </c>
      <c r="V6" s="167">
        <v>8527893.1699999999</v>
      </c>
      <c r="W6" s="199">
        <v>3487768.56</v>
      </c>
      <c r="X6" s="165">
        <v>533106.56000000006</v>
      </c>
      <c r="Y6" s="165">
        <v>488741.38</v>
      </c>
      <c r="Z6" s="169">
        <v>566919.97</v>
      </c>
      <c r="AA6" s="169">
        <v>674235.52</v>
      </c>
      <c r="AB6" s="165">
        <f>SUM(C6:AA6)</f>
        <v>96224287.579999998</v>
      </c>
    </row>
    <row r="7" spans="1:28" x14ac:dyDescent="0.25">
      <c r="A7" s="186">
        <v>71132</v>
      </c>
      <c r="B7" s="162" t="s">
        <v>206</v>
      </c>
      <c r="C7" s="163">
        <v>18573.47</v>
      </c>
      <c r="D7" s="165">
        <v>2486449.4300000002</v>
      </c>
      <c r="E7" s="163">
        <v>77517.66</v>
      </c>
      <c r="F7" s="165">
        <v>359896.72</v>
      </c>
      <c r="G7" s="166">
        <v>5973013.71</v>
      </c>
      <c r="H7" s="163">
        <v>358999.72</v>
      </c>
      <c r="I7" s="163">
        <v>560265.52</v>
      </c>
      <c r="J7" s="163">
        <v>23529.279999999999</v>
      </c>
      <c r="K7" s="167">
        <v>2920076.05</v>
      </c>
      <c r="L7" s="163">
        <v>140741.37</v>
      </c>
      <c r="M7" s="163">
        <v>2383117.36</v>
      </c>
      <c r="N7" s="163">
        <v>15463.15</v>
      </c>
      <c r="O7" s="199">
        <v>560435.24</v>
      </c>
      <c r="P7" s="199">
        <v>9719.2800000000007</v>
      </c>
      <c r="Q7" s="163">
        <v>55187.7</v>
      </c>
      <c r="R7" s="200">
        <v>12177.23</v>
      </c>
      <c r="S7" s="199">
        <v>154882.23000000001</v>
      </c>
      <c r="T7" s="165">
        <v>5619468.4800000004</v>
      </c>
      <c r="U7" s="165">
        <v>115591.29</v>
      </c>
      <c r="V7" s="167">
        <v>2864312.36</v>
      </c>
      <c r="W7" s="199">
        <v>853836.57</v>
      </c>
      <c r="X7" s="165">
        <v>119095.42</v>
      </c>
      <c r="Y7" s="165">
        <v>2235.2399999999998</v>
      </c>
      <c r="Z7" s="169">
        <v>61604.73</v>
      </c>
      <c r="AA7" s="169">
        <v>84486.62</v>
      </c>
      <c r="AB7" s="165">
        <f>SUM(C7:AA7)</f>
        <v>25830675.829999998</v>
      </c>
    </row>
    <row r="8" spans="1:28" x14ac:dyDescent="0.25">
      <c r="A8" s="186" t="s">
        <v>207</v>
      </c>
      <c r="B8" s="162" t="s">
        <v>208</v>
      </c>
      <c r="C8" s="163">
        <v>33863.629999999997</v>
      </c>
      <c r="D8" s="165">
        <v>1180099.1100000001</v>
      </c>
      <c r="E8" s="163">
        <v>388326.52</v>
      </c>
      <c r="F8" s="165">
        <v>549373.83000000007</v>
      </c>
      <c r="G8" s="166">
        <v>1893247.39</v>
      </c>
      <c r="H8" s="163">
        <v>340218.55</v>
      </c>
      <c r="I8" s="163">
        <v>378704.54</v>
      </c>
      <c r="J8" s="163">
        <v>13523.03</v>
      </c>
      <c r="K8" s="167">
        <v>1371699.84</v>
      </c>
      <c r="L8" s="163">
        <v>130081.25</v>
      </c>
      <c r="M8" s="163">
        <v>1009061.42</v>
      </c>
      <c r="N8" s="163">
        <v>102091.8</v>
      </c>
      <c r="O8" s="199">
        <v>1633665.08</v>
      </c>
      <c r="P8" s="199">
        <v>14494.07</v>
      </c>
      <c r="Q8" s="163">
        <v>74142.86</v>
      </c>
      <c r="R8" s="200">
        <v>73760.22</v>
      </c>
      <c r="S8" s="199">
        <v>637956.42000000004</v>
      </c>
      <c r="T8" s="165">
        <v>14368383.369999999</v>
      </c>
      <c r="U8" s="165">
        <v>151075.62</v>
      </c>
      <c r="V8" s="167">
        <v>1571900.27</v>
      </c>
      <c r="W8" s="199">
        <v>199524.42</v>
      </c>
      <c r="X8" s="165">
        <v>55709.33</v>
      </c>
      <c r="Y8" s="165">
        <v>20475.02</v>
      </c>
      <c r="Z8" s="169">
        <v>216241.52</v>
      </c>
      <c r="AA8" s="169">
        <v>405387.31</v>
      </c>
      <c r="AB8" s="165">
        <f>SUM(C8:AA8)</f>
        <v>26813006.419999998</v>
      </c>
    </row>
    <row r="9" spans="1:28" x14ac:dyDescent="0.25">
      <c r="A9" s="158">
        <v>713</v>
      </c>
      <c r="B9" s="159" t="s">
        <v>123</v>
      </c>
      <c r="C9" s="160">
        <f t="shared" ref="C9:AB9" si="4">SUM(C10:C12)</f>
        <v>5818.3</v>
      </c>
      <c r="D9" s="160">
        <f t="shared" si="4"/>
        <v>729352.52</v>
      </c>
      <c r="E9" s="160">
        <f t="shared" si="4"/>
        <v>74483.709999999992</v>
      </c>
      <c r="F9" s="160">
        <f t="shared" si="4"/>
        <v>94937.26999999999</v>
      </c>
      <c r="G9" s="160">
        <f t="shared" si="4"/>
        <v>645623.57000000007</v>
      </c>
      <c r="H9" s="160">
        <f t="shared" ref="H9" si="5">SUM(H10:H12)</f>
        <v>66672.61</v>
      </c>
      <c r="I9" s="160">
        <f t="shared" si="4"/>
        <v>23114.14</v>
      </c>
      <c r="J9" s="160">
        <f t="shared" si="4"/>
        <v>4039.64</v>
      </c>
      <c r="K9" s="160">
        <f t="shared" si="4"/>
        <v>583907.39</v>
      </c>
      <c r="L9" s="160">
        <f t="shared" si="4"/>
        <v>33004.32</v>
      </c>
      <c r="M9" s="160">
        <f t="shared" si="4"/>
        <v>347460.43</v>
      </c>
      <c r="N9" s="160">
        <f t="shared" si="4"/>
        <v>4337.76</v>
      </c>
      <c r="O9" s="160">
        <f t="shared" si="4"/>
        <v>166730.40000000002</v>
      </c>
      <c r="P9" s="160">
        <f t="shared" si="4"/>
        <v>3308.6299999999997</v>
      </c>
      <c r="Q9" s="160">
        <f t="shared" si="4"/>
        <v>22253.71</v>
      </c>
      <c r="R9" s="160">
        <f t="shared" si="4"/>
        <v>6139.8499999999995</v>
      </c>
      <c r="S9" s="160">
        <f t="shared" si="4"/>
        <v>70937.89</v>
      </c>
      <c r="T9" s="160">
        <f t="shared" si="4"/>
        <v>1438595.4</v>
      </c>
      <c r="U9" s="160">
        <f t="shared" si="4"/>
        <v>54387.61</v>
      </c>
      <c r="V9" s="160">
        <f t="shared" si="4"/>
        <v>347883.73</v>
      </c>
      <c r="W9" s="160">
        <f t="shared" si="4"/>
        <v>240089.9</v>
      </c>
      <c r="X9" s="160">
        <f t="shared" si="4"/>
        <v>62255</v>
      </c>
      <c r="Y9" s="160">
        <f t="shared" si="4"/>
        <v>4671.4500000000007</v>
      </c>
      <c r="Z9" s="160">
        <f t="shared" si="4"/>
        <v>27642.86</v>
      </c>
      <c r="AA9" s="160">
        <f t="shared" si="4"/>
        <v>313404.83</v>
      </c>
      <c r="AB9" s="160">
        <f t="shared" si="4"/>
        <v>5371052.9199999999</v>
      </c>
    </row>
    <row r="10" spans="1:28" x14ac:dyDescent="0.25">
      <c r="A10" s="186" t="s">
        <v>209</v>
      </c>
      <c r="B10" s="162" t="s">
        <v>210</v>
      </c>
      <c r="C10" s="163">
        <v>2192</v>
      </c>
      <c r="D10" s="165">
        <v>71707.38</v>
      </c>
      <c r="E10" s="163">
        <v>20182.86</v>
      </c>
      <c r="F10" s="165">
        <v>51189.59</v>
      </c>
      <c r="G10" s="166">
        <v>70508.62</v>
      </c>
      <c r="H10" s="163">
        <v>14594.62</v>
      </c>
      <c r="I10" s="163">
        <v>10833.16</v>
      </c>
      <c r="J10" s="163">
        <v>2995.13</v>
      </c>
      <c r="K10" s="167">
        <v>145070.84</v>
      </c>
      <c r="L10" s="163">
        <v>19674.5</v>
      </c>
      <c r="M10" s="163">
        <v>96132.12</v>
      </c>
      <c r="N10" s="163">
        <v>3315.13</v>
      </c>
      <c r="O10" s="199">
        <v>67726.350000000006</v>
      </c>
      <c r="P10" s="199">
        <v>3303.91</v>
      </c>
      <c r="Q10" s="199">
        <v>11806.74</v>
      </c>
      <c r="R10" s="200">
        <v>4860.32</v>
      </c>
      <c r="S10" s="199">
        <v>46298</v>
      </c>
      <c r="T10" s="165">
        <v>301947.13</v>
      </c>
      <c r="U10" s="165">
        <v>25585.34</v>
      </c>
      <c r="V10" s="167">
        <v>26396.47</v>
      </c>
      <c r="W10" s="199">
        <v>48141.96</v>
      </c>
      <c r="X10" s="165">
        <v>14933.37</v>
      </c>
      <c r="Y10" s="165">
        <v>2286</v>
      </c>
      <c r="Z10" s="169">
        <v>16310.21</v>
      </c>
      <c r="AA10" s="169">
        <v>29389.8</v>
      </c>
      <c r="AB10" s="165">
        <f>SUM(C10:AA10)</f>
        <v>1107381.55</v>
      </c>
    </row>
    <row r="11" spans="1:28" x14ac:dyDescent="0.25">
      <c r="A11" s="186" t="s">
        <v>211</v>
      </c>
      <c r="B11" s="162" t="s">
        <v>212</v>
      </c>
      <c r="C11" s="163">
        <v>3626.3</v>
      </c>
      <c r="D11" s="165">
        <v>275897.3</v>
      </c>
      <c r="E11" s="163">
        <v>54300.85</v>
      </c>
      <c r="F11" s="165">
        <v>43747.68</v>
      </c>
      <c r="G11" s="166">
        <v>28467.4</v>
      </c>
      <c r="H11" s="163">
        <v>52077.99</v>
      </c>
      <c r="I11" s="163">
        <v>12280.98</v>
      </c>
      <c r="J11" s="163">
        <v>1044.24</v>
      </c>
      <c r="K11" s="167">
        <v>438836.55</v>
      </c>
      <c r="L11" s="163">
        <v>13329.82</v>
      </c>
      <c r="M11" s="163">
        <v>80443.5</v>
      </c>
      <c r="N11" s="163">
        <v>1022.63</v>
      </c>
      <c r="O11" s="199">
        <v>99004.05</v>
      </c>
      <c r="P11" s="163">
        <v>4.72</v>
      </c>
      <c r="Q11" s="199">
        <v>10446.969999999999</v>
      </c>
      <c r="R11" s="200">
        <v>1279.53</v>
      </c>
      <c r="S11" s="199">
        <v>24639.89</v>
      </c>
      <c r="T11" s="165">
        <v>1136648.27</v>
      </c>
      <c r="U11" s="165">
        <v>28802.27</v>
      </c>
      <c r="V11" s="167">
        <v>131739.79999999999</v>
      </c>
      <c r="W11" s="199">
        <v>58442.63</v>
      </c>
      <c r="X11" s="165">
        <v>14733.36</v>
      </c>
      <c r="Y11" s="165">
        <v>2385.4500000000003</v>
      </c>
      <c r="Z11" s="169">
        <v>5001.8</v>
      </c>
      <c r="AA11" s="169">
        <v>284015.03000000003</v>
      </c>
      <c r="AB11" s="165">
        <f>SUM(C11:AA11)</f>
        <v>2802219.01</v>
      </c>
    </row>
    <row r="12" spans="1:28" x14ac:dyDescent="0.25">
      <c r="A12" s="161">
        <v>7136</v>
      </c>
      <c r="B12" s="162" t="s">
        <v>213</v>
      </c>
      <c r="C12" s="163"/>
      <c r="D12" s="165">
        <v>381747.84</v>
      </c>
      <c r="E12" s="163">
        <v>0</v>
      </c>
      <c r="F12" s="165">
        <v>0</v>
      </c>
      <c r="G12" s="165">
        <v>546647.55000000005</v>
      </c>
      <c r="H12" s="165">
        <v>0</v>
      </c>
      <c r="I12" s="165"/>
      <c r="J12" s="163">
        <v>0.27</v>
      </c>
      <c r="K12" s="165">
        <v>0</v>
      </c>
      <c r="L12" s="163">
        <v>0</v>
      </c>
      <c r="M12" s="163">
        <v>170884.81</v>
      </c>
      <c r="N12" s="165">
        <v>0</v>
      </c>
      <c r="O12" s="165">
        <v>0</v>
      </c>
      <c r="P12" s="165">
        <v>0</v>
      </c>
      <c r="Q12" s="165">
        <v>0</v>
      </c>
      <c r="R12" s="165"/>
      <c r="S12" s="165">
        <v>0</v>
      </c>
      <c r="T12" s="165"/>
      <c r="U12" s="165"/>
      <c r="V12" s="167">
        <v>189747.46</v>
      </c>
      <c r="W12" s="199">
        <v>133505.31</v>
      </c>
      <c r="X12" s="165">
        <v>32588.27</v>
      </c>
      <c r="Y12" s="165"/>
      <c r="Z12" s="169">
        <v>6330.85</v>
      </c>
      <c r="AA12" s="169">
        <v>0</v>
      </c>
      <c r="AB12" s="165">
        <f>SUM(C12:AA12)</f>
        <v>1461452.3600000003</v>
      </c>
    </row>
    <row r="13" spans="1:28" x14ac:dyDescent="0.25">
      <c r="A13" s="158">
        <v>714</v>
      </c>
      <c r="B13" s="159" t="s">
        <v>214</v>
      </c>
      <c r="C13" s="160">
        <f t="shared" ref="C13:X13" si="6">C14+C19+C24+C25+C26+C27+C28+C29+C30+C31+C32</f>
        <v>423917.23000000004</v>
      </c>
      <c r="D13" s="160">
        <f>D14+D19+D25+D26+D27+D28+D29+D30+D31+D32</f>
        <v>17623130.300000001</v>
      </c>
      <c r="E13" s="160">
        <f t="shared" si="6"/>
        <v>743125.72</v>
      </c>
      <c r="F13" s="160">
        <f t="shared" si="6"/>
        <v>1253960.98</v>
      </c>
      <c r="G13" s="160">
        <f t="shared" si="6"/>
        <v>9047236.6099999994</v>
      </c>
      <c r="H13" s="160">
        <f t="shared" si="6"/>
        <v>532929.98</v>
      </c>
      <c r="I13" s="160">
        <f t="shared" si="6"/>
        <v>663260.68000000005</v>
      </c>
      <c r="J13" s="160">
        <f t="shared" si="6"/>
        <v>31782.750000000004</v>
      </c>
      <c r="K13" s="160">
        <f t="shared" si="6"/>
        <v>5461992.1300000008</v>
      </c>
      <c r="L13" s="160">
        <f t="shared" si="6"/>
        <v>1570770.7</v>
      </c>
      <c r="M13" s="160">
        <f t="shared" si="6"/>
        <v>12298340.960000001</v>
      </c>
      <c r="N13" s="160">
        <f t="shared" si="6"/>
        <v>700816.00999999989</v>
      </c>
      <c r="O13" s="160">
        <f t="shared" si="6"/>
        <v>3691732.79</v>
      </c>
      <c r="P13" s="160">
        <f t="shared" si="6"/>
        <v>82442.900000000009</v>
      </c>
      <c r="Q13" s="160">
        <f t="shared" si="6"/>
        <v>615548.89999999991</v>
      </c>
      <c r="R13" s="160">
        <f t="shared" si="6"/>
        <v>898270.55999999982</v>
      </c>
      <c r="S13" s="160">
        <f t="shared" si="6"/>
        <v>6438463.2100000009</v>
      </c>
      <c r="T13" s="160">
        <f t="shared" si="6"/>
        <v>10684543.729999999</v>
      </c>
      <c r="U13" s="160">
        <f t="shared" si="6"/>
        <v>1139492.5199999998</v>
      </c>
      <c r="V13" s="160">
        <f t="shared" si="6"/>
        <v>4847159.9400000004</v>
      </c>
      <c r="W13" s="160">
        <f t="shared" si="6"/>
        <v>3800415.7699999996</v>
      </c>
      <c r="X13" s="160">
        <f t="shared" si="6"/>
        <v>1153949.4100000001</v>
      </c>
      <c r="Y13" s="160">
        <f>+Y14+Y19</f>
        <v>65132.43</v>
      </c>
      <c r="Z13" s="160">
        <f t="shared" ref="Z13:AA13" si="7">+Z14+Z19</f>
        <v>277173.67</v>
      </c>
      <c r="AA13" s="160">
        <f t="shared" si="7"/>
        <v>185379.85</v>
      </c>
      <c r="AB13" s="160">
        <f>+AB14+AB19+AB25+AB26+AB27+AB28+AB29+AB30+AB31+AB32</f>
        <v>84230969.729999989</v>
      </c>
    </row>
    <row r="14" spans="1:28" x14ac:dyDescent="0.25">
      <c r="A14" s="158">
        <v>7141</v>
      </c>
      <c r="B14" s="159" t="s">
        <v>215</v>
      </c>
      <c r="C14" s="160">
        <f t="shared" ref="C14:AB14" si="8">+C15+C16+C17+C18</f>
        <v>259747.02000000002</v>
      </c>
      <c r="D14" s="160">
        <f t="shared" si="8"/>
        <v>79475.33</v>
      </c>
      <c r="E14" s="160">
        <f t="shared" si="8"/>
        <v>174807.45</v>
      </c>
      <c r="F14" s="160">
        <f t="shared" si="8"/>
        <v>19316.11</v>
      </c>
      <c r="G14" s="160">
        <f t="shared" si="8"/>
        <v>109512.9</v>
      </c>
      <c r="H14" s="160">
        <f t="shared" ref="H14" si="9">+H15+H16+H17+H18</f>
        <v>907.01</v>
      </c>
      <c r="I14" s="160">
        <f t="shared" si="8"/>
        <v>237798.99000000002</v>
      </c>
      <c r="J14" s="160">
        <f t="shared" si="8"/>
        <v>4385.0200000000004</v>
      </c>
      <c r="K14" s="160">
        <f t="shared" si="8"/>
        <v>76508.5</v>
      </c>
      <c r="L14" s="160">
        <f t="shared" si="8"/>
        <v>234569.72999999998</v>
      </c>
      <c r="M14" s="160">
        <f t="shared" si="8"/>
        <v>36990.06</v>
      </c>
      <c r="N14" s="160">
        <f t="shared" si="8"/>
        <v>47543.56</v>
      </c>
      <c r="O14" s="160">
        <f t="shared" si="8"/>
        <v>1652589.2299999997</v>
      </c>
      <c r="P14" s="160">
        <f t="shared" si="8"/>
        <v>258.5</v>
      </c>
      <c r="Q14" s="160">
        <f t="shared" si="8"/>
        <v>292178.41000000003</v>
      </c>
      <c r="R14" s="160">
        <f t="shared" si="8"/>
        <v>726732.12</v>
      </c>
      <c r="S14" s="160">
        <f t="shared" si="8"/>
        <v>246999.91</v>
      </c>
      <c r="T14" s="160">
        <f t="shared" si="8"/>
        <v>177561.47</v>
      </c>
      <c r="U14" s="160">
        <f t="shared" si="8"/>
        <v>0</v>
      </c>
      <c r="V14" s="160">
        <f t="shared" si="8"/>
        <v>109809.95</v>
      </c>
      <c r="W14" s="160">
        <f t="shared" si="8"/>
        <v>14429.51</v>
      </c>
      <c r="X14" s="160">
        <f t="shared" si="8"/>
        <v>0</v>
      </c>
      <c r="Y14" s="160">
        <f t="shared" si="8"/>
        <v>52365.97</v>
      </c>
      <c r="Z14" s="160">
        <f t="shared" si="8"/>
        <v>38507.379999999997</v>
      </c>
      <c r="AA14" s="160">
        <f>+AA15+AA16+AA17+AA18</f>
        <v>73856.070000000007</v>
      </c>
      <c r="AB14" s="160">
        <f t="shared" si="8"/>
        <v>4666850.2</v>
      </c>
    </row>
    <row r="15" spans="1:28" x14ac:dyDescent="0.25">
      <c r="A15" s="161" t="s">
        <v>216</v>
      </c>
      <c r="B15" s="162" t="s">
        <v>217</v>
      </c>
      <c r="C15" s="163">
        <v>256031.23</v>
      </c>
      <c r="D15" s="165">
        <v>49568.66</v>
      </c>
      <c r="E15" s="163">
        <v>137203.66</v>
      </c>
      <c r="F15" s="165">
        <v>6121.5099999999993</v>
      </c>
      <c r="G15" s="163">
        <v>97844.23</v>
      </c>
      <c r="H15" s="163">
        <v>907.01</v>
      </c>
      <c r="I15" s="163">
        <v>227777.26</v>
      </c>
      <c r="J15" s="165">
        <v>0</v>
      </c>
      <c r="K15" s="167">
        <v>6008.06</v>
      </c>
      <c r="L15" s="163">
        <v>233199.58</v>
      </c>
      <c r="M15" s="163">
        <v>25816.91</v>
      </c>
      <c r="N15" s="163">
        <v>20020.68</v>
      </c>
      <c r="O15" s="199">
        <f>215234.65+[1]prihodi!$E$23</f>
        <v>1623787.0399999998</v>
      </c>
      <c r="P15" s="199">
        <v>258.5</v>
      </c>
      <c r="Q15" s="199">
        <v>289599.82</v>
      </c>
      <c r="R15" s="200">
        <v>725286.38</v>
      </c>
      <c r="S15" s="199">
        <v>99223.37</v>
      </c>
      <c r="T15" s="165">
        <v>107440.03</v>
      </c>
      <c r="U15" s="185"/>
      <c r="V15" s="167">
        <v>10263.219999999999</v>
      </c>
      <c r="W15" s="165">
        <v>5747.51</v>
      </c>
      <c r="X15" s="165"/>
      <c r="Y15" s="165">
        <v>52158.22</v>
      </c>
      <c r="Z15" s="169">
        <v>38507.379999999997</v>
      </c>
      <c r="AA15" s="169">
        <v>73856.070000000007</v>
      </c>
      <c r="AB15" s="165">
        <f>SUM(C15:AA15)</f>
        <v>4086626.3299999996</v>
      </c>
    </row>
    <row r="16" spans="1:28" x14ac:dyDescent="0.25">
      <c r="A16" s="161" t="s">
        <v>218</v>
      </c>
      <c r="B16" s="162" t="s">
        <v>219</v>
      </c>
      <c r="C16" s="165">
        <v>3333.09</v>
      </c>
      <c r="D16" s="165">
        <v>0</v>
      </c>
      <c r="E16" s="165">
        <v>35713.79</v>
      </c>
      <c r="F16" s="165">
        <v>7061.67</v>
      </c>
      <c r="G16" s="165">
        <v>0</v>
      </c>
      <c r="H16" s="165">
        <v>0</v>
      </c>
      <c r="I16" s="165"/>
      <c r="J16" s="163">
        <v>4385.0200000000004</v>
      </c>
      <c r="K16" s="167">
        <v>0</v>
      </c>
      <c r="L16" s="165">
        <v>0</v>
      </c>
      <c r="M16" s="165"/>
      <c r="N16" s="163">
        <v>27522.880000000001</v>
      </c>
      <c r="O16" s="185">
        <v>0</v>
      </c>
      <c r="P16" s="165"/>
      <c r="Q16" s="165">
        <v>0</v>
      </c>
      <c r="R16" s="165">
        <v>0</v>
      </c>
      <c r="S16" s="199">
        <v>0</v>
      </c>
      <c r="T16" s="165">
        <v>22445.86</v>
      </c>
      <c r="U16" s="163"/>
      <c r="V16" s="165">
        <v>0</v>
      </c>
      <c r="W16" s="165">
        <v>0</v>
      </c>
      <c r="X16" s="165"/>
      <c r="Z16" s="165"/>
      <c r="AA16" s="165">
        <v>0</v>
      </c>
      <c r="AB16" s="165">
        <f>SUM(C16:AA16)</f>
        <v>100462.31000000001</v>
      </c>
    </row>
    <row r="17" spans="1:28" x14ac:dyDescent="0.25">
      <c r="A17" s="161" t="s">
        <v>220</v>
      </c>
      <c r="B17" s="162" t="s">
        <v>221</v>
      </c>
      <c r="C17" s="163">
        <v>382.7</v>
      </c>
      <c r="D17" s="165">
        <v>29206.670000000002</v>
      </c>
      <c r="E17" s="163">
        <v>1890</v>
      </c>
      <c r="F17" s="165">
        <v>6132.9299999999985</v>
      </c>
      <c r="G17" s="165">
        <v>11668.67</v>
      </c>
      <c r="H17" s="163">
        <v>0</v>
      </c>
      <c r="I17" s="163">
        <v>10021.73</v>
      </c>
      <c r="J17" s="199">
        <v>0</v>
      </c>
      <c r="K17" s="167">
        <v>70500.44</v>
      </c>
      <c r="L17" s="163">
        <v>1370.15</v>
      </c>
      <c r="M17" s="165">
        <v>0</v>
      </c>
      <c r="N17" s="165">
        <v>0</v>
      </c>
      <c r="O17" s="199">
        <v>28802.19</v>
      </c>
      <c r="P17" s="165"/>
      <c r="Q17" s="165">
        <v>2578.59</v>
      </c>
      <c r="R17" s="165">
        <v>1445.74</v>
      </c>
      <c r="S17" s="199">
        <v>147776.54</v>
      </c>
      <c r="T17" s="165">
        <v>47675.58</v>
      </c>
      <c r="U17" s="165"/>
      <c r="V17" s="167">
        <v>99546.73</v>
      </c>
      <c r="W17" s="189">
        <v>8682</v>
      </c>
      <c r="X17" s="165"/>
      <c r="Y17" s="165">
        <v>207.75</v>
      </c>
      <c r="Z17" s="165"/>
      <c r="AA17" s="165">
        <v>0</v>
      </c>
      <c r="AB17" s="165">
        <f>SUM(C17:AA17)</f>
        <v>467888.41</v>
      </c>
    </row>
    <row r="18" spans="1:28" x14ac:dyDescent="0.25">
      <c r="A18" s="161">
        <v>71414</v>
      </c>
      <c r="B18" s="162" t="s">
        <v>222</v>
      </c>
      <c r="C18" s="165"/>
      <c r="D18" s="165">
        <v>700</v>
      </c>
      <c r="E18" s="165"/>
      <c r="F18" s="165">
        <v>0</v>
      </c>
      <c r="G18" s="165"/>
      <c r="H18" s="165">
        <v>0</v>
      </c>
      <c r="I18" s="165"/>
      <c r="J18" s="165">
        <v>0</v>
      </c>
      <c r="K18" s="165">
        <v>0</v>
      </c>
      <c r="L18" s="163">
        <v>0</v>
      </c>
      <c r="M18" s="163">
        <v>11173.15</v>
      </c>
      <c r="N18" s="165"/>
      <c r="O18" s="165">
        <v>0</v>
      </c>
      <c r="P18" s="165"/>
      <c r="Q18" s="165">
        <v>0</v>
      </c>
      <c r="R18" s="165">
        <v>0</v>
      </c>
      <c r="S18" s="165">
        <v>0</v>
      </c>
      <c r="T18" s="165"/>
      <c r="U18" s="165"/>
      <c r="V18" s="165">
        <v>0</v>
      </c>
      <c r="W18" s="165">
        <v>0</v>
      </c>
      <c r="X18" s="165"/>
      <c r="Y18" s="165"/>
      <c r="Z18" s="165"/>
      <c r="AA18" s="165">
        <v>0</v>
      </c>
      <c r="AB18" s="165">
        <f>SUM(C18:AA18)</f>
        <v>11873.15</v>
      </c>
    </row>
    <row r="19" spans="1:28" x14ac:dyDescent="0.25">
      <c r="A19" s="202">
        <v>7142</v>
      </c>
      <c r="B19" s="159" t="s">
        <v>223</v>
      </c>
      <c r="C19" s="160">
        <f t="shared" ref="C19:X19" si="10">+C20+C21+C22+C23+C24</f>
        <v>145750.56</v>
      </c>
      <c r="D19" s="160">
        <f t="shared" si="10"/>
        <v>1213158.71</v>
      </c>
      <c r="E19" s="160">
        <f t="shared" si="10"/>
        <v>345197.25</v>
      </c>
      <c r="F19" s="160">
        <f t="shared" si="10"/>
        <v>751903.09</v>
      </c>
      <c r="G19" s="160">
        <f t="shared" si="10"/>
        <v>0</v>
      </c>
      <c r="H19" s="160">
        <f t="shared" ref="H19" si="11">+H20+H21+H22+H23+H24</f>
        <v>74382.47</v>
      </c>
      <c r="I19" s="160">
        <f t="shared" si="10"/>
        <v>245079.37</v>
      </c>
      <c r="J19" s="160">
        <f t="shared" si="10"/>
        <v>0</v>
      </c>
      <c r="K19" s="160">
        <f t="shared" si="10"/>
        <v>136102.57999999999</v>
      </c>
      <c r="L19" s="160">
        <f t="shared" si="10"/>
        <v>113188.07</v>
      </c>
      <c r="M19" s="160">
        <f t="shared" si="10"/>
        <v>835119.5</v>
      </c>
      <c r="N19" s="160">
        <f t="shared" si="10"/>
        <v>587133.62</v>
      </c>
      <c r="O19" s="160">
        <f t="shared" si="10"/>
        <v>545513.17999999993</v>
      </c>
      <c r="P19" s="160">
        <f t="shared" si="10"/>
        <v>69611.3</v>
      </c>
      <c r="Q19" s="160">
        <f t="shared" si="10"/>
        <v>141192.25</v>
      </c>
      <c r="R19" s="160">
        <f t="shared" si="10"/>
        <v>135231.07</v>
      </c>
      <c r="S19" s="160">
        <f>+S20+S21+S22+S23+S24</f>
        <v>3241383.79</v>
      </c>
      <c r="T19" s="160">
        <f t="shared" si="10"/>
        <v>102591.98000000001</v>
      </c>
      <c r="U19" s="160">
        <f t="shared" si="10"/>
        <v>854255.7</v>
      </c>
      <c r="V19" s="160">
        <f t="shared" si="10"/>
        <v>0</v>
      </c>
      <c r="W19" s="160">
        <f t="shared" si="10"/>
        <v>15898.16</v>
      </c>
      <c r="X19" s="160">
        <f t="shared" si="10"/>
        <v>245504.69</v>
      </c>
      <c r="Y19" s="160">
        <f>SUM(Y20:Y32)</f>
        <v>12766.46</v>
      </c>
      <c r="Z19" s="160">
        <f>SUM(Z20:Z32)</f>
        <v>238666.28999999998</v>
      </c>
      <c r="AA19" s="160">
        <f>SUM(AA20:AA32)</f>
        <v>111523.78</v>
      </c>
      <c r="AB19" s="160">
        <f>SUM(AB20:AB24)</f>
        <v>9798197.3399999999</v>
      </c>
    </row>
    <row r="20" spans="1:28" x14ac:dyDescent="0.25">
      <c r="A20" s="161" t="s">
        <v>224</v>
      </c>
      <c r="B20" s="162" t="s">
        <v>225</v>
      </c>
      <c r="C20" s="163">
        <v>145750.56</v>
      </c>
      <c r="D20" s="165"/>
      <c r="E20" s="163">
        <v>345197.25</v>
      </c>
      <c r="F20" s="165">
        <v>439224.57999999996</v>
      </c>
      <c r="G20" s="165"/>
      <c r="H20" s="163">
        <v>0</v>
      </c>
      <c r="I20" s="163">
        <v>5418</v>
      </c>
      <c r="J20" s="165"/>
      <c r="K20" s="165"/>
      <c r="L20" s="163">
        <v>113188.07</v>
      </c>
      <c r="M20" s="163"/>
      <c r="N20" s="163">
        <v>8554.2000000000007</v>
      </c>
      <c r="O20" s="199">
        <v>44890.39</v>
      </c>
      <c r="P20" s="199">
        <v>69611.3</v>
      </c>
      <c r="Q20" s="199">
        <v>141192.25</v>
      </c>
      <c r="R20" s="200">
        <v>135231.07</v>
      </c>
      <c r="S20" s="199">
        <v>1691171.2</v>
      </c>
      <c r="T20" s="165">
        <v>124423.58</v>
      </c>
      <c r="U20" s="163">
        <v>747467.7</v>
      </c>
      <c r="V20" s="165"/>
      <c r="W20" s="165">
        <v>0</v>
      </c>
      <c r="X20" s="199">
        <v>231389.14</v>
      </c>
      <c r="Y20" s="165"/>
      <c r="Z20" s="165"/>
      <c r="AA20" s="165">
        <v>0</v>
      </c>
      <c r="AB20" s="165">
        <f t="shared" ref="AB20:AB32" si="12">SUM(C20:AA20)</f>
        <v>4242709.29</v>
      </c>
    </row>
    <row r="21" spans="1:28" x14ac:dyDescent="0.25">
      <c r="A21" s="161">
        <v>71422</v>
      </c>
      <c r="B21" s="162" t="s">
        <v>226</v>
      </c>
      <c r="C21" s="165"/>
      <c r="D21" s="165"/>
      <c r="E21" s="165"/>
      <c r="F21" s="165"/>
      <c r="G21" s="165"/>
      <c r="H21" s="165">
        <v>0</v>
      </c>
      <c r="I21" s="165"/>
      <c r="J21" s="165"/>
      <c r="K21" s="165"/>
      <c r="L21" s="165"/>
      <c r="M21" s="163"/>
      <c r="N21" s="165"/>
      <c r="O21" s="165"/>
      <c r="P21" s="165"/>
      <c r="Q21" s="165"/>
      <c r="R21" s="165"/>
      <c r="S21" s="165">
        <v>0</v>
      </c>
      <c r="T21" s="165"/>
      <c r="U21" s="165"/>
      <c r="V21" s="165"/>
      <c r="W21" s="165">
        <v>0</v>
      </c>
      <c r="X21" s="165"/>
      <c r="Y21" s="165"/>
      <c r="Z21" s="165"/>
      <c r="AA21" s="165">
        <v>0</v>
      </c>
      <c r="AB21" s="165">
        <f t="shared" si="12"/>
        <v>0</v>
      </c>
    </row>
    <row r="22" spans="1:28" x14ac:dyDescent="0.25">
      <c r="A22" s="161" t="s">
        <v>227</v>
      </c>
      <c r="B22" s="162" t="s">
        <v>228</v>
      </c>
      <c r="C22" s="165"/>
      <c r="D22" s="165"/>
      <c r="E22" s="165"/>
      <c r="F22" s="165">
        <v>113018.42</v>
      </c>
      <c r="G22" s="165"/>
      <c r="H22" s="165"/>
      <c r="I22" s="165">
        <v>239661.37</v>
      </c>
      <c r="J22" s="165"/>
      <c r="K22" s="165"/>
      <c r="L22" s="165">
        <v>0</v>
      </c>
      <c r="M22" s="163"/>
      <c r="N22" s="165">
        <v>457437.9</v>
      </c>
      <c r="O22" s="199">
        <v>500622.79</v>
      </c>
      <c r="P22" s="165"/>
      <c r="Q22" s="165"/>
      <c r="R22" s="165"/>
      <c r="S22" s="165">
        <v>1550212.59</v>
      </c>
      <c r="T22" s="165">
        <v>-21831.599999999999</v>
      </c>
      <c r="U22" s="165"/>
      <c r="V22" s="165"/>
      <c r="W22" s="165">
        <v>0</v>
      </c>
      <c r="X22" s="165"/>
      <c r="Y22" s="165"/>
      <c r="Z22" s="165"/>
      <c r="AA22" s="165">
        <v>0</v>
      </c>
      <c r="AB22" s="165">
        <f t="shared" si="12"/>
        <v>2839121.47</v>
      </c>
    </row>
    <row r="23" spans="1:28" x14ac:dyDescent="0.25">
      <c r="A23" s="161">
        <v>71424</v>
      </c>
      <c r="B23" s="162" t="s">
        <v>229</v>
      </c>
      <c r="C23" s="165"/>
      <c r="D23" s="165">
        <v>523233.47000000003</v>
      </c>
      <c r="E23" s="163"/>
      <c r="F23" s="165">
        <v>199660.09</v>
      </c>
      <c r="G23" s="165"/>
      <c r="H23" s="163">
        <v>74382.47</v>
      </c>
      <c r="I23" s="163"/>
      <c r="J23" s="165"/>
      <c r="K23" s="167">
        <v>136102.57999999999</v>
      </c>
      <c r="L23" s="163">
        <v>0</v>
      </c>
      <c r="M23" s="163">
        <v>835119.5</v>
      </c>
      <c r="N23" s="163">
        <v>121141.52</v>
      </c>
      <c r="O23" s="164"/>
      <c r="P23" s="165"/>
      <c r="Q23" s="165"/>
      <c r="R23" s="165"/>
      <c r="S23" s="199"/>
      <c r="T23" s="165"/>
      <c r="U23" s="165">
        <v>106788</v>
      </c>
      <c r="V23" s="165"/>
      <c r="W23" s="189">
        <v>15898.16</v>
      </c>
      <c r="X23" s="199">
        <v>14115.55</v>
      </c>
      <c r="Y23" s="165"/>
      <c r="Z23" s="165"/>
      <c r="AA23" s="165">
        <v>0</v>
      </c>
      <c r="AB23" s="165">
        <f t="shared" si="12"/>
        <v>2026441.3399999999</v>
      </c>
    </row>
    <row r="24" spans="1:28" x14ac:dyDescent="0.25">
      <c r="A24" s="161">
        <v>71425</v>
      </c>
      <c r="B24" s="162" t="s">
        <v>230</v>
      </c>
      <c r="C24" s="165"/>
      <c r="D24" s="165">
        <v>689925.24</v>
      </c>
      <c r="E24" s="165"/>
      <c r="F24" s="165"/>
      <c r="G24" s="165"/>
      <c r="H24" s="165"/>
      <c r="I24" s="165"/>
      <c r="J24" s="165"/>
      <c r="K24" s="165"/>
      <c r="L24" s="165"/>
      <c r="M24" s="163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>
        <v>0</v>
      </c>
      <c r="AB24" s="165">
        <f t="shared" si="12"/>
        <v>689925.24</v>
      </c>
    </row>
    <row r="25" spans="1:28" x14ac:dyDescent="0.25">
      <c r="A25" s="161">
        <v>7143</v>
      </c>
      <c r="B25" s="162" t="s">
        <v>231</v>
      </c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>
        <v>0</v>
      </c>
      <c r="AB25" s="165">
        <f t="shared" si="12"/>
        <v>0</v>
      </c>
    </row>
    <row r="26" spans="1:28" x14ac:dyDescent="0.25">
      <c r="A26" s="161">
        <v>7145</v>
      </c>
      <c r="B26" s="162" t="s">
        <v>232</v>
      </c>
      <c r="C26" s="165"/>
      <c r="D26" s="165"/>
      <c r="E26" s="165"/>
      <c r="F26" s="165"/>
      <c r="G26" s="165"/>
      <c r="H26" s="163"/>
      <c r="I26" s="163"/>
      <c r="J26" s="165"/>
      <c r="K26" s="167">
        <v>8294.9599999999991</v>
      </c>
      <c r="L26" s="165"/>
      <c r="M26" s="163"/>
      <c r="N26" s="165"/>
      <c r="O26" s="165"/>
      <c r="P26" s="165"/>
      <c r="Q26" s="165"/>
      <c r="R26" s="200">
        <v>10398.83</v>
      </c>
      <c r="S26" s="165"/>
      <c r="T26" s="165"/>
      <c r="U26" s="165"/>
      <c r="V26" s="165"/>
      <c r="W26" s="165"/>
      <c r="X26" s="189"/>
      <c r="Y26" s="165"/>
      <c r="Z26" s="165"/>
      <c r="AA26" s="165">
        <v>0</v>
      </c>
      <c r="AB26" s="165">
        <f t="shared" si="12"/>
        <v>18693.79</v>
      </c>
    </row>
    <row r="27" spans="1:28" x14ac:dyDescent="0.25">
      <c r="A27" s="161" t="s">
        <v>233</v>
      </c>
      <c r="B27" s="162" t="s">
        <v>234</v>
      </c>
      <c r="C27" s="163">
        <v>4754.8</v>
      </c>
      <c r="D27" s="165">
        <v>15938316.42</v>
      </c>
      <c r="E27" s="163">
        <v>64694.17</v>
      </c>
      <c r="F27" s="165">
        <v>164539.83999999997</v>
      </c>
      <c r="G27" s="165">
        <v>8527917.3699999992</v>
      </c>
      <c r="H27" s="165">
        <v>284859.14</v>
      </c>
      <c r="I27" s="165">
        <v>71876.3</v>
      </c>
      <c r="J27" s="165">
        <v>16303.140000000001</v>
      </c>
      <c r="K27" s="167">
        <v>4944284.4800000004</v>
      </c>
      <c r="L27" s="163">
        <v>1178011.26</v>
      </c>
      <c r="M27" s="203">
        <v>9834707.7799999993</v>
      </c>
      <c r="N27" s="163">
        <v>1221.98</v>
      </c>
      <c r="O27" s="189">
        <v>499001.35</v>
      </c>
      <c r="P27" s="165">
        <v>230</v>
      </c>
      <c r="Q27" s="163">
        <v>134945.81</v>
      </c>
      <c r="R27" s="200">
        <v>5735.47</v>
      </c>
      <c r="S27" s="199">
        <v>127057.03</v>
      </c>
      <c r="T27" s="165">
        <v>8635220.6999999993</v>
      </c>
      <c r="U27" s="165">
        <v>62653.61</v>
      </c>
      <c r="V27" s="167">
        <v>4493432.74</v>
      </c>
      <c r="W27" s="199">
        <v>3077407.46</v>
      </c>
      <c r="X27" s="165">
        <v>838604.37</v>
      </c>
      <c r="Y27" s="165"/>
      <c r="Z27" s="169">
        <v>114467.26</v>
      </c>
      <c r="AA27" s="169">
        <v>15158.32</v>
      </c>
      <c r="AB27" s="165">
        <f t="shared" si="12"/>
        <v>59035400.800000004</v>
      </c>
    </row>
    <row r="28" spans="1:28" x14ac:dyDescent="0.25">
      <c r="A28" s="161">
        <v>71464</v>
      </c>
      <c r="B28" s="162" t="s">
        <v>235</v>
      </c>
      <c r="C28" s="165"/>
      <c r="D28" s="165"/>
      <c r="E28" s="165"/>
      <c r="G28" s="165"/>
      <c r="I28" s="165"/>
      <c r="J28" s="165"/>
      <c r="K28" s="165"/>
      <c r="L28" s="165">
        <v>0</v>
      </c>
      <c r="M28" s="165"/>
      <c r="N28" s="165">
        <v>44943.99</v>
      </c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>
        <v>0</v>
      </c>
      <c r="AB28" s="165">
        <f t="shared" si="12"/>
        <v>44943.99</v>
      </c>
    </row>
    <row r="29" spans="1:28" x14ac:dyDescent="0.25">
      <c r="A29" s="161">
        <v>7147</v>
      </c>
      <c r="B29" s="162" t="s">
        <v>236</v>
      </c>
      <c r="C29" s="165"/>
      <c r="D29" s="165"/>
      <c r="E29" s="165"/>
      <c r="F29" s="165">
        <v>115873.81999999999</v>
      </c>
      <c r="G29" s="166"/>
      <c r="H29" s="165">
        <v>109243.18</v>
      </c>
      <c r="I29" s="165"/>
      <c r="J29" s="165">
        <v>8744.75</v>
      </c>
      <c r="K29" s="167">
        <v>5517.82</v>
      </c>
      <c r="L29" s="165"/>
      <c r="M29" s="163">
        <v>52372.56</v>
      </c>
      <c r="N29" s="163">
        <v>19972.86</v>
      </c>
      <c r="O29" s="189"/>
      <c r="P29" s="189">
        <v>2784.84</v>
      </c>
      <c r="Q29" s="165"/>
      <c r="R29" s="165"/>
      <c r="S29" s="165"/>
      <c r="U29" s="165">
        <v>123962.07</v>
      </c>
      <c r="V29" s="167"/>
      <c r="W29" s="165"/>
      <c r="X29" s="165"/>
      <c r="Y29" s="165">
        <v>1930</v>
      </c>
      <c r="Z29" s="165"/>
      <c r="AA29" s="165">
        <v>0</v>
      </c>
      <c r="AB29" s="165">
        <f t="shared" si="12"/>
        <v>440401.9</v>
      </c>
    </row>
    <row r="30" spans="1:28" s="195" customFormat="1" ht="31.5" x14ac:dyDescent="0.25">
      <c r="A30" s="161">
        <v>7148</v>
      </c>
      <c r="B30" s="162" t="s">
        <v>237</v>
      </c>
      <c r="C30" s="163">
        <v>8074.4</v>
      </c>
      <c r="D30" s="165">
        <v>202236.25</v>
      </c>
      <c r="E30" s="163">
        <v>158402.85</v>
      </c>
      <c r="F30" s="165">
        <v>151635.26999999999</v>
      </c>
      <c r="G30" s="165">
        <v>409806.34</v>
      </c>
      <c r="H30" s="163">
        <v>63538.18</v>
      </c>
      <c r="I30" s="163">
        <v>69924.509999999995</v>
      </c>
      <c r="J30" s="163"/>
      <c r="K30" s="167">
        <v>115876.16</v>
      </c>
      <c r="L30" s="163">
        <v>22270.66</v>
      </c>
      <c r="M30" s="163">
        <v>162421.34</v>
      </c>
      <c r="N30" s="163">
        <v>0</v>
      </c>
      <c r="O30" s="189">
        <v>282045.15999999997</v>
      </c>
      <c r="P30" s="189">
        <v>5711.55</v>
      </c>
      <c r="Q30" s="163">
        <v>24975.97</v>
      </c>
      <c r="R30" s="165">
        <v>20173.07</v>
      </c>
      <c r="S30" s="199">
        <v>74694.95</v>
      </c>
      <c r="T30" s="165">
        <v>920266.28</v>
      </c>
      <c r="U30" s="165">
        <v>98621.14</v>
      </c>
      <c r="V30" s="167">
        <v>162488.37</v>
      </c>
      <c r="W30" s="165"/>
      <c r="X30" s="189">
        <v>9215.0300000000007</v>
      </c>
      <c r="Y30" s="165">
        <v>3842.91</v>
      </c>
      <c r="Z30" s="169">
        <v>42142.35</v>
      </c>
      <c r="AA30" s="169">
        <v>96365.46</v>
      </c>
      <c r="AB30" s="165">
        <f t="shared" si="12"/>
        <v>3104728.2</v>
      </c>
    </row>
    <row r="31" spans="1:28" x14ac:dyDescent="0.25">
      <c r="A31" s="161">
        <v>71489</v>
      </c>
      <c r="B31" s="162" t="s">
        <v>238</v>
      </c>
      <c r="C31" s="163"/>
      <c r="D31" s="165">
        <v>189943.59</v>
      </c>
      <c r="E31" s="163"/>
      <c r="F31" s="165"/>
      <c r="G31" s="165"/>
      <c r="H31" s="165"/>
      <c r="I31" s="165">
        <v>19687.64</v>
      </c>
      <c r="J31" s="165"/>
      <c r="K31" s="167">
        <v>175407.63</v>
      </c>
      <c r="L31" s="165">
        <v>22730.98</v>
      </c>
      <c r="M31" s="163"/>
      <c r="N31" s="165"/>
      <c r="O31" s="189">
        <v>689392.23</v>
      </c>
      <c r="P31" s="165"/>
      <c r="Q31" s="165"/>
      <c r="R31" s="165"/>
      <c r="S31" s="199">
        <v>177319.33</v>
      </c>
      <c r="T31" s="165">
        <v>831488.84</v>
      </c>
      <c r="U31" s="165"/>
      <c r="V31" s="165">
        <v>81428.88</v>
      </c>
      <c r="W31" s="199">
        <v>136311.38</v>
      </c>
      <c r="X31" s="189">
        <v>32728.12</v>
      </c>
      <c r="Y31" s="165"/>
      <c r="Z31" s="169">
        <v>82056.679999999993</v>
      </c>
      <c r="AA31" s="169">
        <v>0</v>
      </c>
      <c r="AB31" s="165">
        <f t="shared" si="12"/>
        <v>2438495.2999999998</v>
      </c>
    </row>
    <row r="32" spans="1:28" x14ac:dyDescent="0.25">
      <c r="A32" s="161" t="s">
        <v>239</v>
      </c>
      <c r="B32" s="162" t="s">
        <v>54</v>
      </c>
      <c r="C32" s="163">
        <v>5590.45</v>
      </c>
      <c r="D32" s="165"/>
      <c r="E32" s="163">
        <v>24</v>
      </c>
      <c r="F32" s="165">
        <v>50692.850000000006</v>
      </c>
      <c r="G32" s="165"/>
      <c r="H32" s="163"/>
      <c r="I32" s="163">
        <v>18893.87</v>
      </c>
      <c r="J32" s="163">
        <v>2349.84</v>
      </c>
      <c r="K32" s="165"/>
      <c r="L32" s="165">
        <v>0</v>
      </c>
      <c r="M32" s="163">
        <v>1376729.72</v>
      </c>
      <c r="N32" s="165"/>
      <c r="O32" s="199">
        <v>23191.64</v>
      </c>
      <c r="P32" s="199">
        <v>3846.71</v>
      </c>
      <c r="Q32" s="163">
        <v>22256.46</v>
      </c>
      <c r="R32" s="165"/>
      <c r="S32" s="165">
        <v>2571008.2000000002</v>
      </c>
      <c r="T32" s="165">
        <v>17414.46</v>
      </c>
      <c r="U32" s="165"/>
      <c r="V32" s="165"/>
      <c r="W32" s="199">
        <v>556369.26</v>
      </c>
      <c r="X32" s="199">
        <v>27897.200000000001</v>
      </c>
      <c r="Y32" s="165">
        <v>6993.55</v>
      </c>
      <c r="Z32" s="165"/>
      <c r="AA32" s="165">
        <v>0</v>
      </c>
      <c r="AB32" s="165">
        <f t="shared" si="12"/>
        <v>4683258.21</v>
      </c>
    </row>
    <row r="33" spans="1:28" x14ac:dyDescent="0.25">
      <c r="A33" s="158">
        <v>715</v>
      </c>
      <c r="B33" s="159" t="s">
        <v>240</v>
      </c>
      <c r="C33" s="160">
        <f t="shared" ref="C33" si="13">SUM(C34:C39)</f>
        <v>49343.369999999995</v>
      </c>
      <c r="D33" s="160">
        <f t="shared" ref="D33" si="14">SUM(D34:D39)</f>
        <v>10892057.5</v>
      </c>
      <c r="E33" s="160">
        <f t="shared" ref="E33" si="15">SUM(E34:E39)</f>
        <v>185364.7</v>
      </c>
      <c r="F33" s="160">
        <f t="shared" ref="F33" si="16">SUM(F34:F39)</f>
        <v>249478.81</v>
      </c>
      <c r="G33" s="160">
        <f t="shared" ref="G33" si="17">SUM(G34:G39)</f>
        <v>2737496.5300000003</v>
      </c>
      <c r="H33" s="160">
        <f>SUM(H34:H39)</f>
        <v>790885.22</v>
      </c>
      <c r="I33" s="160">
        <f t="shared" ref="I33" si="18">SUM(I34:I39)</f>
        <v>130391.15000000001</v>
      </c>
      <c r="J33" s="160">
        <f t="shared" ref="J33" si="19">SUM(J34:J39)</f>
        <v>914646.26</v>
      </c>
      <c r="K33" s="160">
        <f>SUM(K34:K39)</f>
        <v>833801.45</v>
      </c>
      <c r="L33" s="160">
        <f t="shared" ref="L33" si="20">SUM(L34:L39)</f>
        <v>104078.95</v>
      </c>
      <c r="M33" s="160">
        <f>SUM(M34:M39)</f>
        <v>4016586.3</v>
      </c>
      <c r="N33" s="160">
        <f t="shared" ref="N33" si="21">SUM(N34:N39)</f>
        <v>55371.09</v>
      </c>
      <c r="O33" s="160">
        <f t="shared" ref="O33" si="22">SUM(O34:O39)</f>
        <v>630477.19999999995</v>
      </c>
      <c r="P33" s="160">
        <f t="shared" ref="P33" si="23">SUM(P34:P39)</f>
        <v>5440.21</v>
      </c>
      <c r="Q33" s="160">
        <f>SUM(Q34:Q39)</f>
        <v>147844.53999999998</v>
      </c>
      <c r="R33" s="160">
        <f t="shared" ref="R33" si="24">SUM(R34:R39)</f>
        <v>21175.33</v>
      </c>
      <c r="S33" s="160">
        <f t="shared" ref="S33" si="25">SUM(S34:S39)</f>
        <v>1332718.7</v>
      </c>
      <c r="T33" s="160">
        <f t="shared" ref="T33" si="26">SUM(T34:T39)</f>
        <v>2926319.6799999997</v>
      </c>
      <c r="U33" s="160">
        <f>SUM(U34:U39)</f>
        <v>29048.92</v>
      </c>
      <c r="V33" s="160">
        <f>SUM(V34:V39)</f>
        <v>1396486.55</v>
      </c>
      <c r="W33" s="160">
        <f t="shared" ref="W33:X33" si="27">SUM(W34:W39)</f>
        <v>254095.38999999998</v>
      </c>
      <c r="X33" s="160">
        <f t="shared" si="27"/>
        <v>37882.339999999997</v>
      </c>
      <c r="Y33" s="160">
        <f t="shared" ref="Y33" si="28">SUM(Y34:Y39)</f>
        <v>98634.71</v>
      </c>
      <c r="Z33" s="160">
        <f>SUM(Z34:Z39)</f>
        <v>65437.3</v>
      </c>
      <c r="AA33" s="160">
        <f>SUM(AA34:AA39)</f>
        <v>18906.009999999998</v>
      </c>
      <c r="AB33" s="160">
        <f t="shared" ref="AB33" si="29">SUM(AB34:AB39)</f>
        <v>27923968.210000001</v>
      </c>
    </row>
    <row r="34" spans="1:28" x14ac:dyDescent="0.25">
      <c r="A34" s="186" t="s">
        <v>241</v>
      </c>
      <c r="B34" s="162" t="s">
        <v>242</v>
      </c>
      <c r="C34" s="165">
        <v>28262</v>
      </c>
      <c r="D34" s="165">
        <v>414.33</v>
      </c>
      <c r="E34" s="165">
        <v>139965.6</v>
      </c>
      <c r="F34" s="165"/>
      <c r="G34" s="165"/>
      <c r="H34" s="163">
        <v>7848.83</v>
      </c>
      <c r="I34" s="163">
        <v>10046.34</v>
      </c>
      <c r="J34" s="199">
        <v>7447.54</v>
      </c>
      <c r="K34" s="167"/>
      <c r="L34" s="163">
        <v>7896.57</v>
      </c>
      <c r="M34" s="163">
        <v>408585.14</v>
      </c>
      <c r="N34" s="165"/>
      <c r="O34" s="165">
        <v>0</v>
      </c>
      <c r="P34" s="165"/>
      <c r="Q34" s="163">
        <v>49382.49</v>
      </c>
      <c r="R34" s="165">
        <v>2456</v>
      </c>
      <c r="S34" s="199">
        <v>16142.08</v>
      </c>
      <c r="T34" s="165">
        <v>1155321.25</v>
      </c>
      <c r="U34" s="165">
        <v>10910.41</v>
      </c>
      <c r="V34" s="167">
        <v>299565.96999999997</v>
      </c>
      <c r="W34" s="204">
        <v>12379.9</v>
      </c>
      <c r="X34" s="165"/>
      <c r="Y34" s="165"/>
      <c r="Z34" s="165">
        <v>13.44</v>
      </c>
      <c r="AA34" s="165">
        <v>0</v>
      </c>
      <c r="AB34" s="165">
        <f t="shared" ref="AB34:AB39" si="30">SUM(C34:AA34)</f>
        <v>2156637.8899999997</v>
      </c>
    </row>
    <row r="35" spans="1:28" x14ac:dyDescent="0.25">
      <c r="A35" s="186" t="s">
        <v>243</v>
      </c>
      <c r="B35" s="162" t="s">
        <v>244</v>
      </c>
      <c r="C35" s="163">
        <v>375.5</v>
      </c>
      <c r="D35" s="165">
        <v>10691852.25</v>
      </c>
      <c r="E35" s="163">
        <v>2790.67</v>
      </c>
      <c r="F35" s="165">
        <v>44478.720000000001</v>
      </c>
      <c r="G35" s="165">
        <v>1372344.82</v>
      </c>
      <c r="H35" s="163">
        <v>69128.69</v>
      </c>
      <c r="I35" s="163">
        <v>4138.8100000000004</v>
      </c>
      <c r="J35" s="199">
        <v>822.93000000000006</v>
      </c>
      <c r="K35" s="167">
        <v>273216.55</v>
      </c>
      <c r="L35" s="163">
        <v>2239.69</v>
      </c>
      <c r="M35" s="163">
        <v>144159.03</v>
      </c>
      <c r="N35" s="163">
        <v>3104.75</v>
      </c>
      <c r="O35" s="199">
        <v>217088.68</v>
      </c>
      <c r="P35" s="165">
        <v>68</v>
      </c>
      <c r="Q35" s="163">
        <v>0</v>
      </c>
      <c r="R35" s="165">
        <v>160</v>
      </c>
      <c r="S35" s="199">
        <v>13053.29</v>
      </c>
      <c r="T35" s="165">
        <v>1138767.23</v>
      </c>
      <c r="U35" s="165"/>
      <c r="V35" s="167">
        <v>135192.68</v>
      </c>
      <c r="W35" s="199">
        <v>63706.02</v>
      </c>
      <c r="X35" s="199">
        <v>7527.31</v>
      </c>
      <c r="Y35" s="165">
        <v>40</v>
      </c>
      <c r="Z35" s="169">
        <v>16511.73</v>
      </c>
      <c r="AA35" s="169">
        <v>16067.35</v>
      </c>
      <c r="AB35" s="165">
        <f t="shared" si="30"/>
        <v>14216834.699999999</v>
      </c>
    </row>
    <row r="36" spans="1:28" x14ac:dyDescent="0.25">
      <c r="A36" s="186">
        <v>71525</v>
      </c>
      <c r="B36" s="162" t="s">
        <v>245</v>
      </c>
      <c r="C36" s="165"/>
      <c r="D36" s="165"/>
      <c r="J36" s="165"/>
      <c r="L36" s="165"/>
      <c r="N36" s="165">
        <v>5415.32</v>
      </c>
      <c r="O36" s="165">
        <v>47174.84</v>
      </c>
      <c r="P36" s="165"/>
      <c r="S36" s="165"/>
      <c r="X36" s="165"/>
      <c r="Y36" s="165"/>
      <c r="AA36" s="165">
        <v>0</v>
      </c>
      <c r="AB36" s="165">
        <f t="shared" si="30"/>
        <v>52590.159999999996</v>
      </c>
    </row>
    <row r="37" spans="1:28" x14ac:dyDescent="0.25">
      <c r="A37" s="186" t="s">
        <v>246</v>
      </c>
      <c r="B37" s="162" t="s">
        <v>247</v>
      </c>
      <c r="C37" s="163">
        <v>5058.9799999999996</v>
      </c>
      <c r="D37" s="165">
        <v>15036.57</v>
      </c>
      <c r="E37" s="165">
        <v>22449.57</v>
      </c>
      <c r="F37" s="165">
        <v>83368.790000000008</v>
      </c>
      <c r="G37" s="165"/>
      <c r="H37" s="165">
        <v>258325.98</v>
      </c>
      <c r="I37" s="165">
        <v>34773.65</v>
      </c>
      <c r="J37" s="165"/>
      <c r="K37" s="165">
        <v>27631.94</v>
      </c>
      <c r="L37" s="163"/>
      <c r="M37" s="165">
        <v>2882334.32</v>
      </c>
      <c r="N37" s="163">
        <v>46851.02</v>
      </c>
      <c r="O37" s="199">
        <v>366213.68</v>
      </c>
      <c r="P37" s="165">
        <v>5372.21</v>
      </c>
      <c r="Q37" s="165">
        <v>1357.21</v>
      </c>
      <c r="R37" s="165">
        <v>18289.400000000001</v>
      </c>
      <c r="S37" s="199">
        <v>343238.61</v>
      </c>
      <c r="T37" s="165">
        <v>393076.34</v>
      </c>
      <c r="U37" s="165">
        <v>10447.94</v>
      </c>
      <c r="V37" s="165">
        <v>45412.89</v>
      </c>
      <c r="W37" s="165">
        <v>26340.51</v>
      </c>
      <c r="X37" s="199">
        <v>21145.55</v>
      </c>
      <c r="Y37" s="165">
        <v>60.82</v>
      </c>
      <c r="Z37" s="165">
        <v>8852.2000000000007</v>
      </c>
      <c r="AA37" s="169">
        <v>390</v>
      </c>
      <c r="AB37" s="165">
        <f t="shared" si="30"/>
        <v>4616028.18</v>
      </c>
    </row>
    <row r="38" spans="1:28" x14ac:dyDescent="0.25">
      <c r="A38" s="186">
        <v>71532</v>
      </c>
      <c r="B38" s="162" t="s">
        <v>248</v>
      </c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3"/>
      <c r="N38" s="165"/>
      <c r="O38" s="165"/>
      <c r="P38" s="165"/>
      <c r="Q38" s="165"/>
      <c r="R38" s="165"/>
      <c r="S38" s="165"/>
      <c r="T38" s="165"/>
      <c r="U38" s="165"/>
      <c r="W38" s="165"/>
      <c r="X38" s="165"/>
      <c r="Y38" s="165"/>
      <c r="Z38" s="165"/>
      <c r="AA38" s="165">
        <v>0</v>
      </c>
      <c r="AB38" s="165">
        <f t="shared" si="30"/>
        <v>0</v>
      </c>
    </row>
    <row r="39" spans="1:28" x14ac:dyDescent="0.25">
      <c r="A39" s="186" t="s">
        <v>249</v>
      </c>
      <c r="B39" s="162" t="s">
        <v>240</v>
      </c>
      <c r="C39" s="163">
        <v>15646.89</v>
      </c>
      <c r="D39" s="165">
        <v>184754.35</v>
      </c>
      <c r="E39" s="163">
        <v>20158.86</v>
      </c>
      <c r="F39" s="165">
        <v>121631.3</v>
      </c>
      <c r="G39" s="165">
        <v>1365151.71</v>
      </c>
      <c r="H39" s="163">
        <v>455581.72</v>
      </c>
      <c r="I39" s="163">
        <v>81432.350000000006</v>
      </c>
      <c r="J39" s="199">
        <v>906375.79</v>
      </c>
      <c r="K39" s="167">
        <v>532952.96</v>
      </c>
      <c r="L39" s="163">
        <v>93942.69</v>
      </c>
      <c r="M39" s="163">
        <v>581507.81000000006</v>
      </c>
      <c r="N39" s="163"/>
      <c r="O39" s="199"/>
      <c r="P39" s="199"/>
      <c r="Q39" s="165">
        <v>97104.84</v>
      </c>
      <c r="R39" s="200">
        <v>269.93</v>
      </c>
      <c r="S39" s="199">
        <v>960284.72</v>
      </c>
      <c r="T39" s="165">
        <v>239154.86</v>
      </c>
      <c r="U39" s="199">
        <v>7690.57</v>
      </c>
      <c r="V39" s="167">
        <v>916315.01</v>
      </c>
      <c r="W39" s="199">
        <v>151668.96</v>
      </c>
      <c r="X39" s="199">
        <v>9209.48</v>
      </c>
      <c r="Y39" s="165">
        <v>98533.89</v>
      </c>
      <c r="Z39" s="169">
        <v>40059.93</v>
      </c>
      <c r="AA39" s="169">
        <v>2448.66</v>
      </c>
      <c r="AB39" s="165">
        <f t="shared" si="30"/>
        <v>6881877.2799999993</v>
      </c>
    </row>
    <row r="40" spans="1:28" x14ac:dyDescent="0.25">
      <c r="A40" s="151">
        <v>72</v>
      </c>
      <c r="B40" s="152" t="s">
        <v>250</v>
      </c>
      <c r="C40" s="153">
        <f t="shared" ref="C40" si="31">+C41+C44</f>
        <v>0</v>
      </c>
      <c r="D40" s="153">
        <f t="shared" ref="D40" si="32">+D41+D44</f>
        <v>566040.30000000005</v>
      </c>
      <c r="E40" s="153">
        <f t="shared" ref="E40" si="33">+E41+E44</f>
        <v>1010005.18</v>
      </c>
      <c r="F40" s="153">
        <f t="shared" ref="F40" si="34">+F41+F44</f>
        <v>67408.299999999988</v>
      </c>
      <c r="G40" s="153">
        <f t="shared" ref="G40:H40" si="35">+G41+G44</f>
        <v>358501.98</v>
      </c>
      <c r="H40" s="153">
        <f t="shared" si="35"/>
        <v>59093.95</v>
      </c>
      <c r="I40" s="153">
        <f t="shared" ref="I40" si="36">+I41+I44</f>
        <v>0</v>
      </c>
      <c r="J40" s="153">
        <f t="shared" ref="J40" si="37">+J41+J44</f>
        <v>0</v>
      </c>
      <c r="K40" s="153">
        <f t="shared" ref="K40" si="38">+K41+K44</f>
        <v>50040</v>
      </c>
      <c r="L40" s="153">
        <f t="shared" ref="L40" si="39">+L41+L44</f>
        <v>62637.599999999999</v>
      </c>
      <c r="M40" s="153">
        <f t="shared" ref="M40" si="40">+M41+M44</f>
        <v>179601.32</v>
      </c>
      <c r="N40" s="153">
        <f t="shared" ref="N40" si="41">+N41+N44</f>
        <v>7450.29</v>
      </c>
      <c r="O40" s="153">
        <f t="shared" ref="O40" si="42">+O41+O44</f>
        <v>622983.80000000005</v>
      </c>
      <c r="P40" s="153">
        <f t="shared" ref="P40" si="43">+P41+P44</f>
        <v>0</v>
      </c>
      <c r="Q40" s="153">
        <f t="shared" ref="Q40" si="44">+Q41+Q44</f>
        <v>0</v>
      </c>
      <c r="R40" s="153">
        <f t="shared" ref="R40" si="45">+R41+R44</f>
        <v>0</v>
      </c>
      <c r="S40" s="153">
        <f t="shared" ref="S40" si="46">+S41+S44</f>
        <v>54025.1</v>
      </c>
      <c r="T40" s="153">
        <f t="shared" ref="T40" si="47">+T41+T44</f>
        <v>619945.86</v>
      </c>
      <c r="U40" s="153">
        <f t="shared" ref="U40" si="48">+U41+U44</f>
        <v>46869.02</v>
      </c>
      <c r="V40" s="153">
        <f t="shared" ref="V40:X40" si="49">+V41+V44</f>
        <v>98240</v>
      </c>
      <c r="W40" s="153">
        <f t="shared" si="49"/>
        <v>222668.34</v>
      </c>
      <c r="X40" s="153">
        <f t="shared" si="49"/>
        <v>52827.4</v>
      </c>
      <c r="Y40" s="153">
        <f t="shared" ref="Y40" si="50">+Y41+Y44</f>
        <v>1772708.03</v>
      </c>
      <c r="Z40" s="153">
        <f t="shared" ref="Z40:AA40" si="51">+Z41+Z44</f>
        <v>0</v>
      </c>
      <c r="AA40" s="153">
        <f t="shared" si="51"/>
        <v>0</v>
      </c>
      <c r="AB40" s="153">
        <f t="shared" ref="AB40" si="52">+AB41+AB44</f>
        <v>5851046.4699999997</v>
      </c>
    </row>
    <row r="41" spans="1:28" x14ac:dyDescent="0.25">
      <c r="A41" s="158" t="s">
        <v>251</v>
      </c>
      <c r="B41" s="159" t="s">
        <v>252</v>
      </c>
      <c r="C41" s="160">
        <f t="shared" ref="C41" si="53">SUM(C42:C43)</f>
        <v>0</v>
      </c>
      <c r="D41" s="160">
        <f t="shared" ref="D41" si="54">SUM(D42:D43)</f>
        <v>566040.30000000005</v>
      </c>
      <c r="E41" s="160">
        <f t="shared" ref="E41" si="55">SUM(E42:E43)</f>
        <v>1010005.18</v>
      </c>
      <c r="F41" s="160">
        <f t="shared" ref="F41" si="56">SUM(F42:F43)</f>
        <v>67408.299999999988</v>
      </c>
      <c r="G41" s="160">
        <f t="shared" ref="G41:H41" si="57">SUM(G42:G43)</f>
        <v>358501.98</v>
      </c>
      <c r="H41" s="160">
        <f t="shared" si="57"/>
        <v>59093.95</v>
      </c>
      <c r="I41" s="160">
        <f t="shared" ref="I41" si="58">SUM(I42:I43)</f>
        <v>0</v>
      </c>
      <c r="J41" s="160">
        <f t="shared" ref="J41" si="59">SUM(J42:J43)</f>
        <v>0</v>
      </c>
      <c r="K41" s="160">
        <f t="shared" ref="K41" si="60">SUM(K42:K43)</f>
        <v>50040</v>
      </c>
      <c r="L41" s="160">
        <f t="shared" ref="L41" si="61">SUM(L42:L43)</f>
        <v>62637.599999999999</v>
      </c>
      <c r="M41" s="160">
        <f t="shared" ref="M41" si="62">SUM(M42:M43)</f>
        <v>179601.32</v>
      </c>
      <c r="N41" s="160">
        <f t="shared" ref="N41" si="63">SUM(N42:N43)</f>
        <v>7450.29</v>
      </c>
      <c r="O41" s="160">
        <f t="shared" ref="O41" si="64">SUM(O42:O43)</f>
        <v>622983.80000000005</v>
      </c>
      <c r="P41" s="160">
        <f t="shared" ref="P41" si="65">SUM(P42:P43)</f>
        <v>0</v>
      </c>
      <c r="Q41" s="160">
        <f t="shared" ref="Q41" si="66">SUM(Q42:Q43)</f>
        <v>0</v>
      </c>
      <c r="R41" s="160">
        <f t="shared" ref="R41" si="67">SUM(R42:R43)</f>
        <v>0</v>
      </c>
      <c r="S41" s="160">
        <f t="shared" ref="S41" si="68">SUM(S42:S43)</f>
        <v>54025.1</v>
      </c>
      <c r="T41" s="160">
        <f t="shared" ref="T41" si="69">SUM(T42:T43)</f>
        <v>619945.86</v>
      </c>
      <c r="U41" s="160">
        <f t="shared" ref="U41" si="70">SUM(U42:U43)</f>
        <v>46869.02</v>
      </c>
      <c r="V41" s="160">
        <f t="shared" ref="V41:X41" si="71">SUM(V42:V43)</f>
        <v>98240</v>
      </c>
      <c r="W41" s="160">
        <f t="shared" si="71"/>
        <v>222668.34</v>
      </c>
      <c r="X41" s="160">
        <f t="shared" si="71"/>
        <v>52827.4</v>
      </c>
      <c r="Y41" s="160">
        <f t="shared" ref="Y41" si="72">SUM(Y42:Y43)</f>
        <v>1772708.03</v>
      </c>
      <c r="Z41" s="160">
        <f t="shared" ref="Z41:AA41" si="73">SUM(Z42:Z43)</f>
        <v>0</v>
      </c>
      <c r="AA41" s="160">
        <f t="shared" si="73"/>
        <v>0</v>
      </c>
      <c r="AB41" s="160">
        <f t="shared" ref="AB41" si="74">SUM(AB42:AB43)</f>
        <v>5851046.4699999997</v>
      </c>
    </row>
    <row r="42" spans="1:28" x14ac:dyDescent="0.25">
      <c r="A42" s="161" t="s">
        <v>253</v>
      </c>
      <c r="B42" s="162" t="s">
        <v>254</v>
      </c>
      <c r="C42" s="165"/>
      <c r="D42" s="165">
        <v>566040.30000000005</v>
      </c>
      <c r="E42" s="163">
        <v>1010005.18</v>
      </c>
      <c r="F42" s="165">
        <v>67408.299999999988</v>
      </c>
      <c r="G42" s="166">
        <v>358501.98</v>
      </c>
      <c r="H42" s="163">
        <v>59093.95</v>
      </c>
      <c r="I42" s="163"/>
      <c r="J42" s="165"/>
      <c r="K42" s="205">
        <v>50040</v>
      </c>
      <c r="L42" s="163">
        <v>62637.599999999999</v>
      </c>
      <c r="M42" s="163">
        <v>179601.32</v>
      </c>
      <c r="N42" s="165">
        <v>7450.29</v>
      </c>
      <c r="O42" s="199">
        <v>619653.80000000005</v>
      </c>
      <c r="P42" s="165"/>
      <c r="Q42" s="163"/>
      <c r="R42" s="165"/>
      <c r="S42" s="199">
        <v>54025.1</v>
      </c>
      <c r="T42" s="163">
        <v>619945.86</v>
      </c>
      <c r="U42" s="199">
        <v>46869.02</v>
      </c>
      <c r="V42" s="167">
        <v>98240</v>
      </c>
      <c r="W42" s="189">
        <v>222668.34</v>
      </c>
      <c r="X42" s="199">
        <v>52827.4</v>
      </c>
      <c r="Y42" s="165">
        <v>1772708.03</v>
      </c>
      <c r="Z42" s="165"/>
      <c r="AA42" s="165">
        <v>0</v>
      </c>
      <c r="AB42" s="165">
        <f>SUM(C42:AA42)</f>
        <v>5847716.4699999997</v>
      </c>
    </row>
    <row r="43" spans="1:28" x14ac:dyDescent="0.25">
      <c r="A43" s="161">
        <v>7212</v>
      </c>
      <c r="B43" s="162" t="s">
        <v>255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92"/>
      <c r="N43" s="165"/>
      <c r="O43" s="165">
        <v>3330</v>
      </c>
      <c r="P43" s="165"/>
      <c r="Q43" s="165"/>
      <c r="R43" s="165"/>
      <c r="S43" s="163"/>
      <c r="T43" s="163"/>
      <c r="U43" s="165"/>
      <c r="V43" s="165"/>
      <c r="W43" s="165"/>
      <c r="X43" s="165"/>
      <c r="Y43" s="165"/>
      <c r="Z43" s="165"/>
      <c r="AA43" s="165">
        <v>0</v>
      </c>
      <c r="AB43" s="165">
        <f>SUM(C43:AA43)</f>
        <v>3330</v>
      </c>
    </row>
    <row r="44" spans="1:28" x14ac:dyDescent="0.25">
      <c r="A44" s="158" t="s">
        <v>256</v>
      </c>
      <c r="B44" s="159" t="s">
        <v>257</v>
      </c>
      <c r="C44" s="160">
        <f>SUM(C45:C46)</f>
        <v>0</v>
      </c>
      <c r="D44" s="160">
        <f t="shared" ref="D44:AB44" si="75">SUM(D45:D46)</f>
        <v>0</v>
      </c>
      <c r="E44" s="160">
        <f t="shared" si="75"/>
        <v>0</v>
      </c>
      <c r="F44" s="160">
        <f t="shared" si="75"/>
        <v>0</v>
      </c>
      <c r="G44" s="160">
        <f t="shared" si="75"/>
        <v>0</v>
      </c>
      <c r="H44" s="160">
        <f t="shared" ref="H44" si="76">SUM(H45:H46)</f>
        <v>0</v>
      </c>
      <c r="I44" s="160">
        <f t="shared" si="75"/>
        <v>0</v>
      </c>
      <c r="J44" s="160">
        <f t="shared" si="75"/>
        <v>0</v>
      </c>
      <c r="K44" s="160">
        <f t="shared" si="75"/>
        <v>0</v>
      </c>
      <c r="L44" s="160">
        <f t="shared" si="75"/>
        <v>0</v>
      </c>
      <c r="M44" s="160">
        <f t="shared" si="75"/>
        <v>0</v>
      </c>
      <c r="N44" s="160">
        <f t="shared" si="75"/>
        <v>0</v>
      </c>
      <c r="O44" s="160">
        <f t="shared" si="75"/>
        <v>0</v>
      </c>
      <c r="P44" s="160">
        <f t="shared" si="75"/>
        <v>0</v>
      </c>
      <c r="Q44" s="160">
        <f t="shared" si="75"/>
        <v>0</v>
      </c>
      <c r="R44" s="160">
        <f t="shared" si="75"/>
        <v>0</v>
      </c>
      <c r="S44" s="160">
        <f t="shared" si="75"/>
        <v>0</v>
      </c>
      <c r="T44" s="160">
        <f t="shared" si="75"/>
        <v>0</v>
      </c>
      <c r="U44" s="160">
        <f t="shared" si="75"/>
        <v>0</v>
      </c>
      <c r="V44" s="160">
        <f t="shared" si="75"/>
        <v>0</v>
      </c>
      <c r="W44" s="160">
        <f t="shared" si="75"/>
        <v>0</v>
      </c>
      <c r="X44" s="160">
        <f t="shared" si="75"/>
        <v>0</v>
      </c>
      <c r="Y44" s="160">
        <f t="shared" si="75"/>
        <v>0</v>
      </c>
      <c r="Z44" s="160">
        <f t="shared" si="75"/>
        <v>0</v>
      </c>
      <c r="AA44" s="160">
        <f t="shared" si="75"/>
        <v>0</v>
      </c>
      <c r="AB44" s="160">
        <f t="shared" si="75"/>
        <v>0</v>
      </c>
    </row>
    <row r="45" spans="1:28" x14ac:dyDescent="0.25">
      <c r="A45" s="161" t="s">
        <v>258</v>
      </c>
      <c r="B45" s="162" t="s">
        <v>259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3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>
        <v>0</v>
      </c>
      <c r="AB45" s="165">
        <f>SUM(C45:AA45)</f>
        <v>0</v>
      </c>
    </row>
    <row r="46" spans="1:28" x14ac:dyDescent="0.25">
      <c r="A46" s="161" t="s">
        <v>260</v>
      </c>
      <c r="B46" s="162" t="s">
        <v>261</v>
      </c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92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>
        <v>0</v>
      </c>
      <c r="AB46" s="165">
        <f>SUM(C46:AA46)</f>
        <v>0</v>
      </c>
    </row>
    <row r="47" spans="1:28" x14ac:dyDescent="0.25">
      <c r="A47" s="151">
        <v>73</v>
      </c>
      <c r="B47" s="152" t="s">
        <v>262</v>
      </c>
      <c r="C47" s="153">
        <f>SUM(C48:C49)</f>
        <v>1383734.21</v>
      </c>
      <c r="D47" s="153">
        <f t="shared" ref="D47:AB47" si="77">SUM(D48:D49)</f>
        <v>16318215.610000001</v>
      </c>
      <c r="E47" s="153">
        <f t="shared" si="77"/>
        <v>1162199.5899999999</v>
      </c>
      <c r="F47" s="153">
        <f t="shared" si="77"/>
        <v>2415033.2000000002</v>
      </c>
      <c r="G47" s="153">
        <f t="shared" si="77"/>
        <v>16912791.73</v>
      </c>
      <c r="H47" s="153">
        <f t="shared" ref="H47" si="78">SUM(H48:H49)</f>
        <v>886089.5</v>
      </c>
      <c r="I47" s="153">
        <f t="shared" si="77"/>
        <v>297762.96000000002</v>
      </c>
      <c r="J47" s="153">
        <f t="shared" si="77"/>
        <v>1342633.28</v>
      </c>
      <c r="K47" s="153">
        <f t="shared" si="77"/>
        <v>2596439.27</v>
      </c>
      <c r="L47" s="153">
        <f t="shared" si="77"/>
        <v>1119426.99</v>
      </c>
      <c r="M47" s="153">
        <f t="shared" si="77"/>
        <v>4710450.0600000005</v>
      </c>
      <c r="N47" s="153">
        <f t="shared" si="77"/>
        <v>1831363.98</v>
      </c>
      <c r="O47" s="153">
        <f t="shared" si="77"/>
        <v>10070735.15</v>
      </c>
      <c r="P47" s="153">
        <f t="shared" si="77"/>
        <v>1289758.06</v>
      </c>
      <c r="Q47" s="153">
        <f t="shared" si="77"/>
        <v>1403972.67</v>
      </c>
      <c r="R47" s="153">
        <f t="shared" si="77"/>
        <v>2833612.24</v>
      </c>
      <c r="S47" s="153">
        <f t="shared" si="77"/>
        <v>11204811.710000001</v>
      </c>
      <c r="T47" s="153">
        <f t="shared" si="77"/>
        <v>33716906.130000003</v>
      </c>
      <c r="U47" s="153">
        <f t="shared" si="77"/>
        <v>1156475.3400000001</v>
      </c>
      <c r="V47" s="153">
        <f t="shared" si="77"/>
        <v>7504750.3200000003</v>
      </c>
      <c r="W47" s="153">
        <f t="shared" si="77"/>
        <v>2967505.35</v>
      </c>
      <c r="X47" s="153">
        <f t="shared" si="77"/>
        <v>1600223.25</v>
      </c>
      <c r="Y47" s="153">
        <f t="shared" si="77"/>
        <v>0</v>
      </c>
      <c r="Z47" s="153">
        <f t="shared" si="77"/>
        <v>389295.92</v>
      </c>
      <c r="AA47" s="153">
        <f t="shared" si="77"/>
        <v>928086.91</v>
      </c>
      <c r="AB47" s="153">
        <f t="shared" si="77"/>
        <v>126042273.43000001</v>
      </c>
    </row>
    <row r="48" spans="1:28" x14ac:dyDescent="0.25">
      <c r="A48" s="161">
        <v>731</v>
      </c>
      <c r="B48" s="162" t="s">
        <v>263</v>
      </c>
      <c r="C48" s="165">
        <v>80481.83</v>
      </c>
      <c r="D48" s="165"/>
      <c r="E48" s="165">
        <v>4813.92</v>
      </c>
      <c r="F48" s="165"/>
      <c r="G48" s="165"/>
      <c r="H48" s="165"/>
      <c r="I48" s="165"/>
      <c r="J48" s="165"/>
      <c r="K48" s="165"/>
      <c r="L48" s="163"/>
      <c r="M48" s="163">
        <v>42514.91</v>
      </c>
      <c r="N48" s="163">
        <v>505.22</v>
      </c>
      <c r="O48" s="165">
        <v>2000</v>
      </c>
      <c r="P48" s="165"/>
      <c r="Q48" s="165"/>
      <c r="R48" s="200">
        <v>5023.83</v>
      </c>
      <c r="S48" s="199">
        <v>5353.88</v>
      </c>
      <c r="T48" s="165">
        <v>50292.38</v>
      </c>
      <c r="U48" s="165"/>
      <c r="V48" s="169">
        <v>8302.73</v>
      </c>
      <c r="W48" s="165">
        <v>0</v>
      </c>
      <c r="X48" s="165"/>
      <c r="Y48" s="165"/>
      <c r="Z48" s="165"/>
      <c r="AA48" s="165">
        <v>0</v>
      </c>
      <c r="AB48" s="165">
        <f>SUM(C48:AA48)</f>
        <v>199288.7</v>
      </c>
    </row>
    <row r="49" spans="1:28" x14ac:dyDescent="0.25">
      <c r="A49" s="161" t="s">
        <v>264</v>
      </c>
      <c r="B49" s="162" t="s">
        <v>265</v>
      </c>
      <c r="C49" s="163">
        <v>1303252.3799999999</v>
      </c>
      <c r="D49" s="165">
        <v>16318215.610000001</v>
      </c>
      <c r="E49" s="163">
        <v>1157385.67</v>
      </c>
      <c r="F49" s="165">
        <v>2415033.2000000002</v>
      </c>
      <c r="G49" s="165">
        <v>16912791.73</v>
      </c>
      <c r="H49" s="163">
        <v>886089.5</v>
      </c>
      <c r="I49" s="163">
        <v>297762.96000000002</v>
      </c>
      <c r="J49" s="199">
        <v>1342633.28</v>
      </c>
      <c r="K49" s="163">
        <v>2596439.27</v>
      </c>
      <c r="L49" s="163">
        <v>1119426.99</v>
      </c>
      <c r="M49" s="163">
        <v>4667935.1500000004</v>
      </c>
      <c r="N49" s="163">
        <v>1830858.76</v>
      </c>
      <c r="O49" s="199">
        <v>10068735.15</v>
      </c>
      <c r="P49" s="199">
        <v>1289758.06</v>
      </c>
      <c r="Q49" s="199">
        <v>1403972.67</v>
      </c>
      <c r="R49" s="200">
        <v>2828588.41</v>
      </c>
      <c r="S49" s="199">
        <v>11199457.83</v>
      </c>
      <c r="T49" s="165">
        <v>33666613.75</v>
      </c>
      <c r="U49" s="199">
        <v>1156475.3400000001</v>
      </c>
      <c r="V49" s="169">
        <v>7496447.5899999999</v>
      </c>
      <c r="W49" s="189">
        <v>2967505.35</v>
      </c>
      <c r="X49" s="199">
        <v>1600223.25</v>
      </c>
      <c r="Y49" s="165"/>
      <c r="Z49" s="165">
        <v>389295.92</v>
      </c>
      <c r="AA49" s="165">
        <v>928086.91</v>
      </c>
      <c r="AB49" s="165">
        <f>SUM(C49:AA49)</f>
        <v>125842984.73</v>
      </c>
    </row>
    <row r="50" spans="1:28" x14ac:dyDescent="0.25">
      <c r="A50" s="151">
        <v>74</v>
      </c>
      <c r="B50" s="152" t="s">
        <v>266</v>
      </c>
      <c r="C50" s="153">
        <f t="shared" ref="C50:AB50" si="79">C51+C54</f>
        <v>2458780.3400000003</v>
      </c>
      <c r="D50" s="153">
        <f t="shared" si="79"/>
        <v>2870062.8000000003</v>
      </c>
      <c r="E50" s="153">
        <f t="shared" si="79"/>
        <v>6015080.0099999998</v>
      </c>
      <c r="F50" s="153">
        <f t="shared" si="79"/>
        <v>9651140.9800000004</v>
      </c>
      <c r="G50" s="153">
        <f t="shared" si="79"/>
        <v>0</v>
      </c>
      <c r="H50" s="153">
        <f t="shared" ref="H50" si="80">H51+H54</f>
        <v>6146062.9300000006</v>
      </c>
      <c r="I50" s="153">
        <f t="shared" si="79"/>
        <v>3049227.45</v>
      </c>
      <c r="J50" s="153">
        <f t="shared" si="79"/>
        <v>1087639.94</v>
      </c>
      <c r="K50" s="153">
        <f t="shared" ref="K50" si="81">K51+K54</f>
        <v>255154.58</v>
      </c>
      <c r="L50" s="153">
        <f t="shared" si="79"/>
        <v>3091586.19</v>
      </c>
      <c r="M50" s="153">
        <f t="shared" si="79"/>
        <v>276709.36</v>
      </c>
      <c r="N50" s="153">
        <f t="shared" si="79"/>
        <v>2849084.4600000004</v>
      </c>
      <c r="O50" s="153">
        <f t="shared" si="79"/>
        <v>9176219.8200000003</v>
      </c>
      <c r="P50" s="153">
        <f t="shared" si="79"/>
        <v>2313919.6100000003</v>
      </c>
      <c r="Q50" s="153">
        <f t="shared" si="79"/>
        <v>3627531.0500000003</v>
      </c>
      <c r="R50" s="153">
        <f t="shared" si="79"/>
        <v>2481087.1199999996</v>
      </c>
      <c r="S50" s="153">
        <f t="shared" si="79"/>
        <v>6105719.7100000009</v>
      </c>
      <c r="T50" s="153">
        <f t="shared" si="79"/>
        <v>7847828.2400000002</v>
      </c>
      <c r="U50" s="153">
        <f t="shared" si="79"/>
        <v>5994382.8200000003</v>
      </c>
      <c r="V50" s="153">
        <f t="shared" si="79"/>
        <v>49275.94</v>
      </c>
      <c r="W50" s="153">
        <f t="shared" si="79"/>
        <v>3255569.6</v>
      </c>
      <c r="X50" s="153">
        <f t="shared" si="79"/>
        <v>2288277.46</v>
      </c>
      <c r="Y50" s="153">
        <f t="shared" si="79"/>
        <v>2160261.63</v>
      </c>
      <c r="Z50" s="153">
        <f t="shared" si="79"/>
        <v>4945431.51</v>
      </c>
      <c r="AA50" s="153">
        <f t="shared" si="79"/>
        <v>3163286.0799999996</v>
      </c>
      <c r="AB50" s="153">
        <f t="shared" si="79"/>
        <v>91159319.63000001</v>
      </c>
    </row>
    <row r="51" spans="1:28" x14ac:dyDescent="0.25">
      <c r="A51" s="158" t="s">
        <v>267</v>
      </c>
      <c r="B51" s="159" t="s">
        <v>268</v>
      </c>
      <c r="C51" s="160">
        <f t="shared" ref="C51:AB51" si="82">SUM(C52:C53)</f>
        <v>132522.51999999999</v>
      </c>
      <c r="D51" s="160">
        <f t="shared" si="82"/>
        <v>328624.14</v>
      </c>
      <c r="E51" s="160">
        <f t="shared" si="82"/>
        <v>9511.7999999999993</v>
      </c>
      <c r="F51" s="160">
        <f t="shared" si="82"/>
        <v>415966.91000000003</v>
      </c>
      <c r="G51" s="160">
        <f t="shared" si="82"/>
        <v>0</v>
      </c>
      <c r="H51" s="160">
        <f t="shared" ref="H51" si="83">SUM(H52:H53)</f>
        <v>412873.94</v>
      </c>
      <c r="I51" s="160">
        <f t="shared" si="82"/>
        <v>30750.58</v>
      </c>
      <c r="J51" s="160">
        <f t="shared" si="82"/>
        <v>107658.09</v>
      </c>
      <c r="K51" s="160">
        <f t="shared" ref="K51" si="84">SUM(K52:K53)</f>
        <v>255154.58</v>
      </c>
      <c r="L51" s="160">
        <f t="shared" si="82"/>
        <v>160326</v>
      </c>
      <c r="M51" s="160">
        <f t="shared" si="82"/>
        <v>258209.36</v>
      </c>
      <c r="N51" s="160">
        <f t="shared" si="82"/>
        <v>109551.16</v>
      </c>
      <c r="O51" s="160">
        <f t="shared" si="82"/>
        <v>81875.5</v>
      </c>
      <c r="P51" s="160">
        <f t="shared" si="82"/>
        <v>0</v>
      </c>
      <c r="Q51" s="160">
        <f t="shared" si="82"/>
        <v>181356.62</v>
      </c>
      <c r="R51" s="160">
        <f t="shared" si="82"/>
        <v>302739.57</v>
      </c>
      <c r="S51" s="160">
        <f t="shared" si="82"/>
        <v>83942.400000000009</v>
      </c>
      <c r="T51" s="160">
        <f t="shared" si="82"/>
        <v>7847828.2400000002</v>
      </c>
      <c r="U51" s="160">
        <f t="shared" si="82"/>
        <v>1500</v>
      </c>
      <c r="V51" s="160">
        <f t="shared" si="82"/>
        <v>49275.94</v>
      </c>
      <c r="W51" s="160">
        <f t="shared" si="82"/>
        <v>423012.54</v>
      </c>
      <c r="X51" s="160">
        <f t="shared" si="82"/>
        <v>141279.35</v>
      </c>
      <c r="Y51" s="160">
        <f t="shared" si="82"/>
        <v>27978.09</v>
      </c>
      <c r="Z51" s="160">
        <f t="shared" si="82"/>
        <v>1573360.48</v>
      </c>
      <c r="AA51" s="160">
        <f t="shared" si="82"/>
        <v>245699.92</v>
      </c>
      <c r="AB51" s="160">
        <f t="shared" si="82"/>
        <v>13180997.729999999</v>
      </c>
    </row>
    <row r="52" spans="1:28" x14ac:dyDescent="0.25">
      <c r="A52" s="161" t="s">
        <v>269</v>
      </c>
      <c r="B52" s="162" t="s">
        <v>270</v>
      </c>
      <c r="C52" s="163">
        <v>132522.51999999999</v>
      </c>
      <c r="D52" s="165">
        <v>2990</v>
      </c>
      <c r="E52" s="163"/>
      <c r="F52" s="165">
        <v>157966.91</v>
      </c>
      <c r="G52" s="166"/>
      <c r="H52" s="165">
        <v>412873.94</v>
      </c>
      <c r="I52" s="165">
        <v>30750.58</v>
      </c>
      <c r="J52" s="199">
        <v>29949.83</v>
      </c>
      <c r="K52" s="163">
        <v>205154.58</v>
      </c>
      <c r="L52" s="163">
        <v>76480</v>
      </c>
      <c r="M52" s="163">
        <v>77431.78</v>
      </c>
      <c r="N52" s="163">
        <v>27064.36</v>
      </c>
      <c r="O52" s="199">
        <v>12850</v>
      </c>
      <c r="P52" s="163"/>
      <c r="Q52" s="199">
        <v>181356.62</v>
      </c>
      <c r="R52" s="165"/>
      <c r="S52" s="199">
        <v>12482.1</v>
      </c>
      <c r="T52" s="165">
        <v>289507.99</v>
      </c>
      <c r="U52" s="165">
        <v>1500</v>
      </c>
      <c r="V52" s="167">
        <v>49275.94</v>
      </c>
      <c r="W52" s="165"/>
      <c r="X52" s="199">
        <v>141279.35</v>
      </c>
      <c r="Y52" s="165">
        <v>27978.09</v>
      </c>
      <c r="Z52" s="169">
        <v>729760.48</v>
      </c>
      <c r="AA52" s="169">
        <v>34061.339999999997</v>
      </c>
      <c r="AB52" s="165">
        <f>SUM(C52:AA52)</f>
        <v>2633236.41</v>
      </c>
    </row>
    <row r="53" spans="1:28" x14ac:dyDescent="0.25">
      <c r="A53" s="161" t="s">
        <v>271</v>
      </c>
      <c r="B53" s="162" t="s">
        <v>272</v>
      </c>
      <c r="C53" s="165"/>
      <c r="D53" s="165">
        <v>325634.14</v>
      </c>
      <c r="E53" s="165">
        <v>9511.7999999999993</v>
      </c>
      <c r="F53" s="165">
        <v>258000</v>
      </c>
      <c r="G53" s="165"/>
      <c r="H53" s="163"/>
      <c r="I53" s="163"/>
      <c r="J53" s="199">
        <v>77708.259999999995</v>
      </c>
      <c r="K53" s="163">
        <v>50000</v>
      </c>
      <c r="L53" s="206">
        <v>83846</v>
      </c>
      <c r="M53" s="163">
        <v>180777.58</v>
      </c>
      <c r="N53" s="165">
        <v>82486.8</v>
      </c>
      <c r="O53" s="207">
        <v>69025.5</v>
      </c>
      <c r="P53" s="165"/>
      <c r="Q53" s="165"/>
      <c r="R53" s="165">
        <v>302739.57</v>
      </c>
      <c r="S53" s="208">
        <v>71460.3</v>
      </c>
      <c r="T53" s="165">
        <v>7558320.25</v>
      </c>
      <c r="U53" s="165"/>
      <c r="V53" s="167"/>
      <c r="W53" s="165">
        <v>423012.54</v>
      </c>
      <c r="X53" s="165"/>
      <c r="Y53" s="165"/>
      <c r="Z53" s="169">
        <v>843600</v>
      </c>
      <c r="AA53" s="169">
        <f>77529.92+134108.66</f>
        <v>211638.58000000002</v>
      </c>
      <c r="AB53" s="165">
        <f>SUM(C53:AA53)</f>
        <v>10547761.319999998</v>
      </c>
    </row>
    <row r="54" spans="1:28" x14ac:dyDescent="0.25">
      <c r="A54" s="158">
        <v>742</v>
      </c>
      <c r="B54" s="159" t="s">
        <v>273</v>
      </c>
      <c r="C54" s="160">
        <f>+C55+C56+C57</f>
        <v>2326257.8200000003</v>
      </c>
      <c r="D54" s="160">
        <f t="shared" ref="D54:AB54" si="85">+D55+D56+D57</f>
        <v>2541438.66</v>
      </c>
      <c r="E54" s="160">
        <f t="shared" si="85"/>
        <v>6005568.21</v>
      </c>
      <c r="F54" s="160">
        <f t="shared" si="85"/>
        <v>9235174.0700000003</v>
      </c>
      <c r="G54" s="160">
        <f t="shared" si="85"/>
        <v>0</v>
      </c>
      <c r="H54" s="160">
        <f t="shared" ref="H54" si="86">+H55+H56+H57</f>
        <v>5733188.9900000002</v>
      </c>
      <c r="I54" s="160">
        <f t="shared" si="85"/>
        <v>3018476.87</v>
      </c>
      <c r="J54" s="160">
        <f t="shared" si="85"/>
        <v>979981.85</v>
      </c>
      <c r="K54" s="160">
        <f t="shared" ref="K54:L54" si="87">+K55+K56+K57</f>
        <v>0</v>
      </c>
      <c r="L54" s="160">
        <f t="shared" si="87"/>
        <v>2931260.19</v>
      </c>
      <c r="M54" s="160">
        <f t="shared" si="85"/>
        <v>18500</v>
      </c>
      <c r="N54" s="160">
        <f t="shared" si="85"/>
        <v>2739533.3000000003</v>
      </c>
      <c r="O54" s="160">
        <f t="shared" si="85"/>
        <v>9094344.3200000003</v>
      </c>
      <c r="P54" s="160">
        <f t="shared" si="85"/>
        <v>2313919.6100000003</v>
      </c>
      <c r="Q54" s="160">
        <f t="shared" si="85"/>
        <v>3446174.43</v>
      </c>
      <c r="R54" s="160">
        <f t="shared" si="85"/>
        <v>2178347.5499999998</v>
      </c>
      <c r="S54" s="160">
        <f t="shared" si="85"/>
        <v>6021777.3100000005</v>
      </c>
      <c r="T54" s="160">
        <f t="shared" si="85"/>
        <v>0</v>
      </c>
      <c r="U54" s="160">
        <f t="shared" si="85"/>
        <v>5992882.8200000003</v>
      </c>
      <c r="V54" s="160">
        <f t="shared" si="85"/>
        <v>0</v>
      </c>
      <c r="W54" s="160">
        <f t="shared" si="85"/>
        <v>2832557.06</v>
      </c>
      <c r="X54" s="160">
        <f t="shared" si="85"/>
        <v>2146998.11</v>
      </c>
      <c r="Y54" s="160">
        <f t="shared" si="85"/>
        <v>2132283.54</v>
      </c>
      <c r="Z54" s="160">
        <f t="shared" si="85"/>
        <v>3372071.03</v>
      </c>
      <c r="AA54" s="160">
        <f t="shared" si="85"/>
        <v>2917586.1599999997</v>
      </c>
      <c r="AB54" s="160">
        <f t="shared" si="85"/>
        <v>77978321.900000006</v>
      </c>
    </row>
    <row r="55" spans="1:28" x14ac:dyDescent="0.25">
      <c r="A55" s="209">
        <v>7425</v>
      </c>
      <c r="B55" s="210" t="s">
        <v>274</v>
      </c>
      <c r="C55" s="163">
        <v>25339.19</v>
      </c>
      <c r="D55" s="211"/>
      <c r="E55" s="163">
        <v>33349.910000000003</v>
      </c>
      <c r="F55" s="211"/>
      <c r="G55" s="211"/>
      <c r="H55" s="211"/>
      <c r="I55" s="211"/>
      <c r="J55" s="211"/>
      <c r="K55" s="211"/>
      <c r="L55" s="211"/>
      <c r="M55" s="163"/>
      <c r="N55" s="211">
        <v>13017.59</v>
      </c>
      <c r="O55" s="211"/>
      <c r="P55" s="211"/>
      <c r="Q55" s="211"/>
      <c r="R55" s="211"/>
      <c r="S55" s="211"/>
      <c r="T55" s="211"/>
      <c r="U55" s="211">
        <v>137000</v>
      </c>
      <c r="V55" s="211"/>
      <c r="W55" s="211"/>
      <c r="X55" s="163"/>
      <c r="Y55" s="165">
        <v>15675.78</v>
      </c>
      <c r="Z55" s="211"/>
      <c r="AA55" s="211">
        <v>0</v>
      </c>
      <c r="AB55" s="211">
        <f>SUM(C55:AA55)</f>
        <v>224382.47</v>
      </c>
    </row>
    <row r="56" spans="1:28" ht="17.25" x14ac:dyDescent="0.3">
      <c r="A56" s="161" t="s">
        <v>275</v>
      </c>
      <c r="B56" s="162" t="s">
        <v>276</v>
      </c>
      <c r="C56" s="163">
        <v>845855.3</v>
      </c>
      <c r="D56" s="165">
        <v>117000</v>
      </c>
      <c r="E56" s="163">
        <v>1603959.9</v>
      </c>
      <c r="F56" s="165">
        <v>2055946.1900000002</v>
      </c>
      <c r="G56" s="165"/>
      <c r="H56" s="165">
        <v>5733188.9900000002</v>
      </c>
      <c r="I56" s="165">
        <v>213965.76</v>
      </c>
      <c r="J56" s="199">
        <v>228199.74</v>
      </c>
      <c r="K56" s="165"/>
      <c r="L56" s="192">
        <v>937345.77</v>
      </c>
      <c r="M56" s="201">
        <v>18500</v>
      </c>
      <c r="N56" s="212">
        <v>1089017.5900000001</v>
      </c>
      <c r="O56" s="199">
        <v>1467856.51</v>
      </c>
      <c r="P56" s="199">
        <v>1152280.01</v>
      </c>
      <c r="Q56" s="199">
        <v>1362576.56</v>
      </c>
      <c r="R56" s="165">
        <v>787163.29</v>
      </c>
      <c r="S56" s="199">
        <v>1732028.08</v>
      </c>
      <c r="T56" s="165"/>
      <c r="U56" s="199">
        <v>1512182.09</v>
      </c>
      <c r="V56" s="165"/>
      <c r="W56" s="189">
        <v>228238.7</v>
      </c>
      <c r="X56" s="199">
        <v>948881.11</v>
      </c>
      <c r="Y56" s="165">
        <v>938958.66</v>
      </c>
      <c r="Z56" s="169">
        <v>1251746.46</v>
      </c>
      <c r="AA56" s="169">
        <f>2915960.26+1625.9</f>
        <v>2917586.1599999997</v>
      </c>
      <c r="AB56" s="165">
        <f>SUM(C56:AA56)</f>
        <v>27142476.869999997</v>
      </c>
    </row>
    <row r="57" spans="1:28" x14ac:dyDescent="0.25">
      <c r="A57" s="161" t="s">
        <v>277</v>
      </c>
      <c r="B57" s="162" t="s">
        <v>278</v>
      </c>
      <c r="C57" s="163">
        <v>1455063.33</v>
      </c>
      <c r="D57" s="165">
        <v>2424438.66</v>
      </c>
      <c r="E57" s="163">
        <v>4368258.4000000004</v>
      </c>
      <c r="F57" s="165">
        <v>7179227.8800000008</v>
      </c>
      <c r="G57" s="165"/>
      <c r="H57" s="163"/>
      <c r="I57" s="163">
        <v>2804511.11</v>
      </c>
      <c r="J57" s="199">
        <v>751782.11</v>
      </c>
      <c r="K57" s="163"/>
      <c r="L57" s="192">
        <v>1993914.42</v>
      </c>
      <c r="N57" s="163">
        <v>1637498.12</v>
      </c>
      <c r="O57" s="199">
        <v>7626487.8099999996</v>
      </c>
      <c r="P57" s="199">
        <v>1161639.6000000001</v>
      </c>
      <c r="Q57" s="199">
        <v>2083597.87</v>
      </c>
      <c r="R57" s="165">
        <v>1391184.26</v>
      </c>
      <c r="S57" s="199">
        <v>4289749.2300000004</v>
      </c>
      <c r="T57" s="165"/>
      <c r="U57" s="199">
        <v>4343700.7300000004</v>
      </c>
      <c r="V57" s="165"/>
      <c r="W57" s="199">
        <v>2604318.36</v>
      </c>
      <c r="X57" s="199">
        <v>1198117</v>
      </c>
      <c r="Y57" s="165">
        <v>1177649.1000000001</v>
      </c>
      <c r="Z57" s="169">
        <v>2120324.5699999998</v>
      </c>
      <c r="AA57" s="169">
        <v>0</v>
      </c>
      <c r="AB57" s="165">
        <f>SUM(C57:AA57)</f>
        <v>50611462.560000017</v>
      </c>
    </row>
    <row r="58" spans="1:28" x14ac:dyDescent="0.25">
      <c r="A58" s="151">
        <v>75</v>
      </c>
      <c r="B58" s="152" t="s">
        <v>169</v>
      </c>
      <c r="C58" s="153">
        <f>+C59</f>
        <v>0</v>
      </c>
      <c r="D58" s="153">
        <f t="shared" ref="D58:AB58" si="88">+D59</f>
        <v>85341.6</v>
      </c>
      <c r="E58" s="153">
        <f t="shared" si="88"/>
        <v>0</v>
      </c>
      <c r="F58" s="153">
        <f t="shared" si="88"/>
        <v>0</v>
      </c>
      <c r="G58" s="153">
        <f t="shared" si="88"/>
        <v>0</v>
      </c>
      <c r="H58" s="153">
        <f t="shared" si="88"/>
        <v>19280</v>
      </c>
      <c r="I58" s="153">
        <f t="shared" si="88"/>
        <v>605000</v>
      </c>
      <c r="J58" s="153">
        <f t="shared" si="88"/>
        <v>100000</v>
      </c>
      <c r="K58" s="153">
        <f t="shared" si="88"/>
        <v>0</v>
      </c>
      <c r="L58" s="153">
        <f t="shared" si="88"/>
        <v>0</v>
      </c>
      <c r="M58" s="153">
        <f t="shared" si="88"/>
        <v>0</v>
      </c>
      <c r="N58" s="153">
        <f t="shared" si="88"/>
        <v>0</v>
      </c>
      <c r="O58" s="153">
        <f t="shared" si="88"/>
        <v>0</v>
      </c>
      <c r="P58" s="153">
        <f t="shared" si="88"/>
        <v>0</v>
      </c>
      <c r="Q58" s="153">
        <f t="shared" si="88"/>
        <v>0</v>
      </c>
      <c r="R58" s="153">
        <f t="shared" si="88"/>
        <v>0</v>
      </c>
      <c r="S58" s="153">
        <f t="shared" si="88"/>
        <v>0</v>
      </c>
      <c r="T58" s="153">
        <f t="shared" si="88"/>
        <v>558049.80000000005</v>
      </c>
      <c r="U58" s="153">
        <f t="shared" si="88"/>
        <v>0</v>
      </c>
      <c r="V58" s="153">
        <f t="shared" si="88"/>
        <v>0</v>
      </c>
      <c r="W58" s="153">
        <f t="shared" si="88"/>
        <v>438616.45</v>
      </c>
      <c r="X58" s="153">
        <f t="shared" si="88"/>
        <v>0</v>
      </c>
      <c r="Y58" s="153">
        <f t="shared" si="88"/>
        <v>0</v>
      </c>
      <c r="Z58" s="153">
        <f t="shared" si="88"/>
        <v>46000</v>
      </c>
      <c r="AA58" s="153">
        <f t="shared" si="88"/>
        <v>0</v>
      </c>
      <c r="AB58" s="153">
        <f t="shared" si="88"/>
        <v>1852287.85</v>
      </c>
    </row>
    <row r="59" spans="1:28" x14ac:dyDescent="0.25">
      <c r="A59" s="158" t="s">
        <v>279</v>
      </c>
      <c r="B59" s="159" t="s">
        <v>169</v>
      </c>
      <c r="C59" s="160">
        <f>+C60+C61</f>
        <v>0</v>
      </c>
      <c r="D59" s="160">
        <f t="shared" ref="D59:AB59" si="89">+D60+D61</f>
        <v>85341.6</v>
      </c>
      <c r="E59" s="160">
        <f t="shared" si="89"/>
        <v>0</v>
      </c>
      <c r="F59" s="160">
        <f t="shared" si="89"/>
        <v>0</v>
      </c>
      <c r="G59" s="160">
        <f t="shared" si="89"/>
        <v>0</v>
      </c>
      <c r="H59" s="160">
        <f t="shared" ref="H59" si="90">+H60+H61</f>
        <v>19280</v>
      </c>
      <c r="I59" s="160">
        <f t="shared" si="89"/>
        <v>605000</v>
      </c>
      <c r="J59" s="160">
        <f t="shared" si="89"/>
        <v>100000</v>
      </c>
      <c r="K59" s="160">
        <f t="shared" ref="K59" si="91">+K60+K61</f>
        <v>0</v>
      </c>
      <c r="L59" s="160">
        <f t="shared" si="89"/>
        <v>0</v>
      </c>
      <c r="M59" s="160">
        <f t="shared" si="89"/>
        <v>0</v>
      </c>
      <c r="N59" s="160">
        <f t="shared" si="89"/>
        <v>0</v>
      </c>
      <c r="O59" s="160">
        <f t="shared" si="89"/>
        <v>0</v>
      </c>
      <c r="P59" s="160">
        <f t="shared" si="89"/>
        <v>0</v>
      </c>
      <c r="Q59" s="160">
        <f t="shared" si="89"/>
        <v>0</v>
      </c>
      <c r="R59" s="160">
        <f t="shared" si="89"/>
        <v>0</v>
      </c>
      <c r="S59" s="160">
        <f t="shared" si="89"/>
        <v>0</v>
      </c>
      <c r="T59" s="160">
        <f t="shared" si="89"/>
        <v>558049.80000000005</v>
      </c>
      <c r="U59" s="160">
        <f t="shared" si="89"/>
        <v>0</v>
      </c>
      <c r="V59" s="160">
        <f t="shared" si="89"/>
        <v>0</v>
      </c>
      <c r="W59" s="160">
        <f t="shared" si="89"/>
        <v>438616.45</v>
      </c>
      <c r="X59" s="160">
        <f t="shared" si="89"/>
        <v>0</v>
      </c>
      <c r="Y59" s="160">
        <f t="shared" si="89"/>
        <v>0</v>
      </c>
      <c r="Z59" s="160">
        <f t="shared" si="89"/>
        <v>46000</v>
      </c>
      <c r="AA59" s="160">
        <f t="shared" si="89"/>
        <v>0</v>
      </c>
      <c r="AB59" s="160">
        <f t="shared" si="89"/>
        <v>1852287.85</v>
      </c>
    </row>
    <row r="60" spans="1:28" x14ac:dyDescent="0.25">
      <c r="A60" s="161" t="s">
        <v>280</v>
      </c>
      <c r="B60" s="162" t="s">
        <v>281</v>
      </c>
      <c r="C60" s="163"/>
      <c r="D60" s="165">
        <v>85341.6</v>
      </c>
      <c r="E60" s="165"/>
      <c r="F60" s="165"/>
      <c r="G60" s="165"/>
      <c r="H60" s="163">
        <v>19280</v>
      </c>
      <c r="I60" s="163">
        <v>605000</v>
      </c>
      <c r="J60" s="165">
        <v>100000</v>
      </c>
      <c r="K60" s="165"/>
      <c r="L60" s="165"/>
      <c r="M60" s="165"/>
      <c r="N60" s="165"/>
      <c r="O60" s="165"/>
      <c r="P60" s="165"/>
      <c r="Q60" s="199"/>
      <c r="R60" s="165"/>
      <c r="S60" s="163"/>
      <c r="U60" s="165"/>
      <c r="V60" s="165"/>
      <c r="W60" s="165"/>
      <c r="X60" s="165"/>
      <c r="Y60" s="165"/>
      <c r="Z60" s="165">
        <v>46000</v>
      </c>
      <c r="AA60" s="165"/>
      <c r="AB60" s="165">
        <f>SUM(C60:AA60)</f>
        <v>855621.6</v>
      </c>
    </row>
    <row r="61" spans="1:28" x14ac:dyDescent="0.25">
      <c r="A61" s="161" t="s">
        <v>282</v>
      </c>
      <c r="B61" s="162" t="s">
        <v>283</v>
      </c>
      <c r="C61" s="163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3"/>
      <c r="T61" s="165">
        <v>558049.80000000005</v>
      </c>
      <c r="U61" s="165"/>
      <c r="V61" s="165"/>
      <c r="W61" s="199">
        <v>438616.45</v>
      </c>
      <c r="X61" s="165"/>
      <c r="Y61" s="165"/>
      <c r="Z61" s="165"/>
      <c r="AA61" s="165"/>
      <c r="AB61" s="165">
        <f>SUM(C61:AA61)</f>
        <v>996666.25</v>
      </c>
    </row>
    <row r="62" spans="1:28" x14ac:dyDescent="0.25">
      <c r="A62" s="254" t="s">
        <v>284</v>
      </c>
      <c r="B62" s="255"/>
      <c r="C62" s="194">
        <f t="shared" ref="C62:AB62" si="92">C3+C40+C47+C50+C58</f>
        <v>4998277.2100000009</v>
      </c>
      <c r="D62" s="194">
        <f t="shared" si="92"/>
        <v>67198111.339999989</v>
      </c>
      <c r="E62" s="194">
        <f t="shared" si="92"/>
        <v>14740241.569999998</v>
      </c>
      <c r="F62" s="194">
        <f t="shared" si="92"/>
        <v>24222448.490000002</v>
      </c>
      <c r="G62" s="194">
        <f t="shared" si="92"/>
        <v>66034859.289999992</v>
      </c>
      <c r="H62" s="194">
        <f t="shared" ref="H62" si="93">H3+H40+H47+H50+H58</f>
        <v>12461548.52</v>
      </c>
      <c r="I62" s="194">
        <f t="shared" si="92"/>
        <v>7951260.6500000004</v>
      </c>
      <c r="J62" s="194">
        <f t="shared" si="92"/>
        <v>3795889.43</v>
      </c>
      <c r="K62" s="194">
        <f t="shared" ref="K62" si="94">K3+K40+K47+K50+K58</f>
        <v>28192535.509999998</v>
      </c>
      <c r="L62" s="194">
        <f t="shared" si="92"/>
        <v>8518237.7699999996</v>
      </c>
      <c r="M62" s="194">
        <f t="shared" si="92"/>
        <v>37359777.619999997</v>
      </c>
      <c r="N62" s="194">
        <f t="shared" si="92"/>
        <v>7255698.870000001</v>
      </c>
      <c r="O62" s="194">
        <f t="shared" si="92"/>
        <v>40281440.420000002</v>
      </c>
      <c r="P62" s="194">
        <f t="shared" si="92"/>
        <v>3950095.9000000004</v>
      </c>
      <c r="Q62" s="194">
        <f>Q3+Q40+Q47+Q50+Q58</f>
        <v>7036151.6300000008</v>
      </c>
      <c r="R62" s="194">
        <f t="shared" si="92"/>
        <v>9153379.2100000009</v>
      </c>
      <c r="S62" s="194">
        <f t="shared" si="92"/>
        <v>34794781.170000002</v>
      </c>
      <c r="T62" s="194">
        <f t="shared" si="92"/>
        <v>129001586.19000003</v>
      </c>
      <c r="U62" s="194">
        <f t="shared" si="92"/>
        <v>10658141.15</v>
      </c>
      <c r="V62" s="194">
        <f t="shared" si="92"/>
        <v>31513174.520000003</v>
      </c>
      <c r="W62" s="194">
        <f t="shared" si="92"/>
        <v>16960163.120000001</v>
      </c>
      <c r="X62" s="194">
        <f>X3+X40+X47+X50+X58</f>
        <v>6571388.6499999994</v>
      </c>
      <c r="Y62" s="194">
        <f t="shared" si="92"/>
        <v>4892458.2799999993</v>
      </c>
      <c r="Z62" s="194">
        <f t="shared" si="92"/>
        <v>7985026.4299999997</v>
      </c>
      <c r="AA62" s="194">
        <f t="shared" si="92"/>
        <v>8233541.3300000001</v>
      </c>
      <c r="AB62" s="194">
        <f t="shared" si="92"/>
        <v>593760214.26999998</v>
      </c>
    </row>
  </sheetData>
  <mergeCells count="2">
    <mergeCell ref="A62:B62"/>
    <mergeCell ref="A1:AB1"/>
  </mergeCells>
  <pageMargins left="0.7" right="0.7" top="0.75" bottom="0.75" header="0.3" footer="0.3"/>
  <pageSetup paperSize="9" scale="80" orientation="portrait" r:id="rId1"/>
  <ignoredErrors>
    <ignoredError sqref="C47 A62:C62 C54 I45:V46 AB14 C50:C51 C58:C59 AB9 I63:W63 F45:G46 A63:G63 Y45:Z46 X63:AA63" formula="1"/>
    <ignoredError sqref="A47:B61" numberStoredAsText="1" formula="1"/>
    <ignoredError sqref="A14:B46 A5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13"/>
  <sheetViews>
    <sheetView zoomScaleNormal="100" workbookViewId="0">
      <pane xSplit="2" ySplit="2" topLeftCell="C30" activePane="bottomRight" state="frozen"/>
      <selection pane="topRight" activeCell="C1" sqref="C1"/>
      <selection pane="bottomLeft" activeCell="A3" sqref="A3"/>
      <selection pane="bottomRight" sqref="A1:AB1"/>
    </sheetView>
  </sheetViews>
  <sheetFormatPr defaultRowHeight="15.75" x14ac:dyDescent="0.25"/>
  <cols>
    <col min="1" max="1" width="9.85546875" style="148" bestFit="1" customWidth="1"/>
    <col min="2" max="2" width="67.5703125" style="148" bestFit="1" customWidth="1"/>
    <col min="3" max="3" width="13.140625" style="195" bestFit="1" customWidth="1"/>
    <col min="4" max="4" width="14.28515625" style="174" bestFit="1" customWidth="1"/>
    <col min="5" max="6" width="14.28515625" style="173" bestFit="1" customWidth="1"/>
    <col min="7" max="7" width="14.7109375" style="173" bestFit="1" customWidth="1"/>
    <col min="8" max="8" width="14.28515625" style="173" bestFit="1" customWidth="1"/>
    <col min="9" max="10" width="13.140625" style="173" bestFit="1" customWidth="1"/>
    <col min="11" max="11" width="14.28515625" style="173" bestFit="1" customWidth="1"/>
    <col min="12" max="12" width="13.140625" style="173" bestFit="1" customWidth="1"/>
    <col min="13" max="13" width="14.28515625" style="154" bestFit="1" customWidth="1"/>
    <col min="14" max="14" width="13.140625" style="173" bestFit="1" customWidth="1"/>
    <col min="15" max="15" width="14.28515625" style="174" bestFit="1" customWidth="1"/>
    <col min="16" max="18" width="13.140625" style="173" bestFit="1" customWidth="1"/>
    <col min="19" max="21" width="14.28515625" style="173" bestFit="1" customWidth="1"/>
    <col min="22" max="22" width="14.28515625" style="174" bestFit="1" customWidth="1"/>
    <col min="23" max="23" width="14.28515625" style="195" bestFit="1" customWidth="1"/>
    <col min="24" max="25" width="13.140625" style="173" bestFit="1" customWidth="1"/>
    <col min="26" max="27" width="14.28515625" style="173" bestFit="1" customWidth="1"/>
    <col min="28" max="28" width="15.42578125" style="148" bestFit="1" customWidth="1"/>
    <col min="29" max="29" width="15.5703125" style="148" customWidth="1"/>
    <col min="30" max="30" width="12.5703125" style="148" customWidth="1"/>
    <col min="31" max="16384" width="9.140625" style="148"/>
  </cols>
  <sheetData>
    <row r="1" spans="1:31" ht="19.899999999999999" customHeight="1" x14ac:dyDescent="0.25">
      <c r="A1" s="257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9"/>
    </row>
    <row r="2" spans="1:31" ht="24" customHeight="1" x14ac:dyDescent="0.25">
      <c r="A2" s="149" t="s">
        <v>0</v>
      </c>
      <c r="B2" s="149" t="s">
        <v>1</v>
      </c>
      <c r="C2" s="149" t="s">
        <v>2</v>
      </c>
      <c r="D2" s="150" t="s">
        <v>3</v>
      </c>
      <c r="E2" s="149" t="s">
        <v>4</v>
      </c>
      <c r="F2" s="149" t="s">
        <v>5</v>
      </c>
      <c r="G2" s="149" t="s">
        <v>6</v>
      </c>
      <c r="H2" s="149" t="s">
        <v>22</v>
      </c>
      <c r="I2" s="149" t="s">
        <v>7</v>
      </c>
      <c r="J2" s="149" t="s">
        <v>8</v>
      </c>
      <c r="K2" s="149" t="s">
        <v>9</v>
      </c>
      <c r="L2" s="149" t="s">
        <v>10</v>
      </c>
      <c r="M2" s="150" t="s">
        <v>11</v>
      </c>
      <c r="N2" s="149" t="s">
        <v>12</v>
      </c>
      <c r="O2" s="150" t="s">
        <v>13</v>
      </c>
      <c r="P2" s="149" t="s">
        <v>14</v>
      </c>
      <c r="Q2" s="149" t="s">
        <v>15</v>
      </c>
      <c r="R2" s="149" t="s">
        <v>16</v>
      </c>
      <c r="S2" s="149" t="s">
        <v>17</v>
      </c>
      <c r="T2" s="149" t="s">
        <v>18</v>
      </c>
      <c r="U2" s="149" t="s">
        <v>19</v>
      </c>
      <c r="V2" s="150" t="s">
        <v>20</v>
      </c>
      <c r="W2" s="149" t="s">
        <v>21</v>
      </c>
      <c r="X2" s="149" t="s">
        <v>23</v>
      </c>
      <c r="Y2" s="149" t="s">
        <v>24</v>
      </c>
      <c r="Z2" s="149" t="s">
        <v>25</v>
      </c>
      <c r="AA2" s="149" t="s">
        <v>327</v>
      </c>
      <c r="AB2" s="149" t="s">
        <v>26</v>
      </c>
    </row>
    <row r="3" spans="1:31" x14ac:dyDescent="0.25">
      <c r="A3" s="151" t="s">
        <v>27</v>
      </c>
      <c r="B3" s="152" t="s">
        <v>28</v>
      </c>
      <c r="C3" s="153">
        <f>C4+C58+C59</f>
        <v>2835059.6599999997</v>
      </c>
      <c r="D3" s="153">
        <f t="shared" ref="D3:Y3" si="0">D4+D58+D59</f>
        <v>17655920.129999999</v>
      </c>
      <c r="E3" s="153">
        <f t="shared" si="0"/>
        <v>8961253.5099999998</v>
      </c>
      <c r="F3" s="153">
        <f t="shared" si="0"/>
        <v>10851182.383000001</v>
      </c>
      <c r="G3" s="153">
        <f t="shared" si="0"/>
        <v>26062692.43</v>
      </c>
      <c r="H3" s="153">
        <f t="shared" ref="H3" si="1">H4+H58+H59</f>
        <v>7397417.5399999991</v>
      </c>
      <c r="I3" s="153">
        <f t="shared" si="0"/>
        <v>4685610.96</v>
      </c>
      <c r="J3" s="153">
        <f t="shared" si="0"/>
        <v>1932733.8199999998</v>
      </c>
      <c r="K3" s="153">
        <f t="shared" si="0"/>
        <v>17118557.710000001</v>
      </c>
      <c r="L3" s="153">
        <f t="shared" si="0"/>
        <v>3992917.58</v>
      </c>
      <c r="M3" s="153">
        <f t="shared" si="0"/>
        <v>16808034.579999998</v>
      </c>
      <c r="N3" s="153">
        <f>N4+N58+N59</f>
        <v>3301525.3099999996</v>
      </c>
      <c r="O3" s="153">
        <f t="shared" si="0"/>
        <v>21723371.129999999</v>
      </c>
      <c r="P3" s="153">
        <f t="shared" si="0"/>
        <v>1259754.94</v>
      </c>
      <c r="Q3" s="153">
        <f t="shared" si="0"/>
        <v>3570398.8</v>
      </c>
      <c r="R3" s="153">
        <f t="shared" si="0"/>
        <v>3951201.26</v>
      </c>
      <c r="S3" s="153">
        <f t="shared" si="0"/>
        <v>14525875.120000001</v>
      </c>
      <c r="T3" s="153">
        <f t="shared" si="0"/>
        <v>47191014.710000001</v>
      </c>
      <c r="U3" s="153">
        <f t="shared" si="0"/>
        <v>6207542.3799999999</v>
      </c>
      <c r="V3" s="153">
        <f t="shared" si="0"/>
        <v>10805189.059999999</v>
      </c>
      <c r="W3" s="153">
        <f>W4+W58+W59</f>
        <v>10054609.35</v>
      </c>
      <c r="X3" s="153">
        <f t="shared" ref="X3" si="2">X4+X58+X59</f>
        <v>2689348.8000000003</v>
      </c>
      <c r="Y3" s="153">
        <f t="shared" si="0"/>
        <v>1759349.08</v>
      </c>
      <c r="Z3" s="153">
        <f>Z4+Z58+Z59</f>
        <v>5304444.22</v>
      </c>
      <c r="AA3" s="153">
        <f>AA4+AA58+AA59</f>
        <v>2991118.7</v>
      </c>
      <c r="AB3" s="153">
        <f>AB4+AB58+AB59</f>
        <v>253636123.16299999</v>
      </c>
      <c r="AD3" s="154"/>
      <c r="AE3" s="154"/>
    </row>
    <row r="4" spans="1:31" x14ac:dyDescent="0.25">
      <c r="A4" s="155">
        <v>41</v>
      </c>
      <c r="B4" s="156" t="s">
        <v>28</v>
      </c>
      <c r="C4" s="157">
        <f t="shared" ref="C4:AA4" si="3">C5+C11+C19+C26+C36+C41+C44+C48+C49</f>
        <v>1368925.2399999998</v>
      </c>
      <c r="D4" s="157">
        <f t="shared" si="3"/>
        <v>7806749.2999999998</v>
      </c>
      <c r="E4" s="157">
        <f t="shared" si="3"/>
        <v>3851841.5400000005</v>
      </c>
      <c r="F4" s="157">
        <f t="shared" si="3"/>
        <v>5221385.8300000019</v>
      </c>
      <c r="G4" s="157">
        <f t="shared" si="3"/>
        <v>13169111.409999998</v>
      </c>
      <c r="H4" s="157">
        <f t="shared" ref="H4" si="4">H5+H11+H19+H26+H36+H41+H44+H48+H49</f>
        <v>4487308.5899999989</v>
      </c>
      <c r="I4" s="157">
        <f t="shared" si="3"/>
        <v>3760077.48</v>
      </c>
      <c r="J4" s="157">
        <f t="shared" si="3"/>
        <v>1200874.71</v>
      </c>
      <c r="K4" s="157">
        <f t="shared" si="3"/>
        <v>8292787.3800000008</v>
      </c>
      <c r="L4" s="157">
        <f t="shared" si="3"/>
        <v>2721679</v>
      </c>
      <c r="M4" s="157">
        <f t="shared" si="3"/>
        <v>7695770.540000001</v>
      </c>
      <c r="N4" s="157">
        <f t="shared" si="3"/>
        <v>2342397.9299999997</v>
      </c>
      <c r="O4" s="157">
        <f t="shared" si="3"/>
        <v>10524374.43</v>
      </c>
      <c r="P4" s="157">
        <f t="shared" si="3"/>
        <v>780507.18999999983</v>
      </c>
      <c r="Q4" s="157">
        <f t="shared" si="3"/>
        <v>2055194.72</v>
      </c>
      <c r="R4" s="157">
        <f t="shared" si="3"/>
        <v>2232475.84</v>
      </c>
      <c r="S4" s="157">
        <f t="shared" si="3"/>
        <v>9440920.25</v>
      </c>
      <c r="T4" s="157">
        <f t="shared" si="3"/>
        <v>25503810.75</v>
      </c>
      <c r="U4" s="157">
        <f t="shared" si="3"/>
        <v>3052329.52</v>
      </c>
      <c r="V4" s="157">
        <f t="shared" si="3"/>
        <v>5265484.63</v>
      </c>
      <c r="W4" s="157">
        <f t="shared" si="3"/>
        <v>6747156.4099999992</v>
      </c>
      <c r="X4" s="157">
        <f t="shared" si="3"/>
        <v>1634286.7600000002</v>
      </c>
      <c r="Y4" s="157">
        <f t="shared" si="3"/>
        <v>1010485.61</v>
      </c>
      <c r="Z4" s="157">
        <f t="shared" si="3"/>
        <v>3127486.4299999997</v>
      </c>
      <c r="AA4" s="157">
        <f t="shared" si="3"/>
        <v>2160603.16</v>
      </c>
      <c r="AB4" s="157">
        <f>AB5+AB11+AB19+AB26+AB36+AB41+AB44+AB48+AB49</f>
        <v>135454024.64999998</v>
      </c>
      <c r="AD4" s="154"/>
      <c r="AE4" s="154"/>
    </row>
    <row r="5" spans="1:31" x14ac:dyDescent="0.25">
      <c r="A5" s="158">
        <v>411</v>
      </c>
      <c r="B5" s="159" t="s">
        <v>29</v>
      </c>
      <c r="C5" s="160">
        <f>SUM(C6:C10)</f>
        <v>921009.70000000007</v>
      </c>
      <c r="D5" s="160">
        <f t="shared" ref="D5:V5" si="5">SUM(D6:D10)</f>
        <v>4419752.2300000004</v>
      </c>
      <c r="E5" s="160">
        <f>SUM(E6:E10)</f>
        <v>2763871.0900000003</v>
      </c>
      <c r="F5" s="160">
        <f t="shared" si="5"/>
        <v>3211514.9600000004</v>
      </c>
      <c r="G5" s="160">
        <f t="shared" si="5"/>
        <v>8336455.0099999988</v>
      </c>
      <c r="H5" s="160">
        <f t="shared" ref="H5" si="6">SUM(H6:H10)</f>
        <v>2077345.4899999998</v>
      </c>
      <c r="I5" s="160">
        <f t="shared" si="5"/>
        <v>2185073.0900000003</v>
      </c>
      <c r="J5" s="160">
        <f t="shared" si="5"/>
        <v>847508.7699999999</v>
      </c>
      <c r="K5" s="160">
        <f t="shared" si="5"/>
        <v>5144370.3499999996</v>
      </c>
      <c r="L5" s="160">
        <f t="shared" si="5"/>
        <v>1301982.1400000001</v>
      </c>
      <c r="M5" s="160">
        <f t="shared" si="5"/>
        <v>4442256.8800000008</v>
      </c>
      <c r="N5" s="160">
        <f>SUM(N6:N10)</f>
        <v>1200271.28</v>
      </c>
      <c r="O5" s="160">
        <f t="shared" si="5"/>
        <v>6344103.1499999994</v>
      </c>
      <c r="P5" s="160">
        <f>SUM(P6:P10)</f>
        <v>539602.29</v>
      </c>
      <c r="Q5" s="160">
        <f t="shared" si="5"/>
        <v>1607062.65</v>
      </c>
      <c r="R5" s="160">
        <f t="shared" si="5"/>
        <v>701368.79999999993</v>
      </c>
      <c r="S5" s="160">
        <f t="shared" si="5"/>
        <v>4771324.2300000004</v>
      </c>
      <c r="T5" s="160">
        <f t="shared" si="5"/>
        <v>16173027.74</v>
      </c>
      <c r="U5" s="160">
        <f t="shared" si="5"/>
        <v>2362234.9000000004</v>
      </c>
      <c r="V5" s="160">
        <f t="shared" si="5"/>
        <v>2695064.9099999997</v>
      </c>
      <c r="W5" s="160">
        <f>SUM(W6:W10)</f>
        <v>3620897.22</v>
      </c>
      <c r="X5" s="160">
        <f t="shared" ref="X5" si="7">SUM(X6:X10)</f>
        <v>960602.32000000007</v>
      </c>
      <c r="Y5" s="160">
        <f>SUM(Y6:Y10)</f>
        <v>514023.18000000005</v>
      </c>
      <c r="Z5" s="160">
        <f>SUM(Z6:Z10)</f>
        <v>1490208.93</v>
      </c>
      <c r="AA5" s="160">
        <f>SUM(AA6:AA10)</f>
        <v>1192251.81</v>
      </c>
      <c r="AB5" s="160">
        <f>SUM(AB6:AB10)</f>
        <v>79823183.11999999</v>
      </c>
      <c r="AD5" s="154"/>
      <c r="AE5" s="154"/>
    </row>
    <row r="6" spans="1:31" x14ac:dyDescent="0.25">
      <c r="A6" s="161" t="s">
        <v>30</v>
      </c>
      <c r="B6" s="162" t="s">
        <v>31</v>
      </c>
      <c r="C6" s="163">
        <v>709873.32</v>
      </c>
      <c r="D6" s="164">
        <v>3305682.23</v>
      </c>
      <c r="E6" s="163">
        <v>2737842.65</v>
      </c>
      <c r="F6" s="165">
        <v>3206547.1700000004</v>
      </c>
      <c r="G6" s="166">
        <v>6254253.1799999997</v>
      </c>
      <c r="H6" s="163">
        <v>2057309.63</v>
      </c>
      <c r="I6" s="163">
        <v>1641207.15</v>
      </c>
      <c r="J6" s="164">
        <v>663173.57999999996</v>
      </c>
      <c r="K6" s="167">
        <v>3949052.55</v>
      </c>
      <c r="L6" s="163">
        <v>995805.01</v>
      </c>
      <c r="M6" s="164">
        <v>3446392.6100000003</v>
      </c>
      <c r="N6" s="164">
        <v>915732.27</v>
      </c>
      <c r="O6" s="168">
        <v>4868542.28</v>
      </c>
      <c r="P6" s="168">
        <v>420486.77</v>
      </c>
      <c r="Q6" s="165">
        <v>1239061.96</v>
      </c>
      <c r="R6" s="165">
        <v>549320.97</v>
      </c>
      <c r="S6" s="168">
        <v>3608680.5</v>
      </c>
      <c r="T6" s="165">
        <v>12285273.02</v>
      </c>
      <c r="U6" s="165">
        <v>2358714.2200000002</v>
      </c>
      <c r="V6" s="167">
        <v>2011634.88</v>
      </c>
      <c r="W6" s="168">
        <v>2716785.07</v>
      </c>
      <c r="X6" s="165">
        <v>736506.33</v>
      </c>
      <c r="Y6" s="165">
        <v>405145.13</v>
      </c>
      <c r="Z6" s="169">
        <v>1146219.8</v>
      </c>
      <c r="AA6" s="169">
        <v>923817.09</v>
      </c>
      <c r="AB6" s="165">
        <f>SUM(SUM(C6:AA6))</f>
        <v>63153059.369999997</v>
      </c>
      <c r="AD6" s="154"/>
      <c r="AE6" s="154"/>
    </row>
    <row r="7" spans="1:31" x14ac:dyDescent="0.25">
      <c r="A7" s="161" t="s">
        <v>32</v>
      </c>
      <c r="B7" s="162" t="s">
        <v>33</v>
      </c>
      <c r="C7" s="163">
        <v>28165.52</v>
      </c>
      <c r="D7" s="164">
        <v>189732.75</v>
      </c>
      <c r="E7" s="163">
        <v>883.66</v>
      </c>
      <c r="F7" s="165">
        <v>0</v>
      </c>
      <c r="G7" s="166">
        <v>437795.77</v>
      </c>
      <c r="H7" s="163">
        <v>1454.97</v>
      </c>
      <c r="I7" s="163">
        <v>84100.54</v>
      </c>
      <c r="J7" s="164">
        <v>25122.07</v>
      </c>
      <c r="K7" s="167">
        <v>212908.2</v>
      </c>
      <c r="L7" s="163">
        <v>44246.159999999996</v>
      </c>
      <c r="M7" s="164">
        <v>223881.78000000003</v>
      </c>
      <c r="N7" s="164">
        <v>43401.57</v>
      </c>
      <c r="O7" s="168">
        <v>218900.52</v>
      </c>
      <c r="P7" s="168">
        <v>15853.59</v>
      </c>
      <c r="Q7" s="165">
        <v>46481.41</v>
      </c>
      <c r="R7" s="165">
        <v>17542.939999999999</v>
      </c>
      <c r="S7" s="168">
        <v>193930.04</v>
      </c>
      <c r="T7" s="165">
        <v>645009.72</v>
      </c>
      <c r="U7" s="165">
        <v>0</v>
      </c>
      <c r="V7" s="167">
        <v>124639.48</v>
      </c>
      <c r="W7" s="168">
        <v>176248.12</v>
      </c>
      <c r="X7" s="165">
        <v>40402.29</v>
      </c>
      <c r="Y7" s="165">
        <v>15769.77</v>
      </c>
      <c r="Z7" s="169">
        <v>54197.03</v>
      </c>
      <c r="AA7" s="169">
        <v>41516.550000000003</v>
      </c>
      <c r="AB7" s="165">
        <f>SUM(C7:AA7)</f>
        <v>2882184.4499999997</v>
      </c>
      <c r="AD7" s="154"/>
      <c r="AE7" s="154"/>
    </row>
    <row r="8" spans="1:31" x14ac:dyDescent="0.25">
      <c r="A8" s="161" t="s">
        <v>34</v>
      </c>
      <c r="B8" s="162" t="s">
        <v>35</v>
      </c>
      <c r="C8" s="163">
        <v>121600.18</v>
      </c>
      <c r="D8" s="164">
        <v>577458.14</v>
      </c>
      <c r="E8" s="163">
        <v>5129.92</v>
      </c>
      <c r="F8" s="165">
        <v>0</v>
      </c>
      <c r="G8" s="166">
        <v>1042139.28</v>
      </c>
      <c r="H8" s="163">
        <v>3076.63</v>
      </c>
      <c r="I8" s="163">
        <v>294382.59000000003</v>
      </c>
      <c r="J8" s="164">
        <v>113725.6</v>
      </c>
      <c r="K8" s="167">
        <v>685994.08</v>
      </c>
      <c r="L8" s="163">
        <v>171847.30000000002</v>
      </c>
      <c r="M8" s="164">
        <v>557581.31000000006</v>
      </c>
      <c r="N8" s="164">
        <v>158600.94</v>
      </c>
      <c r="O8" s="168">
        <v>795293.91</v>
      </c>
      <c r="P8" s="168">
        <v>73029.63</v>
      </c>
      <c r="Q8" s="165">
        <v>203729.53999999995</v>
      </c>
      <c r="R8" s="165">
        <v>87757.75</v>
      </c>
      <c r="S8" s="168">
        <v>629116.05000000005</v>
      </c>
      <c r="T8" s="165">
        <v>2139331.9900000002</v>
      </c>
      <c r="U8" s="165">
        <v>1449.41</v>
      </c>
      <c r="V8" s="167">
        <v>351010.88</v>
      </c>
      <c r="W8" s="168">
        <v>449217.79</v>
      </c>
      <c r="X8" s="165">
        <v>128805.03</v>
      </c>
      <c r="Y8" s="165">
        <v>67138.38</v>
      </c>
      <c r="Z8" s="169">
        <v>199511.79</v>
      </c>
      <c r="AA8" s="169">
        <v>158771.22</v>
      </c>
      <c r="AB8" s="165">
        <f>SUM(C8:AA8)</f>
        <v>9015699.3399999999</v>
      </c>
      <c r="AD8" s="154"/>
      <c r="AE8" s="154"/>
    </row>
    <row r="9" spans="1:31" x14ac:dyDescent="0.25">
      <c r="A9" s="161" t="s">
        <v>36</v>
      </c>
      <c r="B9" s="162" t="s">
        <v>37</v>
      </c>
      <c r="C9" s="163">
        <v>57708.89</v>
      </c>
      <c r="D9" s="164">
        <v>322212.78000000003</v>
      </c>
      <c r="E9" s="163">
        <v>6692.12</v>
      </c>
      <c r="F9" s="165">
        <v>4967.79</v>
      </c>
      <c r="G9" s="166">
        <v>558492.06000000006</v>
      </c>
      <c r="H9" s="163">
        <v>1405.73</v>
      </c>
      <c r="I9" s="163">
        <v>154449.75</v>
      </c>
      <c r="J9" s="164">
        <v>42222.35</v>
      </c>
      <c r="K9" s="167">
        <v>268811.09999999998</v>
      </c>
      <c r="L9" s="163">
        <v>84331.840000000011</v>
      </c>
      <c r="M9" s="164">
        <v>185078.35</v>
      </c>
      <c r="N9" s="164">
        <v>77085.36</v>
      </c>
      <c r="O9" s="168">
        <v>432909.35</v>
      </c>
      <c r="P9" s="168">
        <v>30232.3</v>
      </c>
      <c r="Q9" s="165">
        <v>112053.34999999999</v>
      </c>
      <c r="R9" s="165">
        <v>44128.13</v>
      </c>
      <c r="S9" s="168">
        <v>314234.07</v>
      </c>
      <c r="T9" s="165">
        <v>1006893.84</v>
      </c>
      <c r="U9" s="165">
        <v>2071.27</v>
      </c>
      <c r="V9" s="167">
        <v>191680.5</v>
      </c>
      <c r="W9" s="168">
        <v>255792.77</v>
      </c>
      <c r="X9" s="165">
        <v>49646.99</v>
      </c>
      <c r="Y9" s="165">
        <v>23919.9</v>
      </c>
      <c r="Z9" s="169">
        <v>83234.39</v>
      </c>
      <c r="AA9" s="169">
        <v>62737.13</v>
      </c>
      <c r="AB9" s="165">
        <f>SUM(C9:AA9)</f>
        <v>4372992.1100000003</v>
      </c>
      <c r="AD9" s="154"/>
      <c r="AE9" s="154"/>
    </row>
    <row r="10" spans="1:31" x14ac:dyDescent="0.25">
      <c r="A10" s="161" t="s">
        <v>38</v>
      </c>
      <c r="B10" s="162" t="s">
        <v>39</v>
      </c>
      <c r="C10" s="163">
        <v>3661.79</v>
      </c>
      <c r="D10" s="164">
        <v>24666.33</v>
      </c>
      <c r="E10" s="163">
        <v>13322.74</v>
      </c>
      <c r="F10" s="165">
        <v>0</v>
      </c>
      <c r="G10" s="166">
        <v>43774.720000000001</v>
      </c>
      <c r="H10" s="163">
        <v>14098.53</v>
      </c>
      <c r="I10" s="163">
        <v>10933.06</v>
      </c>
      <c r="J10" s="164">
        <v>3265.17</v>
      </c>
      <c r="K10" s="167">
        <v>27604.42</v>
      </c>
      <c r="L10" s="163">
        <v>5751.829999999999</v>
      </c>
      <c r="M10" s="164">
        <v>29322.83</v>
      </c>
      <c r="N10" s="164">
        <v>5451.14</v>
      </c>
      <c r="O10" s="168">
        <v>28457.09</v>
      </c>
      <c r="P10" s="168">
        <v>0</v>
      </c>
      <c r="Q10" s="165">
        <v>5736.3899999999994</v>
      </c>
      <c r="R10" s="165">
        <v>2619.0100000000002</v>
      </c>
      <c r="S10" s="168">
        <v>25363.57</v>
      </c>
      <c r="T10" s="165">
        <v>96519.17</v>
      </c>
      <c r="U10" s="168">
        <v>0</v>
      </c>
      <c r="V10" s="167">
        <v>16099.17</v>
      </c>
      <c r="W10" s="168">
        <v>22853.47</v>
      </c>
      <c r="X10" s="165">
        <v>5241.68</v>
      </c>
      <c r="Y10" s="165">
        <v>2050</v>
      </c>
      <c r="Z10" s="169">
        <v>7045.92</v>
      </c>
      <c r="AA10" s="169">
        <v>5409.82</v>
      </c>
      <c r="AB10" s="165">
        <f>SUM(C10:AA10)</f>
        <v>399247.84999999992</v>
      </c>
      <c r="AD10" s="154"/>
      <c r="AE10" s="154"/>
    </row>
    <row r="11" spans="1:31" x14ac:dyDescent="0.25">
      <c r="A11" s="158">
        <v>412</v>
      </c>
      <c r="B11" s="159" t="s">
        <v>40</v>
      </c>
      <c r="C11" s="160">
        <f t="shared" ref="C11:AA11" si="8">SUM(C12:C18)</f>
        <v>99435.81</v>
      </c>
      <c r="D11" s="160">
        <f t="shared" si="8"/>
        <v>275362.94</v>
      </c>
      <c r="E11" s="160">
        <f t="shared" si="8"/>
        <v>102349.9</v>
      </c>
      <c r="F11" s="160">
        <f t="shared" si="8"/>
        <v>138005.39000000001</v>
      </c>
      <c r="G11" s="160">
        <f t="shared" si="8"/>
        <v>852196.89</v>
      </c>
      <c r="H11" s="160">
        <f t="shared" ref="H11" si="9">SUM(H12:H18)</f>
        <v>111885.23999999999</v>
      </c>
      <c r="I11" s="160">
        <f t="shared" si="8"/>
        <v>82142.919999999984</v>
      </c>
      <c r="J11" s="160">
        <f t="shared" si="8"/>
        <v>46305.17</v>
      </c>
      <c r="K11" s="160">
        <f t="shared" si="8"/>
        <v>463302.65</v>
      </c>
      <c r="L11" s="160">
        <f t="shared" si="8"/>
        <v>140940.26999999999</v>
      </c>
      <c r="M11" s="160">
        <f t="shared" si="8"/>
        <v>509360.37000000005</v>
      </c>
      <c r="N11" s="160">
        <f t="shared" si="8"/>
        <v>154536.69</v>
      </c>
      <c r="O11" s="160">
        <f t="shared" si="8"/>
        <v>366531.93000000005</v>
      </c>
      <c r="P11" s="160">
        <f t="shared" si="8"/>
        <v>41978</v>
      </c>
      <c r="Q11" s="160">
        <f t="shared" si="8"/>
        <v>79120.12</v>
      </c>
      <c r="R11" s="160">
        <f t="shared" si="8"/>
        <v>114339.26</v>
      </c>
      <c r="S11" s="160">
        <f t="shared" si="8"/>
        <v>425539.51</v>
      </c>
      <c r="T11" s="160">
        <f t="shared" si="8"/>
        <v>542220.11</v>
      </c>
      <c r="U11" s="160">
        <f t="shared" si="8"/>
        <v>76090</v>
      </c>
      <c r="V11" s="160">
        <f t="shared" si="8"/>
        <v>361077.20999999996</v>
      </c>
      <c r="W11" s="160">
        <f t="shared" si="8"/>
        <v>298099.31</v>
      </c>
      <c r="X11" s="160">
        <f t="shared" si="8"/>
        <v>70118.16</v>
      </c>
      <c r="Y11" s="160">
        <f t="shared" si="8"/>
        <v>26552.87</v>
      </c>
      <c r="Z11" s="160">
        <f t="shared" si="8"/>
        <v>149006.59</v>
      </c>
      <c r="AA11" s="160">
        <f t="shared" si="8"/>
        <v>117894.31</v>
      </c>
      <c r="AB11" s="160">
        <f>SUM(AB12:AB18)</f>
        <v>5644391.6200000001</v>
      </c>
      <c r="AD11" s="154"/>
      <c r="AE11" s="154"/>
    </row>
    <row r="12" spans="1:31" x14ac:dyDescent="0.25">
      <c r="A12" s="161" t="s">
        <v>41</v>
      </c>
      <c r="B12" s="162" t="s">
        <v>42</v>
      </c>
      <c r="C12" s="165"/>
      <c r="D12" s="165">
        <v>0</v>
      </c>
      <c r="E12" s="165">
        <v>0</v>
      </c>
      <c r="F12" s="165"/>
      <c r="G12" s="165">
        <v>0</v>
      </c>
      <c r="H12" s="165"/>
      <c r="I12" s="165">
        <v>20760</v>
      </c>
      <c r="J12" s="165"/>
      <c r="K12" s="165">
        <v>140027.68</v>
      </c>
      <c r="L12" s="165"/>
      <c r="M12" s="165">
        <v>176400</v>
      </c>
      <c r="N12" s="165"/>
      <c r="O12" s="165">
        <v>82980</v>
      </c>
      <c r="P12" s="165"/>
      <c r="Q12" s="165"/>
      <c r="R12" s="165">
        <v>21339.55</v>
      </c>
      <c r="S12" s="165">
        <v>182702.28</v>
      </c>
      <c r="T12" s="165"/>
      <c r="U12" s="165"/>
      <c r="V12" s="165">
        <v>113638.01</v>
      </c>
      <c r="W12" s="165">
        <v>0</v>
      </c>
      <c r="X12" s="165"/>
      <c r="Y12" s="165"/>
      <c r="Z12" s="165">
        <v>23343.31</v>
      </c>
      <c r="AA12" s="165">
        <v>19620</v>
      </c>
      <c r="AB12" s="165">
        <f>SUM(C12:AA12)</f>
        <v>780810.83000000007</v>
      </c>
      <c r="AD12" s="154"/>
      <c r="AE12" s="154"/>
    </row>
    <row r="13" spans="1:31" x14ac:dyDescent="0.25">
      <c r="A13" s="161" t="s">
        <v>43</v>
      </c>
      <c r="B13" s="162" t="s">
        <v>44</v>
      </c>
      <c r="C13" s="165"/>
      <c r="D13" s="165">
        <v>0</v>
      </c>
      <c r="E13" s="165">
        <v>0</v>
      </c>
      <c r="F13" s="165"/>
      <c r="G13" s="165">
        <v>0</v>
      </c>
      <c r="H13" s="165"/>
      <c r="I13" s="165"/>
      <c r="J13" s="165"/>
      <c r="K13" s="165"/>
      <c r="L13" s="165"/>
      <c r="M13" s="165">
        <v>0</v>
      </c>
      <c r="N13" s="165"/>
      <c r="O13" s="165">
        <v>0</v>
      </c>
      <c r="P13" s="165"/>
      <c r="Q13" s="165"/>
      <c r="R13" s="165">
        <v>0</v>
      </c>
      <c r="S13" s="165">
        <v>0</v>
      </c>
      <c r="T13" s="165"/>
      <c r="U13" s="165"/>
      <c r="V13" s="165">
        <v>0</v>
      </c>
      <c r="W13" s="165">
        <v>0</v>
      </c>
      <c r="X13" s="165"/>
      <c r="Y13" s="165"/>
      <c r="Z13" s="165">
        <v>0</v>
      </c>
      <c r="AA13" s="165">
        <v>0</v>
      </c>
      <c r="AB13" s="165">
        <f>SUM(C13:AA13)</f>
        <v>0</v>
      </c>
      <c r="AD13" s="154"/>
      <c r="AE13" s="154"/>
    </row>
    <row r="14" spans="1:31" x14ac:dyDescent="0.25">
      <c r="A14" s="161" t="s">
        <v>45</v>
      </c>
      <c r="B14" s="162" t="s">
        <v>46</v>
      </c>
      <c r="C14" s="165"/>
      <c r="D14" s="165">
        <v>39501.11</v>
      </c>
      <c r="E14" s="165">
        <v>0</v>
      </c>
      <c r="F14" s="165"/>
      <c r="G14" s="165">
        <v>0</v>
      </c>
      <c r="H14" s="163"/>
      <c r="I14" s="163"/>
      <c r="J14" s="165"/>
      <c r="K14" s="165"/>
      <c r="L14" s="165"/>
      <c r="M14" s="165">
        <v>107891.01</v>
      </c>
      <c r="N14" s="165"/>
      <c r="O14" s="165">
        <v>0</v>
      </c>
      <c r="P14" s="165"/>
      <c r="Q14" s="165"/>
      <c r="R14" s="165">
        <v>0</v>
      </c>
      <c r="S14" s="165">
        <v>0</v>
      </c>
      <c r="T14" s="165">
        <v>0</v>
      </c>
      <c r="U14" s="165"/>
      <c r="V14" s="167">
        <v>40150.26</v>
      </c>
      <c r="W14" s="165">
        <v>16787.2</v>
      </c>
      <c r="X14" s="165"/>
      <c r="Y14" s="165"/>
      <c r="Z14" s="164">
        <v>0</v>
      </c>
      <c r="AA14" s="164">
        <v>0</v>
      </c>
      <c r="AB14" s="165">
        <f>SUM(C14:AA14)</f>
        <v>204329.58000000002</v>
      </c>
      <c r="AD14" s="154"/>
      <c r="AE14" s="154"/>
    </row>
    <row r="15" spans="1:31" x14ac:dyDescent="0.25">
      <c r="A15" s="161" t="s">
        <v>47</v>
      </c>
      <c r="B15" s="162" t="s">
        <v>48</v>
      </c>
      <c r="C15" s="165">
        <v>756</v>
      </c>
      <c r="D15" s="165">
        <v>3456</v>
      </c>
      <c r="E15" s="165">
        <v>0</v>
      </c>
      <c r="F15" s="165"/>
      <c r="G15" s="165">
        <v>12048.28</v>
      </c>
      <c r="H15" s="165"/>
      <c r="I15" s="165">
        <v>1944</v>
      </c>
      <c r="J15" s="164"/>
      <c r="K15" s="165"/>
      <c r="L15" s="163"/>
      <c r="M15" s="164">
        <v>4644</v>
      </c>
      <c r="N15" s="165"/>
      <c r="O15" s="168">
        <v>5076</v>
      </c>
      <c r="P15" s="165"/>
      <c r="Q15" s="165"/>
      <c r="R15" s="170">
        <v>0</v>
      </c>
      <c r="S15" s="165">
        <v>1620</v>
      </c>
      <c r="T15" s="165">
        <v>9288</v>
      </c>
      <c r="U15" s="165"/>
      <c r="V15" s="167">
        <v>11586.54</v>
      </c>
      <c r="W15" s="165">
        <v>0</v>
      </c>
      <c r="X15" s="165">
        <v>324</v>
      </c>
      <c r="Y15" s="165"/>
      <c r="Z15" s="165">
        <v>0</v>
      </c>
      <c r="AA15" s="165">
        <v>0</v>
      </c>
      <c r="AB15" s="165">
        <f>SUM(C15:AA15)</f>
        <v>50742.82</v>
      </c>
      <c r="AD15" s="154"/>
      <c r="AE15" s="154"/>
    </row>
    <row r="16" spans="1:31" x14ac:dyDescent="0.25">
      <c r="A16" s="161" t="s">
        <v>49</v>
      </c>
      <c r="B16" s="162" t="s">
        <v>50</v>
      </c>
      <c r="C16" s="165">
        <v>0</v>
      </c>
      <c r="D16" s="164">
        <v>64725.4</v>
      </c>
      <c r="E16" s="165">
        <v>10710</v>
      </c>
      <c r="F16" s="165">
        <v>12240</v>
      </c>
      <c r="G16" s="165">
        <v>26760.59</v>
      </c>
      <c r="H16" s="163">
        <v>13770</v>
      </c>
      <c r="I16" s="163">
        <v>6120</v>
      </c>
      <c r="J16" s="164">
        <v>2520</v>
      </c>
      <c r="K16" s="165">
        <v>13160.63</v>
      </c>
      <c r="L16" s="164"/>
      <c r="M16" s="164">
        <v>6120</v>
      </c>
      <c r="N16" s="165">
        <v>3060</v>
      </c>
      <c r="O16" s="165">
        <v>12287.84</v>
      </c>
      <c r="P16" s="165"/>
      <c r="Q16" s="165">
        <v>25768.62</v>
      </c>
      <c r="R16" s="170">
        <v>0</v>
      </c>
      <c r="S16" s="168">
        <v>12064.13</v>
      </c>
      <c r="T16" s="165">
        <v>51840</v>
      </c>
      <c r="U16" s="165"/>
      <c r="V16" s="167">
        <v>52286.52</v>
      </c>
      <c r="W16" s="165">
        <v>7650</v>
      </c>
      <c r="X16" s="165"/>
      <c r="Y16" s="165"/>
      <c r="Z16" s="165">
        <v>0</v>
      </c>
      <c r="AA16" s="165">
        <v>890.1</v>
      </c>
      <c r="AB16" s="165">
        <f>SUM(SUM(C16:AA16))</f>
        <v>321973.82999999996</v>
      </c>
      <c r="AD16" s="154"/>
      <c r="AE16" s="154"/>
    </row>
    <row r="17" spans="1:31" x14ac:dyDescent="0.25">
      <c r="A17" s="161" t="s">
        <v>51</v>
      </c>
      <c r="B17" s="162" t="s">
        <v>52</v>
      </c>
      <c r="C17" s="165">
        <v>66321</v>
      </c>
      <c r="D17" s="164">
        <v>150754.15</v>
      </c>
      <c r="E17" s="165">
        <v>60403</v>
      </c>
      <c r="F17" s="165">
        <v>112645.39</v>
      </c>
      <c r="G17" s="165">
        <v>90101.13</v>
      </c>
      <c r="H17" s="163">
        <v>41672</v>
      </c>
      <c r="I17" s="163">
        <v>39159.24</v>
      </c>
      <c r="J17" s="168">
        <v>37983.17</v>
      </c>
      <c r="K17" s="167">
        <v>137858.89000000001</v>
      </c>
      <c r="L17" s="163">
        <v>99630</v>
      </c>
      <c r="M17" s="165">
        <v>149517.28</v>
      </c>
      <c r="N17" s="164">
        <v>88543</v>
      </c>
      <c r="O17" s="168">
        <v>115845.17</v>
      </c>
      <c r="P17" s="168">
        <v>41264</v>
      </c>
      <c r="Q17" s="165">
        <v>39700</v>
      </c>
      <c r="R17" s="165">
        <v>77618.759999999995</v>
      </c>
      <c r="S17" s="168">
        <v>116332.83</v>
      </c>
      <c r="T17" s="165">
        <v>243195.48</v>
      </c>
      <c r="U17" s="165">
        <v>74090</v>
      </c>
      <c r="V17" s="167">
        <v>113805.88</v>
      </c>
      <c r="W17" s="171">
        <v>98500.55</v>
      </c>
      <c r="X17" s="168">
        <v>59804.66</v>
      </c>
      <c r="Y17" s="165">
        <v>17238.599999999999</v>
      </c>
      <c r="Z17" s="169">
        <v>100449.67</v>
      </c>
      <c r="AA17" s="169">
        <v>69162.42</v>
      </c>
      <c r="AB17" s="165">
        <f>SUM(C17:AA17)</f>
        <v>2241596.27</v>
      </c>
      <c r="AD17" s="154"/>
      <c r="AE17" s="154"/>
    </row>
    <row r="18" spans="1:31" x14ac:dyDescent="0.25">
      <c r="A18" s="161" t="s">
        <v>53</v>
      </c>
      <c r="B18" s="162" t="s">
        <v>54</v>
      </c>
      <c r="C18" s="163">
        <v>32358.81</v>
      </c>
      <c r="D18" s="164">
        <v>16926.28</v>
      </c>
      <c r="E18" s="163">
        <v>31236.9</v>
      </c>
      <c r="F18" s="165">
        <v>13120</v>
      </c>
      <c r="G18" s="165">
        <v>723286.89</v>
      </c>
      <c r="H18" s="163">
        <v>56443.24</v>
      </c>
      <c r="I18" s="163">
        <v>14159.68</v>
      </c>
      <c r="J18" s="168">
        <v>5802</v>
      </c>
      <c r="K18" s="167">
        <v>172255.45</v>
      </c>
      <c r="L18" s="163">
        <v>41310.269999999997</v>
      </c>
      <c r="M18" s="164">
        <v>64788.08</v>
      </c>
      <c r="N18" s="164">
        <v>62933.69</v>
      </c>
      <c r="O18" s="168">
        <v>150342.92000000001</v>
      </c>
      <c r="P18" s="168">
        <v>714</v>
      </c>
      <c r="Q18" s="165">
        <v>13651.5</v>
      </c>
      <c r="R18" s="165">
        <v>15380.95</v>
      </c>
      <c r="S18" s="168">
        <v>112820.27</v>
      </c>
      <c r="T18" s="165">
        <v>237896.63</v>
      </c>
      <c r="U18" s="168">
        <v>2000</v>
      </c>
      <c r="V18" s="167">
        <v>29610</v>
      </c>
      <c r="W18" s="168">
        <v>175161.56</v>
      </c>
      <c r="X18" s="168">
        <v>9989.5</v>
      </c>
      <c r="Y18" s="172">
        <v>9314.27</v>
      </c>
      <c r="Z18" s="169">
        <v>25213.61</v>
      </c>
      <c r="AA18" s="169">
        <v>28221.79</v>
      </c>
      <c r="AB18" s="165">
        <f>SUM(C18:AA18)</f>
        <v>2044938.2900000003</v>
      </c>
      <c r="AD18" s="154"/>
      <c r="AE18" s="154"/>
    </row>
    <row r="19" spans="1:31" x14ac:dyDescent="0.25">
      <c r="A19" s="158">
        <v>413</v>
      </c>
      <c r="B19" s="159" t="s">
        <v>55</v>
      </c>
      <c r="C19" s="160">
        <f t="shared" ref="C19:AA19" si="10">SUM(C20:C25)</f>
        <v>45928.54</v>
      </c>
      <c r="D19" s="160">
        <f t="shared" si="10"/>
        <v>612918.82999999996</v>
      </c>
      <c r="E19" s="160">
        <f t="shared" si="10"/>
        <v>111607.31999999999</v>
      </c>
      <c r="F19" s="160">
        <f t="shared" si="10"/>
        <v>416470.75</v>
      </c>
      <c r="G19" s="160">
        <f t="shared" si="10"/>
        <v>675128.55999999994</v>
      </c>
      <c r="H19" s="160">
        <f t="shared" ref="H19" si="11">SUM(H20:H25)</f>
        <v>341445.3</v>
      </c>
      <c r="I19" s="160">
        <f t="shared" si="10"/>
        <v>171534.46</v>
      </c>
      <c r="J19" s="160">
        <f>SUM(J20:J25)</f>
        <v>52202.040000000008</v>
      </c>
      <c r="K19" s="160">
        <f t="shared" si="10"/>
        <v>437580.32</v>
      </c>
      <c r="L19" s="160">
        <f t="shared" si="10"/>
        <v>144338.78</v>
      </c>
      <c r="M19" s="160">
        <f>SUM(M20:M25)</f>
        <v>719815.8</v>
      </c>
      <c r="N19" s="160">
        <f t="shared" si="10"/>
        <v>138771.69</v>
      </c>
      <c r="O19" s="160">
        <f>SUM(O20:O25)</f>
        <v>648621.49</v>
      </c>
      <c r="P19" s="160">
        <f>SUM(P20:P25)</f>
        <v>43654.44</v>
      </c>
      <c r="Q19" s="160">
        <f t="shared" si="10"/>
        <v>91672.89</v>
      </c>
      <c r="R19" s="160">
        <f>SUM(R20:R25)</f>
        <v>144922.95000000001</v>
      </c>
      <c r="S19" s="160">
        <f t="shared" si="10"/>
        <v>627602.15999999992</v>
      </c>
      <c r="T19" s="160">
        <f t="shared" si="10"/>
        <v>2220421.21</v>
      </c>
      <c r="U19" s="160">
        <f t="shared" si="10"/>
        <v>167218.34999999998</v>
      </c>
      <c r="V19" s="160">
        <f t="shared" si="10"/>
        <v>460217.77</v>
      </c>
      <c r="W19" s="160">
        <f t="shared" si="10"/>
        <v>472653.47000000003</v>
      </c>
      <c r="X19" s="160">
        <f t="shared" si="10"/>
        <v>100590.32999999999</v>
      </c>
      <c r="Y19" s="160">
        <f t="shared" si="10"/>
        <v>118629.45</v>
      </c>
      <c r="Z19" s="160">
        <f t="shared" si="10"/>
        <v>278027.18</v>
      </c>
      <c r="AA19" s="160">
        <f t="shared" si="10"/>
        <v>75679.59</v>
      </c>
      <c r="AB19" s="160">
        <f>SUM(AB20:AB25)</f>
        <v>9317653.6699999999</v>
      </c>
      <c r="AD19" s="154"/>
      <c r="AE19" s="154"/>
    </row>
    <row r="20" spans="1:31" x14ac:dyDescent="0.25">
      <c r="A20" s="161" t="s">
        <v>56</v>
      </c>
      <c r="B20" s="162" t="s">
        <v>57</v>
      </c>
      <c r="C20" s="165">
        <v>5982.74</v>
      </c>
      <c r="D20" s="164">
        <v>126593.61</v>
      </c>
      <c r="E20" s="165">
        <v>9263.76</v>
      </c>
      <c r="F20" s="165">
        <v>17912.53</v>
      </c>
      <c r="G20" s="165">
        <v>173628.15</v>
      </c>
      <c r="H20" s="163">
        <v>43494.57</v>
      </c>
      <c r="I20" s="163">
        <v>19488.810000000001</v>
      </c>
      <c r="J20" s="168">
        <v>173.29</v>
      </c>
      <c r="K20" s="167">
        <v>54766.04</v>
      </c>
      <c r="L20" s="163">
        <v>34554.53</v>
      </c>
      <c r="M20" s="164">
        <v>96778.19</v>
      </c>
      <c r="N20" s="164">
        <v>25338.36</v>
      </c>
      <c r="O20" s="168">
        <v>118493.65</v>
      </c>
      <c r="P20" s="168">
        <v>4466.37</v>
      </c>
      <c r="Q20" s="168">
        <v>7499.97</v>
      </c>
      <c r="R20" s="165">
        <v>29924.400000000001</v>
      </c>
      <c r="S20" s="168">
        <v>46787.41</v>
      </c>
      <c r="T20" s="165">
        <v>330887.45</v>
      </c>
      <c r="U20" s="168">
        <v>28016.66</v>
      </c>
      <c r="V20" s="167">
        <v>23652.68</v>
      </c>
      <c r="W20" s="168">
        <v>11944.22</v>
      </c>
      <c r="X20" s="168">
        <v>16493.060000000001</v>
      </c>
      <c r="Y20" s="165">
        <v>12082.029999999999</v>
      </c>
      <c r="Z20" s="169">
        <v>20036.689999999999</v>
      </c>
      <c r="AA20" s="169">
        <v>38428.5</v>
      </c>
      <c r="AB20" s="165">
        <f>SUM(SUM(C20:AA20))</f>
        <v>1296687.67</v>
      </c>
      <c r="AD20" s="154"/>
      <c r="AE20" s="154"/>
    </row>
    <row r="21" spans="1:31" x14ac:dyDescent="0.25">
      <c r="A21" s="161" t="s">
        <v>58</v>
      </c>
      <c r="B21" s="162" t="s">
        <v>59</v>
      </c>
      <c r="C21" s="165">
        <v>3392.72</v>
      </c>
      <c r="D21" s="165"/>
      <c r="E21" s="165">
        <v>0</v>
      </c>
      <c r="F21" s="165"/>
      <c r="G21" s="165"/>
      <c r="H21" s="163"/>
      <c r="I21" s="163"/>
      <c r="K21" s="165"/>
      <c r="L21" s="165">
        <v>0</v>
      </c>
      <c r="N21" s="165"/>
      <c r="Q21" s="165"/>
      <c r="S21" s="165">
        <v>11393.11</v>
      </c>
      <c r="T21" s="165">
        <v>13661.84</v>
      </c>
      <c r="W21" s="165"/>
      <c r="X21" s="165"/>
      <c r="Y21" s="165"/>
      <c r="Z21" s="165">
        <v>0</v>
      </c>
      <c r="AA21" s="165">
        <v>262.47000000000003</v>
      </c>
      <c r="AB21" s="165">
        <f>SUM(C21:AA21)</f>
        <v>28710.14</v>
      </c>
      <c r="AD21" s="154"/>
      <c r="AE21" s="154"/>
    </row>
    <row r="22" spans="1:31" x14ac:dyDescent="0.25">
      <c r="A22" s="161" t="s">
        <v>60</v>
      </c>
      <c r="B22" s="162" t="s">
        <v>61</v>
      </c>
      <c r="C22" s="163">
        <v>20237.080000000002</v>
      </c>
      <c r="D22" s="164">
        <v>13616.880000000001</v>
      </c>
      <c r="E22" s="163">
        <v>14574.43</v>
      </c>
      <c r="F22" s="163">
        <v>25571.109999999997</v>
      </c>
      <c r="G22" s="163">
        <v>500.9</v>
      </c>
      <c r="H22" s="163">
        <v>11363.71</v>
      </c>
      <c r="I22" s="163">
        <v>6144.02</v>
      </c>
      <c r="J22" s="165">
        <v>3180.29</v>
      </c>
      <c r="K22" s="167">
        <v>38265.040000000001</v>
      </c>
      <c r="L22" s="163">
        <v>1812.18</v>
      </c>
      <c r="M22" s="165">
        <v>104998.16</v>
      </c>
      <c r="N22" s="164">
        <v>4005</v>
      </c>
      <c r="O22" s="165">
        <v>20568.400000000001</v>
      </c>
      <c r="P22" s="165">
        <v>4131.18</v>
      </c>
      <c r="Q22" s="168">
        <v>6846.6</v>
      </c>
      <c r="R22" s="165">
        <v>29538.6</v>
      </c>
      <c r="S22" s="168">
        <v>509933.81</v>
      </c>
      <c r="T22" s="165">
        <v>331022.15000000002</v>
      </c>
      <c r="U22" s="165">
        <v>1468.2</v>
      </c>
      <c r="V22" s="165">
        <v>180629.09</v>
      </c>
      <c r="W22" s="168">
        <v>29779.279999999999</v>
      </c>
      <c r="X22" s="168">
        <v>3860.02</v>
      </c>
      <c r="Y22" s="165">
        <v>1066.5</v>
      </c>
      <c r="AA22" s="165">
        <v>3092.36</v>
      </c>
      <c r="AB22" s="165">
        <f>SUM(C22:AA22)</f>
        <v>1366204.9900000002</v>
      </c>
      <c r="AD22" s="154"/>
      <c r="AE22" s="154"/>
    </row>
    <row r="23" spans="1:31" x14ac:dyDescent="0.25">
      <c r="A23" s="161" t="s">
        <v>62</v>
      </c>
      <c r="B23" s="162" t="s">
        <v>63</v>
      </c>
      <c r="C23" s="163">
        <v>16316</v>
      </c>
      <c r="D23" s="164">
        <v>422589.99</v>
      </c>
      <c r="E23" s="163">
        <v>32819.33</v>
      </c>
      <c r="F23" s="165">
        <v>305344.08999999997</v>
      </c>
      <c r="G23" s="165">
        <v>437575.19</v>
      </c>
      <c r="H23" s="163">
        <v>244389.03</v>
      </c>
      <c r="I23" s="163">
        <v>115766.3</v>
      </c>
      <c r="J23" s="168">
        <v>39829.270000000004</v>
      </c>
      <c r="K23" s="167">
        <v>298749.8</v>
      </c>
      <c r="L23" s="163">
        <v>85563.56</v>
      </c>
      <c r="M23" s="164">
        <v>298524.84999999998</v>
      </c>
      <c r="N23" s="164">
        <v>85108.36</v>
      </c>
      <c r="O23" s="168">
        <v>211399.29</v>
      </c>
      <c r="P23" s="168">
        <v>12305.57</v>
      </c>
      <c r="Q23" s="168">
        <v>44988.189999999995</v>
      </c>
      <c r="R23" s="165">
        <v>33116.57</v>
      </c>
      <c r="S23" s="168">
        <v>50278.080000000002</v>
      </c>
      <c r="T23" s="165">
        <v>1361561.67</v>
      </c>
      <c r="U23" s="168">
        <v>110217.57</v>
      </c>
      <c r="V23" s="167">
        <v>228722.22</v>
      </c>
      <c r="W23" s="168">
        <v>382171.32</v>
      </c>
      <c r="X23" s="168">
        <v>56297.88</v>
      </c>
      <c r="Y23" s="165">
        <v>29869.89</v>
      </c>
      <c r="Z23" s="165">
        <v>216229.79</v>
      </c>
      <c r="AA23" s="169">
        <v>15744.94</v>
      </c>
      <c r="AB23" s="165">
        <f>SUM(C23:AA23)</f>
        <v>5135478.75</v>
      </c>
      <c r="AD23" s="154"/>
      <c r="AE23" s="154"/>
    </row>
    <row r="24" spans="1:31" x14ac:dyDescent="0.25">
      <c r="A24" s="161" t="s">
        <v>64</v>
      </c>
      <c r="B24" s="162" t="s">
        <v>65</v>
      </c>
      <c r="C24" s="163"/>
      <c r="D24" s="164">
        <v>36478.120000000003</v>
      </c>
      <c r="E24" s="163">
        <v>54842.07</v>
      </c>
      <c r="F24" s="165">
        <v>67643.02</v>
      </c>
      <c r="G24" s="165">
        <v>63424.32</v>
      </c>
      <c r="H24" s="163">
        <v>42197.99</v>
      </c>
      <c r="I24" s="163">
        <v>20740.27</v>
      </c>
      <c r="J24" s="168">
        <v>8664.83</v>
      </c>
      <c r="K24" s="167">
        <v>45799.44</v>
      </c>
      <c r="L24" s="163">
        <v>22408.510000000002</v>
      </c>
      <c r="M24" s="164">
        <v>212674.79</v>
      </c>
      <c r="N24" s="164">
        <v>21360.31</v>
      </c>
      <c r="O24" s="168">
        <v>238400</v>
      </c>
      <c r="P24" s="168">
        <v>16436.23</v>
      </c>
      <c r="Q24" s="168">
        <v>30520.880000000001</v>
      </c>
      <c r="R24" s="165">
        <v>47395.28</v>
      </c>
      <c r="S24" s="168">
        <v>9209.75</v>
      </c>
      <c r="T24" s="165">
        <v>183288.1</v>
      </c>
      <c r="U24" s="168">
        <v>27515.919999999998</v>
      </c>
      <c r="V24" s="167">
        <v>27213.78</v>
      </c>
      <c r="W24" s="168">
        <v>45648.89</v>
      </c>
      <c r="X24" s="168">
        <v>23939.37</v>
      </c>
      <c r="Y24" s="165">
        <v>75611.03</v>
      </c>
      <c r="Z24" s="169">
        <v>41760.699999999997</v>
      </c>
      <c r="AA24" s="169">
        <v>16926.099999999999</v>
      </c>
      <c r="AB24" s="165">
        <f>SUM(C24:AA24)</f>
        <v>1380099.7000000002</v>
      </c>
      <c r="AD24" s="154"/>
      <c r="AE24" s="154"/>
    </row>
    <row r="25" spans="1:31" x14ac:dyDescent="0.25">
      <c r="A25" s="161" t="s">
        <v>66</v>
      </c>
      <c r="B25" s="162" t="s">
        <v>67</v>
      </c>
      <c r="C25" s="165"/>
      <c r="D25" s="164">
        <v>13640.23</v>
      </c>
      <c r="E25" s="165">
        <v>107.73</v>
      </c>
      <c r="F25" s="165"/>
      <c r="G25" s="165">
        <v>0</v>
      </c>
      <c r="H25" s="163"/>
      <c r="I25" s="163">
        <v>9395.06</v>
      </c>
      <c r="J25" s="168">
        <v>354.36</v>
      </c>
      <c r="K25" s="165">
        <v>0</v>
      </c>
      <c r="L25" s="163">
        <v>0</v>
      </c>
      <c r="M25" s="164">
        <v>6839.81</v>
      </c>
      <c r="N25" s="165">
        <v>2959.66</v>
      </c>
      <c r="O25" s="168">
        <v>59760.15</v>
      </c>
      <c r="P25" s="168">
        <v>6315.09</v>
      </c>
      <c r="Q25" s="168">
        <v>1817.2500000000002</v>
      </c>
      <c r="R25" s="165">
        <v>4948.1000000000004</v>
      </c>
      <c r="S25" s="168"/>
      <c r="T25" s="165"/>
      <c r="U25" s="165"/>
      <c r="V25" s="165"/>
      <c r="W25" s="168">
        <v>3109.76</v>
      </c>
      <c r="X25" s="165"/>
      <c r="Y25" s="165"/>
      <c r="Z25" s="165"/>
      <c r="AA25" s="165">
        <v>1225.22</v>
      </c>
      <c r="AB25" s="165">
        <f>SUM(C25:AA25)</f>
        <v>110472.42</v>
      </c>
      <c r="AD25" s="154"/>
      <c r="AE25" s="154"/>
    </row>
    <row r="26" spans="1:31" x14ac:dyDescent="0.25">
      <c r="A26" s="158">
        <v>414</v>
      </c>
      <c r="B26" s="159" t="s">
        <v>68</v>
      </c>
      <c r="C26" s="160">
        <f t="shared" ref="C26:AA26" si="12">SUM(C27:C35)</f>
        <v>45575.66</v>
      </c>
      <c r="D26" s="160">
        <f t="shared" si="12"/>
        <v>845441.14999999991</v>
      </c>
      <c r="E26" s="160">
        <f t="shared" si="12"/>
        <v>347200.31000000006</v>
      </c>
      <c r="F26" s="160">
        <f t="shared" si="12"/>
        <v>431146.78</v>
      </c>
      <c r="G26" s="160">
        <f t="shared" si="12"/>
        <v>1334882.1099999999</v>
      </c>
      <c r="H26" s="160">
        <f t="shared" ref="H26" si="13">SUM(H27:H35)</f>
        <v>293444.75</v>
      </c>
      <c r="I26" s="160">
        <f t="shared" si="12"/>
        <v>396436.23000000004</v>
      </c>
      <c r="J26" s="160">
        <f>SUM(J27:J35)</f>
        <v>63912.430000000008</v>
      </c>
      <c r="K26" s="160">
        <f t="shared" si="12"/>
        <v>1656268.6</v>
      </c>
      <c r="L26" s="160">
        <f t="shared" si="12"/>
        <v>342305.67</v>
      </c>
      <c r="M26" s="160">
        <f t="shared" si="12"/>
        <v>733220.72000000009</v>
      </c>
      <c r="N26" s="160">
        <f>SUM(N27:N35)</f>
        <v>85586.040000000008</v>
      </c>
      <c r="O26" s="160">
        <f t="shared" si="12"/>
        <v>723624.49</v>
      </c>
      <c r="P26" s="160">
        <f t="shared" si="12"/>
        <v>49537.69</v>
      </c>
      <c r="Q26" s="160">
        <f t="shared" si="12"/>
        <v>77299.8</v>
      </c>
      <c r="R26" s="160">
        <f t="shared" si="12"/>
        <v>227147.87</v>
      </c>
      <c r="S26" s="160">
        <f t="shared" si="12"/>
        <v>557974.22</v>
      </c>
      <c r="T26" s="160">
        <f t="shared" si="12"/>
        <v>2297789.66</v>
      </c>
      <c r="U26" s="160">
        <f t="shared" si="12"/>
        <v>123508.77999999998</v>
      </c>
      <c r="V26" s="160">
        <f t="shared" si="12"/>
        <v>1146871.1599999999</v>
      </c>
      <c r="W26" s="160">
        <f t="shared" si="12"/>
        <v>863213.80999999994</v>
      </c>
      <c r="X26" s="160">
        <f t="shared" si="12"/>
        <v>67317.820000000007</v>
      </c>
      <c r="Y26" s="160">
        <f t="shared" si="12"/>
        <v>91988.41</v>
      </c>
      <c r="Z26" s="160">
        <f t="shared" si="12"/>
        <v>461652.56</v>
      </c>
      <c r="AA26" s="160">
        <f t="shared" si="12"/>
        <v>202282.26</v>
      </c>
      <c r="AB26" s="160">
        <f>SUM(AB27:AB35)</f>
        <v>13465628.98</v>
      </c>
      <c r="AD26" s="154"/>
      <c r="AE26" s="154"/>
    </row>
    <row r="27" spans="1:31" x14ac:dyDescent="0.25">
      <c r="A27" s="161" t="s">
        <v>69</v>
      </c>
      <c r="B27" s="162" t="s">
        <v>70</v>
      </c>
      <c r="C27" s="163">
        <v>5377.5</v>
      </c>
      <c r="D27" s="164">
        <v>37636.22</v>
      </c>
      <c r="E27" s="163">
        <v>25179.72</v>
      </c>
      <c r="F27" s="165">
        <v>18692.88</v>
      </c>
      <c r="G27" s="165">
        <v>23842.07</v>
      </c>
      <c r="H27" s="163">
        <v>25097.66</v>
      </c>
      <c r="I27" s="163">
        <v>10292.969999999999</v>
      </c>
      <c r="J27" s="168">
        <v>11586.6</v>
      </c>
      <c r="K27" s="167">
        <v>39915.85</v>
      </c>
      <c r="L27" s="163">
        <v>7437.98</v>
      </c>
      <c r="M27" s="164">
        <v>21123</v>
      </c>
      <c r="N27" s="164">
        <v>15936.02</v>
      </c>
      <c r="O27" s="168">
        <v>59177.32</v>
      </c>
      <c r="P27" s="168">
        <v>7482.33</v>
      </c>
      <c r="Q27" s="165">
        <v>7196.26</v>
      </c>
      <c r="R27" s="165">
        <v>13407.92</v>
      </c>
      <c r="S27" s="168">
        <v>40973.129999999997</v>
      </c>
      <c r="T27" s="165">
        <v>102197.24</v>
      </c>
      <c r="U27" s="168">
        <v>13426.83</v>
      </c>
      <c r="V27" s="167">
        <v>22714.6</v>
      </c>
      <c r="W27" s="171">
        <v>32087.06</v>
      </c>
      <c r="X27" s="168">
        <v>8557.84</v>
      </c>
      <c r="Y27" s="165">
        <v>5583.42</v>
      </c>
      <c r="Z27" s="169">
        <v>3545.3</v>
      </c>
      <c r="AA27" s="169">
        <v>1620.67</v>
      </c>
      <c r="AB27" s="165">
        <f t="shared" ref="AB27:AB35" si="14">SUM(C27:AA27)</f>
        <v>560088.39000000013</v>
      </c>
      <c r="AD27" s="154"/>
      <c r="AE27" s="154"/>
    </row>
    <row r="28" spans="1:31" x14ac:dyDescent="0.25">
      <c r="A28" s="161" t="s">
        <v>71</v>
      </c>
      <c r="B28" s="162" t="s">
        <v>72</v>
      </c>
      <c r="C28" s="163">
        <v>10105.94</v>
      </c>
      <c r="D28" s="164">
        <v>36200.31</v>
      </c>
      <c r="E28" s="163">
        <v>7846.79</v>
      </c>
      <c r="F28" s="165">
        <v>25675.45</v>
      </c>
      <c r="G28" s="165">
        <v>75685.73</v>
      </c>
      <c r="H28" s="163">
        <v>7998.37</v>
      </c>
      <c r="I28" s="163">
        <v>3660.67</v>
      </c>
      <c r="J28" s="168">
        <v>8790.4699999999993</v>
      </c>
      <c r="K28" s="167">
        <v>70460.210000000006</v>
      </c>
      <c r="L28" s="163">
        <v>9629.39</v>
      </c>
      <c r="M28" s="164">
        <v>81359.12</v>
      </c>
      <c r="N28" s="164">
        <v>13714.02</v>
      </c>
      <c r="O28" s="168">
        <v>65885.33</v>
      </c>
      <c r="P28" s="168">
        <v>6114.21</v>
      </c>
      <c r="Q28" s="165">
        <v>5535.0899999999992</v>
      </c>
      <c r="R28" s="165">
        <v>12049.12</v>
      </c>
      <c r="S28" s="168">
        <v>25006.04</v>
      </c>
      <c r="T28" s="165">
        <v>12028.87</v>
      </c>
      <c r="U28" s="168">
        <v>18854.02</v>
      </c>
      <c r="V28" s="167">
        <v>59761.38</v>
      </c>
      <c r="W28" s="171">
        <v>40777.82</v>
      </c>
      <c r="X28" s="168">
        <v>8103.79</v>
      </c>
      <c r="Y28" s="165">
        <v>2992.51</v>
      </c>
      <c r="Z28" s="169">
        <v>20545.259999999998</v>
      </c>
      <c r="AA28" s="169">
        <v>7338.72</v>
      </c>
      <c r="AB28" s="165">
        <f t="shared" si="14"/>
        <v>636118.63</v>
      </c>
      <c r="AD28" s="154"/>
      <c r="AE28" s="154"/>
    </row>
    <row r="29" spans="1:31" x14ac:dyDescent="0.25">
      <c r="A29" s="161" t="s">
        <v>73</v>
      </c>
      <c r="B29" s="162" t="s">
        <v>74</v>
      </c>
      <c r="C29" s="163">
        <v>9675.36</v>
      </c>
      <c r="D29" s="164">
        <v>140854.43</v>
      </c>
      <c r="E29" s="163">
        <v>22091.82</v>
      </c>
      <c r="F29" s="165">
        <v>48290.42</v>
      </c>
      <c r="G29" s="165">
        <v>155636.60999999999</v>
      </c>
      <c r="H29" s="163">
        <v>6756.18</v>
      </c>
      <c r="I29" s="163">
        <v>36928.75</v>
      </c>
      <c r="J29" s="168">
        <v>7252.99</v>
      </c>
      <c r="K29" s="167">
        <v>63976.94</v>
      </c>
      <c r="L29" s="163">
        <v>20492.650000000005</v>
      </c>
      <c r="M29" s="164">
        <v>144896.67000000001</v>
      </c>
      <c r="N29" s="164">
        <v>17882.150000000001</v>
      </c>
      <c r="O29" s="168">
        <v>77758.42</v>
      </c>
      <c r="P29" s="168">
        <v>5910.87</v>
      </c>
      <c r="Q29" s="165">
        <v>9925.5600000000013</v>
      </c>
      <c r="R29" s="165">
        <v>9520.73</v>
      </c>
      <c r="S29" s="168">
        <v>39738.5</v>
      </c>
      <c r="T29" s="165">
        <v>300626.88</v>
      </c>
      <c r="U29" s="168">
        <v>33844.089999999997</v>
      </c>
      <c r="V29" s="167">
        <v>39827.61</v>
      </c>
      <c r="W29" s="171">
        <v>57810.86</v>
      </c>
      <c r="X29" s="168">
        <v>20449.53</v>
      </c>
      <c r="Y29" s="165">
        <v>12061.56</v>
      </c>
      <c r="Z29" s="169">
        <v>24985.67</v>
      </c>
      <c r="AA29" s="169">
        <v>35848.839999999997</v>
      </c>
      <c r="AB29" s="165">
        <f t="shared" si="14"/>
        <v>1343044.0900000005</v>
      </c>
      <c r="AD29" s="154"/>
      <c r="AE29" s="154"/>
    </row>
    <row r="30" spans="1:31" x14ac:dyDescent="0.25">
      <c r="A30" s="161" t="s">
        <v>75</v>
      </c>
      <c r="B30" s="162" t="s">
        <v>76</v>
      </c>
      <c r="C30" s="163">
        <v>4968.2</v>
      </c>
      <c r="D30" s="164">
        <v>24130.83</v>
      </c>
      <c r="E30" s="163">
        <v>10111.77</v>
      </c>
      <c r="F30" s="165">
        <v>22646.97</v>
      </c>
      <c r="G30" s="165">
        <v>23963.94</v>
      </c>
      <c r="H30" s="163">
        <v>17377</v>
      </c>
      <c r="I30" s="163">
        <v>18036.63</v>
      </c>
      <c r="J30" s="168">
        <v>3017.5</v>
      </c>
      <c r="K30" s="167">
        <v>29464.3</v>
      </c>
      <c r="L30" s="163">
        <v>3678.46</v>
      </c>
      <c r="M30" s="164">
        <v>29187.250000000007</v>
      </c>
      <c r="N30" s="164">
        <v>6754.04</v>
      </c>
      <c r="O30" s="168">
        <v>15725.62</v>
      </c>
      <c r="P30" s="168">
        <v>1830.9</v>
      </c>
      <c r="Q30" s="165">
        <v>10705.77</v>
      </c>
      <c r="R30" s="165">
        <v>7599.52</v>
      </c>
      <c r="S30" s="168">
        <v>34973.39</v>
      </c>
      <c r="T30" s="165">
        <v>65821.34</v>
      </c>
      <c r="U30" s="168">
        <v>9374.34</v>
      </c>
      <c r="V30" s="167">
        <v>15889.34</v>
      </c>
      <c r="W30" s="171">
        <v>166276.88</v>
      </c>
      <c r="X30" s="168">
        <v>4692.09</v>
      </c>
      <c r="Y30" s="165">
        <v>10303.43</v>
      </c>
      <c r="Z30" s="169">
        <v>8032.97</v>
      </c>
      <c r="AA30" s="169">
        <v>8659.94</v>
      </c>
      <c r="AB30" s="165">
        <f t="shared" si="14"/>
        <v>553222.41999999993</v>
      </c>
      <c r="AD30" s="154"/>
      <c r="AE30" s="154"/>
    </row>
    <row r="31" spans="1:31" x14ac:dyDescent="0.25">
      <c r="A31" s="161" t="s">
        <v>77</v>
      </c>
      <c r="B31" s="162" t="s">
        <v>78</v>
      </c>
      <c r="C31" s="163"/>
      <c r="D31" s="164">
        <v>0</v>
      </c>
      <c r="E31" s="163">
        <v>0</v>
      </c>
      <c r="F31" s="165">
        <v>0</v>
      </c>
      <c r="G31" s="165">
        <v>0</v>
      </c>
      <c r="H31" s="163">
        <v>0</v>
      </c>
      <c r="I31" s="163"/>
      <c r="K31" s="165">
        <v>0</v>
      </c>
      <c r="L31" s="163">
        <v>0</v>
      </c>
      <c r="M31" s="164">
        <v>0</v>
      </c>
      <c r="O31" s="168">
        <v>0</v>
      </c>
      <c r="P31" s="168">
        <v>2271.89</v>
      </c>
      <c r="Q31" s="165">
        <v>0</v>
      </c>
      <c r="R31" s="165">
        <v>0</v>
      </c>
      <c r="S31" s="168">
        <v>1729.27</v>
      </c>
      <c r="T31" s="165">
        <v>34811.760000000002</v>
      </c>
      <c r="U31" s="165"/>
      <c r="V31" s="167">
        <v>159095.1</v>
      </c>
      <c r="W31" s="171">
        <v>0</v>
      </c>
      <c r="X31" s="165"/>
      <c r="Y31" s="165"/>
      <c r="Z31" s="169">
        <v>0</v>
      </c>
      <c r="AA31" s="169">
        <v>0</v>
      </c>
      <c r="AB31" s="165">
        <f t="shared" si="14"/>
        <v>197908.02000000002</v>
      </c>
      <c r="AD31" s="154"/>
      <c r="AE31" s="154"/>
    </row>
    <row r="32" spans="1:31" x14ac:dyDescent="0.25">
      <c r="A32" s="161" t="s">
        <v>79</v>
      </c>
      <c r="B32" s="162" t="s">
        <v>80</v>
      </c>
      <c r="C32" s="163">
        <v>25.41</v>
      </c>
      <c r="D32" s="164">
        <v>28879.79</v>
      </c>
      <c r="E32" s="163">
        <v>793.92</v>
      </c>
      <c r="F32" s="165">
        <v>2798.65</v>
      </c>
      <c r="G32" s="165">
        <v>587302.56999999995</v>
      </c>
      <c r="H32" s="163">
        <v>12681.16</v>
      </c>
      <c r="I32" s="163">
        <v>4961</v>
      </c>
      <c r="J32" s="164">
        <v>3879.33</v>
      </c>
      <c r="K32" s="167">
        <v>25191.66</v>
      </c>
      <c r="L32" s="163">
        <v>266.43</v>
      </c>
      <c r="M32" s="164">
        <v>24693.45</v>
      </c>
      <c r="N32" s="164">
        <v>191.66</v>
      </c>
      <c r="O32" s="168">
        <v>1737.11</v>
      </c>
      <c r="P32" s="168">
        <v>0</v>
      </c>
      <c r="Q32" s="165">
        <v>1599.62</v>
      </c>
      <c r="R32" s="165">
        <v>1556.04</v>
      </c>
      <c r="S32" s="168">
        <v>124508.23</v>
      </c>
      <c r="T32" s="165">
        <v>90400.59</v>
      </c>
      <c r="U32" s="168">
        <v>4293.7</v>
      </c>
      <c r="V32" s="167">
        <v>14231.97</v>
      </c>
      <c r="W32" s="171">
        <v>22552.799999999999</v>
      </c>
      <c r="X32" s="165"/>
      <c r="Y32" s="165"/>
      <c r="Z32" s="169">
        <v>20464.73</v>
      </c>
      <c r="AA32" s="169">
        <v>1028.5</v>
      </c>
      <c r="AB32" s="165">
        <f t="shared" si="14"/>
        <v>974038.32</v>
      </c>
      <c r="AD32" s="154"/>
      <c r="AE32" s="154"/>
    </row>
    <row r="33" spans="1:31" x14ac:dyDescent="0.25">
      <c r="A33" s="161" t="s">
        <v>81</v>
      </c>
      <c r="B33" s="162" t="s">
        <v>82</v>
      </c>
      <c r="C33" s="163">
        <v>3322</v>
      </c>
      <c r="D33" s="164">
        <v>152148.96</v>
      </c>
      <c r="E33" s="163">
        <v>234967.89</v>
      </c>
      <c r="F33" s="165">
        <v>0</v>
      </c>
      <c r="G33" s="165">
        <v>4800</v>
      </c>
      <c r="H33" s="163">
        <v>58463.22</v>
      </c>
      <c r="I33" s="163">
        <v>73666.320000000007</v>
      </c>
      <c r="J33" s="168">
        <v>21575.350000000002</v>
      </c>
      <c r="K33" s="167">
        <v>48377.68</v>
      </c>
      <c r="L33" s="163">
        <v>276078.90999999997</v>
      </c>
      <c r="M33" s="164">
        <v>11841.5</v>
      </c>
      <c r="N33" s="164">
        <v>2859.1</v>
      </c>
      <c r="O33" s="168">
        <v>37067.54</v>
      </c>
      <c r="P33" s="168">
        <v>15307.5</v>
      </c>
      <c r="Q33" s="165">
        <v>6495</v>
      </c>
      <c r="R33" s="165">
        <v>95195.02</v>
      </c>
      <c r="S33" s="168">
        <v>49542.97</v>
      </c>
      <c r="T33" s="165">
        <v>43095.519999999997</v>
      </c>
      <c r="U33" s="168">
        <v>28000</v>
      </c>
      <c r="V33" s="167">
        <v>21613.99</v>
      </c>
      <c r="W33" s="171">
        <v>316536.67</v>
      </c>
      <c r="X33" s="165">
        <v>22864.57</v>
      </c>
      <c r="Y33" s="165">
        <v>44837.2</v>
      </c>
      <c r="Z33" s="169">
        <v>6900</v>
      </c>
      <c r="AA33" s="169">
        <v>47084.52</v>
      </c>
      <c r="AB33" s="165">
        <f t="shared" si="14"/>
        <v>1622641.43</v>
      </c>
      <c r="AD33" s="154"/>
      <c r="AE33" s="154"/>
    </row>
    <row r="34" spans="1:31" x14ac:dyDescent="0.25">
      <c r="A34" s="161" t="s">
        <v>83</v>
      </c>
      <c r="B34" s="162" t="s">
        <v>84</v>
      </c>
      <c r="C34" s="163">
        <v>98.7</v>
      </c>
      <c r="D34" s="164">
        <v>6748.06</v>
      </c>
      <c r="E34" s="163">
        <v>0</v>
      </c>
      <c r="F34" s="165">
        <v>6327.45</v>
      </c>
      <c r="G34" s="165">
        <v>6968</v>
      </c>
      <c r="H34" s="163">
        <v>1021.3</v>
      </c>
      <c r="I34" s="163">
        <v>0</v>
      </c>
      <c r="J34" s="168">
        <v>0</v>
      </c>
      <c r="K34" s="165">
        <v>11056.65</v>
      </c>
      <c r="L34" s="163">
        <v>2982.7000000000003</v>
      </c>
      <c r="M34" s="164">
        <v>5219.7</v>
      </c>
      <c r="N34" s="164">
        <v>441.65</v>
      </c>
      <c r="O34" s="168">
        <v>13082.04</v>
      </c>
      <c r="P34" s="168">
        <v>200</v>
      </c>
      <c r="Q34" s="165">
        <v>442.25</v>
      </c>
      <c r="R34" s="165">
        <v>1790</v>
      </c>
      <c r="S34" s="168">
        <v>8024.76</v>
      </c>
      <c r="T34" s="165">
        <v>15054.27</v>
      </c>
      <c r="U34" s="165">
        <v>375.4</v>
      </c>
      <c r="V34" s="167">
        <v>2564.6</v>
      </c>
      <c r="W34" s="171">
        <v>0</v>
      </c>
      <c r="X34" s="165">
        <v>2650</v>
      </c>
      <c r="Y34" s="165">
        <v>400</v>
      </c>
      <c r="Z34" s="169">
        <v>56</v>
      </c>
      <c r="AA34" s="169">
        <v>746.4</v>
      </c>
      <c r="AB34" s="165">
        <f t="shared" si="14"/>
        <v>86249.93</v>
      </c>
      <c r="AD34" s="154"/>
      <c r="AE34" s="154"/>
    </row>
    <row r="35" spans="1:31" x14ac:dyDescent="0.25">
      <c r="A35" s="161" t="s">
        <v>85</v>
      </c>
      <c r="B35" s="162" t="s">
        <v>86</v>
      </c>
      <c r="C35" s="163">
        <v>12002.55</v>
      </c>
      <c r="D35" s="164">
        <v>418842.55</v>
      </c>
      <c r="E35" s="163">
        <v>46208.4</v>
      </c>
      <c r="F35" s="165">
        <v>306714.96000000002</v>
      </c>
      <c r="G35" s="165">
        <v>456683.19</v>
      </c>
      <c r="H35" s="163">
        <v>164049.85999999999</v>
      </c>
      <c r="I35" s="163">
        <v>248889.89</v>
      </c>
      <c r="J35" s="164">
        <v>7810.1900000000005</v>
      </c>
      <c r="K35" s="167">
        <v>1367825.31</v>
      </c>
      <c r="L35" s="163">
        <v>21739.15</v>
      </c>
      <c r="M35" s="164">
        <v>414900.03</v>
      </c>
      <c r="N35" s="164">
        <v>27807.4</v>
      </c>
      <c r="O35" s="168">
        <v>453191.11</v>
      </c>
      <c r="P35" s="168">
        <v>10419.990000000002</v>
      </c>
      <c r="Q35" s="165">
        <v>35400.25</v>
      </c>
      <c r="R35" s="165">
        <v>86029.52</v>
      </c>
      <c r="S35" s="168">
        <v>233477.93</v>
      </c>
      <c r="T35" s="165">
        <v>1633753.19</v>
      </c>
      <c r="U35" s="168">
        <v>15340.4</v>
      </c>
      <c r="V35" s="167">
        <v>811172.57</v>
      </c>
      <c r="W35" s="171">
        <v>227171.72</v>
      </c>
      <c r="X35" s="165"/>
      <c r="Y35" s="165">
        <v>15810.29</v>
      </c>
      <c r="Z35" s="169">
        <v>377122.63</v>
      </c>
      <c r="AA35" s="169">
        <v>99954.67</v>
      </c>
      <c r="AB35" s="165">
        <f t="shared" si="14"/>
        <v>7492317.7500000009</v>
      </c>
      <c r="AD35" s="154"/>
      <c r="AE35" s="154"/>
    </row>
    <row r="36" spans="1:31" x14ac:dyDescent="0.25">
      <c r="A36" s="158">
        <v>415</v>
      </c>
      <c r="B36" s="159" t="s">
        <v>87</v>
      </c>
      <c r="C36" s="160">
        <f t="shared" ref="C36:AA36" si="15">SUM(C37:C40)</f>
        <v>155778.9</v>
      </c>
      <c r="D36" s="160">
        <f t="shared" si="15"/>
        <v>427795.19999999995</v>
      </c>
      <c r="E36" s="160">
        <f t="shared" si="15"/>
        <v>25039.52</v>
      </c>
      <c r="F36" s="160">
        <f t="shared" si="15"/>
        <v>112492.4</v>
      </c>
      <c r="G36" s="160">
        <f t="shared" si="15"/>
        <v>1243352.6100000001</v>
      </c>
      <c r="H36" s="160">
        <f t="shared" ref="H36" si="16">SUM(H37:H40)</f>
        <v>388328.79000000004</v>
      </c>
      <c r="I36" s="160">
        <f t="shared" si="15"/>
        <v>406598.38000000006</v>
      </c>
      <c r="J36" s="160">
        <f t="shared" si="15"/>
        <v>17604.150000000001</v>
      </c>
      <c r="K36" s="160">
        <f t="shared" si="15"/>
        <v>248100.12</v>
      </c>
      <c r="L36" s="160">
        <f t="shared" si="15"/>
        <v>221533.12</v>
      </c>
      <c r="M36" s="160">
        <f t="shared" si="15"/>
        <v>266145.25</v>
      </c>
      <c r="N36" s="160">
        <f t="shared" si="15"/>
        <v>21587.15</v>
      </c>
      <c r="O36" s="160">
        <f t="shared" si="15"/>
        <v>184173.12</v>
      </c>
      <c r="P36" s="160">
        <f t="shared" si="15"/>
        <v>21597.599999999999</v>
      </c>
      <c r="Q36" s="160">
        <f t="shared" si="15"/>
        <v>18884.969999999998</v>
      </c>
      <c r="R36" s="160">
        <f t="shared" si="15"/>
        <v>108556.44</v>
      </c>
      <c r="S36" s="160">
        <f t="shared" si="15"/>
        <v>1309582.7399999998</v>
      </c>
      <c r="T36" s="160">
        <f t="shared" si="15"/>
        <v>582797.73</v>
      </c>
      <c r="U36" s="160">
        <f t="shared" si="15"/>
        <v>63781</v>
      </c>
      <c r="V36" s="160">
        <f t="shared" si="15"/>
        <v>81486.53</v>
      </c>
      <c r="W36" s="160">
        <f t="shared" si="15"/>
        <v>586879.67999999993</v>
      </c>
      <c r="X36" s="160">
        <f t="shared" si="15"/>
        <v>46060.32</v>
      </c>
      <c r="Y36" s="160">
        <f>SUM(Y38:Y40)</f>
        <v>28145.350000000002</v>
      </c>
      <c r="Z36" s="160">
        <f t="shared" si="15"/>
        <v>28174.86</v>
      </c>
      <c r="AA36" s="160">
        <f t="shared" si="15"/>
        <v>177395.09</v>
      </c>
      <c r="AB36" s="160">
        <f>SUM(AB37:AB40)</f>
        <v>6771871.0199999996</v>
      </c>
      <c r="AD36" s="154"/>
      <c r="AE36" s="154"/>
    </row>
    <row r="37" spans="1:31" x14ac:dyDescent="0.25">
      <c r="A37" s="161" t="s">
        <v>88</v>
      </c>
      <c r="B37" s="162" t="s">
        <v>89</v>
      </c>
      <c r="C37" s="165">
        <v>136833.85</v>
      </c>
      <c r="D37" s="165">
        <v>197677.5</v>
      </c>
      <c r="E37" s="165"/>
      <c r="F37" s="165"/>
      <c r="G37" s="165">
        <v>1144856.3700000001</v>
      </c>
      <c r="H37" s="165">
        <v>370067.74</v>
      </c>
      <c r="I37" s="165">
        <v>388583.78</v>
      </c>
      <c r="J37" s="165">
        <v>14742.78</v>
      </c>
      <c r="K37" s="167">
        <v>60759.78</v>
      </c>
      <c r="L37" s="163">
        <v>119075.29</v>
      </c>
      <c r="M37" s="164">
        <v>69107.89</v>
      </c>
      <c r="N37" s="165">
        <v>0</v>
      </c>
      <c r="O37" s="168">
        <v>89934.71</v>
      </c>
      <c r="P37" s="168">
        <v>12513.86</v>
      </c>
      <c r="Q37" s="165">
        <v>8598.56</v>
      </c>
      <c r="R37" s="165">
        <v>52652.800000000003</v>
      </c>
      <c r="S37" s="168">
        <v>1243117.93</v>
      </c>
      <c r="T37" s="165">
        <v>229856.75</v>
      </c>
      <c r="U37" s="168">
        <v>44124.28</v>
      </c>
      <c r="V37" s="165">
        <v>0</v>
      </c>
      <c r="W37" s="171">
        <v>554463.93999999994</v>
      </c>
      <c r="X37" s="165">
        <v>19684.5</v>
      </c>
      <c r="Z37" s="165">
        <v>0</v>
      </c>
      <c r="AA37" s="165">
        <v>153566.19</v>
      </c>
      <c r="AB37" s="165">
        <f>SUM(C37:AA37)</f>
        <v>4910218.5</v>
      </c>
      <c r="AD37" s="154"/>
      <c r="AE37" s="154"/>
    </row>
    <row r="38" spans="1:31" x14ac:dyDescent="0.25">
      <c r="A38" s="161" t="s">
        <v>90</v>
      </c>
      <c r="B38" s="162" t="s">
        <v>91</v>
      </c>
      <c r="C38" s="165">
        <v>8027.68</v>
      </c>
      <c r="D38" s="165">
        <v>164342.09</v>
      </c>
      <c r="E38" s="165"/>
      <c r="F38" s="165">
        <v>41729.85</v>
      </c>
      <c r="G38" s="165">
        <v>80605.5</v>
      </c>
      <c r="H38" s="163">
        <v>9001.9599999999991</v>
      </c>
      <c r="I38" s="163">
        <v>3563.7</v>
      </c>
      <c r="J38" s="168">
        <v>221.75</v>
      </c>
      <c r="K38" s="165">
        <v>11041.94</v>
      </c>
      <c r="L38" s="163">
        <v>72051.009999999995</v>
      </c>
      <c r="M38" s="164">
        <v>119080.76000000001</v>
      </c>
      <c r="N38" s="165">
        <v>4792.01</v>
      </c>
      <c r="O38" s="168">
        <v>23443.42</v>
      </c>
      <c r="P38" s="168">
        <v>567.46</v>
      </c>
      <c r="Q38" s="165">
        <v>605.29</v>
      </c>
      <c r="R38" s="165">
        <v>5028.1099999999997</v>
      </c>
      <c r="S38" s="168">
        <v>23347.17</v>
      </c>
      <c r="T38" s="165">
        <v>182194.31</v>
      </c>
      <c r="U38" s="168"/>
      <c r="V38" s="167">
        <v>34435.800000000003</v>
      </c>
      <c r="W38" s="171">
        <v>11448.9</v>
      </c>
      <c r="X38" s="168">
        <v>7577.22</v>
      </c>
      <c r="Y38" s="165">
        <v>1678.97</v>
      </c>
      <c r="Z38" s="169">
        <v>7955.15</v>
      </c>
      <c r="AA38" s="169">
        <v>6177.87</v>
      </c>
      <c r="AB38" s="165">
        <f>SUM(C38:AA38)</f>
        <v>818917.92</v>
      </c>
      <c r="AD38" s="154"/>
      <c r="AE38" s="154"/>
    </row>
    <row r="39" spans="1:31" x14ac:dyDescent="0.25">
      <c r="A39" s="161" t="s">
        <v>92</v>
      </c>
      <c r="B39" s="162" t="s">
        <v>93</v>
      </c>
      <c r="C39" s="163">
        <v>10917.37</v>
      </c>
      <c r="D39" s="164">
        <v>65775.61</v>
      </c>
      <c r="E39" s="163">
        <v>25039.52</v>
      </c>
      <c r="F39" s="165">
        <v>70762.55</v>
      </c>
      <c r="G39" s="165">
        <v>17890.740000000002</v>
      </c>
      <c r="H39" s="163">
        <v>9259.09</v>
      </c>
      <c r="I39" s="163">
        <v>14450.9</v>
      </c>
      <c r="J39" s="168">
        <v>2639.62</v>
      </c>
      <c r="K39" s="167">
        <v>176298.4</v>
      </c>
      <c r="L39" s="163">
        <v>30406.820000000003</v>
      </c>
      <c r="M39" s="164">
        <v>77956.600000000006</v>
      </c>
      <c r="N39" s="164">
        <v>16795.14</v>
      </c>
      <c r="O39" s="168">
        <v>70794.990000000005</v>
      </c>
      <c r="P39" s="168">
        <v>8516.2800000000007</v>
      </c>
      <c r="Q39" s="165">
        <v>9681.119999999999</v>
      </c>
      <c r="R39" s="165">
        <v>50875.53</v>
      </c>
      <c r="S39" s="168">
        <v>37742.639999999999</v>
      </c>
      <c r="T39" s="165">
        <v>170746.66999999998</v>
      </c>
      <c r="U39" s="168">
        <v>19656.72</v>
      </c>
      <c r="V39" s="167">
        <v>47050.73</v>
      </c>
      <c r="W39" s="171">
        <v>20966.84</v>
      </c>
      <c r="X39" s="168">
        <v>18798.599999999999</v>
      </c>
      <c r="Y39" s="165">
        <v>26466.38</v>
      </c>
      <c r="Z39" s="169">
        <v>20219.71</v>
      </c>
      <c r="AA39" s="169">
        <v>1649.98</v>
      </c>
      <c r="AB39" s="165">
        <f>SUM(C39:AA39)</f>
        <v>1021358.5499999999</v>
      </c>
      <c r="AD39" s="154"/>
      <c r="AE39" s="154"/>
    </row>
    <row r="40" spans="1:31" x14ac:dyDescent="0.25">
      <c r="A40" s="161" t="s">
        <v>94</v>
      </c>
      <c r="B40" s="162" t="s">
        <v>95</v>
      </c>
      <c r="C40" s="165"/>
      <c r="D40" s="164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>
        <v>5375</v>
      </c>
      <c r="T40" s="165"/>
      <c r="U40" s="165"/>
      <c r="V40" s="165"/>
      <c r="W40" s="165"/>
      <c r="X40" s="165"/>
      <c r="Y40" s="165"/>
      <c r="Z40" s="165"/>
      <c r="AA40" s="165">
        <v>16001.05</v>
      </c>
      <c r="AB40" s="165">
        <f>SUM(C40:AA40)</f>
        <v>21376.05</v>
      </c>
      <c r="AD40" s="154"/>
      <c r="AE40" s="154"/>
    </row>
    <row r="41" spans="1:31" x14ac:dyDescent="0.25">
      <c r="A41" s="158">
        <v>416</v>
      </c>
      <c r="B41" s="159" t="s">
        <v>96</v>
      </c>
      <c r="C41" s="160">
        <f t="shared" ref="C41:AA41" si="17">SUM(C42:C43)</f>
        <v>12085.05</v>
      </c>
      <c r="D41" s="160">
        <f t="shared" si="17"/>
        <v>0</v>
      </c>
      <c r="E41" s="160">
        <f t="shared" si="17"/>
        <v>52110.85</v>
      </c>
      <c r="F41" s="160">
        <f t="shared" si="17"/>
        <v>481331.54000000004</v>
      </c>
      <c r="G41" s="160">
        <f t="shared" si="17"/>
        <v>0</v>
      </c>
      <c r="H41" s="160">
        <f t="shared" ref="H41" si="18">SUM(H42:H43)</f>
        <v>164203.92000000001</v>
      </c>
      <c r="I41" s="160">
        <f t="shared" si="17"/>
        <v>115829.65</v>
      </c>
      <c r="J41" s="160">
        <f t="shared" si="17"/>
        <v>0</v>
      </c>
      <c r="K41" s="160">
        <f t="shared" si="17"/>
        <v>0</v>
      </c>
      <c r="L41" s="160">
        <f t="shared" si="17"/>
        <v>211687.19</v>
      </c>
      <c r="M41" s="160">
        <f t="shared" si="17"/>
        <v>29744.57</v>
      </c>
      <c r="N41" s="160">
        <f t="shared" si="17"/>
        <v>0</v>
      </c>
      <c r="O41" s="160">
        <f t="shared" si="17"/>
        <v>306492.38</v>
      </c>
      <c r="P41" s="160">
        <f t="shared" si="17"/>
        <v>0</v>
      </c>
      <c r="Q41" s="160">
        <f t="shared" si="17"/>
        <v>46253.98</v>
      </c>
      <c r="R41" s="160">
        <f t="shared" si="17"/>
        <v>0</v>
      </c>
      <c r="S41" s="160">
        <f t="shared" si="17"/>
        <v>71247.960000000006</v>
      </c>
      <c r="T41" s="160">
        <f t="shared" si="17"/>
        <v>1037290.76</v>
      </c>
      <c r="U41" s="160">
        <f t="shared" si="17"/>
        <v>70237.53</v>
      </c>
      <c r="V41" s="160">
        <f t="shared" si="17"/>
        <v>213221.09</v>
      </c>
      <c r="W41" s="160">
        <f t="shared" si="17"/>
        <v>134241.85</v>
      </c>
      <c r="X41" s="160">
        <f t="shared" si="17"/>
        <v>0</v>
      </c>
      <c r="Y41" s="160">
        <f t="shared" si="17"/>
        <v>0</v>
      </c>
      <c r="Z41" s="160">
        <f t="shared" si="17"/>
        <v>0</v>
      </c>
      <c r="AA41" s="160">
        <f t="shared" si="17"/>
        <v>0</v>
      </c>
      <c r="AB41" s="160">
        <f>SUM(AB42:AB43)</f>
        <v>2945978.3200000003</v>
      </c>
      <c r="AD41" s="154"/>
      <c r="AE41" s="154"/>
    </row>
    <row r="42" spans="1:31" x14ac:dyDescent="0.25">
      <c r="A42" s="161" t="s">
        <v>97</v>
      </c>
      <c r="B42" s="162" t="s">
        <v>98</v>
      </c>
      <c r="C42" s="163">
        <v>12085.05</v>
      </c>
      <c r="D42" s="165"/>
      <c r="E42" s="163">
        <v>52110.85</v>
      </c>
      <c r="F42" s="165">
        <v>481331.54000000004</v>
      </c>
      <c r="G42" s="164"/>
      <c r="H42" s="163">
        <v>164203.92000000001</v>
      </c>
      <c r="I42" s="163">
        <v>115829.65</v>
      </c>
      <c r="J42" s="165"/>
      <c r="K42" s="165"/>
      <c r="L42" s="163">
        <v>211687.19</v>
      </c>
      <c r="M42" s="165"/>
      <c r="N42" s="165"/>
      <c r="O42" s="164"/>
      <c r="P42" s="165"/>
      <c r="Q42" s="165">
        <v>46253.98</v>
      </c>
      <c r="R42" s="165"/>
      <c r="S42" s="165"/>
      <c r="T42" s="165">
        <v>475846.78</v>
      </c>
      <c r="U42" s="168">
        <v>70237.53</v>
      </c>
      <c r="V42" s="167">
        <v>213221.09</v>
      </c>
      <c r="W42" s="171">
        <v>43764.18</v>
      </c>
      <c r="X42" s="165"/>
      <c r="Y42" s="165" t="s">
        <v>325</v>
      </c>
      <c r="Z42" s="165"/>
      <c r="AA42" s="165">
        <v>0</v>
      </c>
      <c r="AB42" s="165">
        <f>SUM(C42:AA42)</f>
        <v>1886571.7600000002</v>
      </c>
      <c r="AD42" s="154"/>
      <c r="AE42" s="154"/>
    </row>
    <row r="43" spans="1:31" x14ac:dyDescent="0.25">
      <c r="A43" s="161" t="s">
        <v>99</v>
      </c>
      <c r="B43" s="162" t="s">
        <v>100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>
        <v>29744.57</v>
      </c>
      <c r="N43" s="165"/>
      <c r="O43" s="168">
        <v>306492.38</v>
      </c>
      <c r="P43" s="165"/>
      <c r="Q43" s="165"/>
      <c r="R43" s="165"/>
      <c r="S43" s="168">
        <v>71247.960000000006</v>
      </c>
      <c r="T43" s="165">
        <v>561443.98</v>
      </c>
      <c r="U43" s="165"/>
      <c r="V43" s="165"/>
      <c r="W43" s="165">
        <v>90477.67</v>
      </c>
      <c r="X43" s="165"/>
      <c r="Y43" s="165"/>
      <c r="Z43" s="165"/>
      <c r="AA43" s="165">
        <v>0</v>
      </c>
      <c r="AB43" s="165">
        <f>SUM(C43:AA43)</f>
        <v>1059406.56</v>
      </c>
      <c r="AD43" s="154"/>
      <c r="AE43" s="154"/>
    </row>
    <row r="44" spans="1:31" x14ac:dyDescent="0.25">
      <c r="A44" s="158">
        <v>417</v>
      </c>
      <c r="B44" s="159" t="s">
        <v>101</v>
      </c>
      <c r="C44" s="160">
        <f t="shared" ref="C44:AA44" si="19">SUM(C45:C47)</f>
        <v>5500</v>
      </c>
      <c r="D44" s="160">
        <f t="shared" si="19"/>
        <v>12300.59</v>
      </c>
      <c r="E44" s="160">
        <f>SUM(E45:E47)</f>
        <v>2146.64</v>
      </c>
      <c r="F44" s="160">
        <f t="shared" si="19"/>
        <v>0</v>
      </c>
      <c r="G44" s="160">
        <f t="shared" si="19"/>
        <v>161942.85</v>
      </c>
      <c r="H44" s="160">
        <f t="shared" ref="H44" si="20">SUM(H45:H47)</f>
        <v>46445.479999999996</v>
      </c>
      <c r="I44" s="160">
        <f t="shared" si="19"/>
        <v>10143.790000000001</v>
      </c>
      <c r="J44" s="160">
        <f t="shared" si="19"/>
        <v>0</v>
      </c>
      <c r="K44" s="160">
        <f t="shared" si="19"/>
        <v>25036.11</v>
      </c>
      <c r="L44" s="160">
        <f t="shared" si="19"/>
        <v>5750</v>
      </c>
      <c r="M44" s="160">
        <f t="shared" si="19"/>
        <v>0</v>
      </c>
      <c r="N44" s="160">
        <f t="shared" si="19"/>
        <v>0</v>
      </c>
      <c r="O44" s="160">
        <f t="shared" si="19"/>
        <v>111233.03</v>
      </c>
      <c r="P44" s="160">
        <f t="shared" si="19"/>
        <v>4000</v>
      </c>
      <c r="Q44" s="160">
        <f t="shared" si="19"/>
        <v>0</v>
      </c>
      <c r="R44" s="160">
        <f t="shared" si="19"/>
        <v>0</v>
      </c>
      <c r="S44" s="160">
        <f t="shared" si="19"/>
        <v>89715.25</v>
      </c>
      <c r="T44" s="160">
        <f t="shared" si="19"/>
        <v>45941.9</v>
      </c>
      <c r="U44" s="160">
        <f t="shared" si="19"/>
        <v>0</v>
      </c>
      <c r="V44" s="160">
        <f t="shared" si="19"/>
        <v>4500</v>
      </c>
      <c r="W44" s="160">
        <f t="shared" si="19"/>
        <v>40829.15</v>
      </c>
      <c r="X44" s="160">
        <f t="shared" si="19"/>
        <v>4470.04</v>
      </c>
      <c r="Y44" s="160">
        <f t="shared" si="19"/>
        <v>0</v>
      </c>
      <c r="Z44" s="160">
        <f t="shared" si="19"/>
        <v>39020.949999999997</v>
      </c>
      <c r="AA44" s="160">
        <f t="shared" si="19"/>
        <v>29015.17</v>
      </c>
      <c r="AB44" s="160">
        <f>SUM(AB45:AB47)</f>
        <v>637990.95000000007</v>
      </c>
      <c r="AD44" s="154"/>
      <c r="AE44" s="154"/>
    </row>
    <row r="45" spans="1:31" x14ac:dyDescent="0.25">
      <c r="A45" s="161" t="s">
        <v>102</v>
      </c>
      <c r="B45" s="162" t="s">
        <v>103</v>
      </c>
      <c r="C45" s="163">
        <v>5500</v>
      </c>
      <c r="D45" s="165"/>
      <c r="E45" s="163">
        <v>2146.64</v>
      </c>
      <c r="F45" s="165"/>
      <c r="G45" s="165">
        <v>161942.85</v>
      </c>
      <c r="H45" s="163">
        <v>40310</v>
      </c>
      <c r="I45" s="163">
        <v>10143.790000000001</v>
      </c>
      <c r="J45" s="165"/>
      <c r="K45" s="165">
        <v>25036.11</v>
      </c>
      <c r="L45" s="165">
        <v>5750</v>
      </c>
      <c r="M45" s="165"/>
      <c r="N45" s="165"/>
      <c r="O45" s="164">
        <v>64129.14</v>
      </c>
      <c r="P45" s="165">
        <v>4000</v>
      </c>
      <c r="Q45" s="165"/>
      <c r="R45" s="165"/>
      <c r="S45" s="168">
        <v>89715.25</v>
      </c>
      <c r="T45" s="165">
        <v>45941.9</v>
      </c>
      <c r="U45" s="165"/>
      <c r="V45" s="165">
        <v>4500</v>
      </c>
      <c r="W45" s="171">
        <v>27825.279999999999</v>
      </c>
      <c r="X45" s="168">
        <v>4470.04</v>
      </c>
      <c r="Y45" s="165"/>
      <c r="Z45" s="169">
        <v>39020.949999999997</v>
      </c>
      <c r="AA45" s="169">
        <v>18347.62</v>
      </c>
      <c r="AB45" s="165">
        <f>SUM(C45:AA45)</f>
        <v>548779.57000000007</v>
      </c>
      <c r="AD45" s="154"/>
      <c r="AE45" s="154"/>
    </row>
    <row r="46" spans="1:31" x14ac:dyDescent="0.25">
      <c r="A46" s="161" t="s">
        <v>104</v>
      </c>
      <c r="B46" s="162" t="s">
        <v>105</v>
      </c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4">
        <v>0</v>
      </c>
      <c r="P46" s="165"/>
      <c r="Q46" s="165"/>
      <c r="R46" s="165"/>
      <c r="S46" s="164"/>
      <c r="T46" s="165"/>
      <c r="U46" s="165"/>
      <c r="V46" s="165"/>
      <c r="W46" s="171">
        <v>0</v>
      </c>
      <c r="X46" s="165"/>
      <c r="Y46" s="165"/>
      <c r="Z46" s="165"/>
      <c r="AA46" s="165">
        <v>0</v>
      </c>
      <c r="AB46" s="165">
        <f>SUM(C46:AA46)</f>
        <v>0</v>
      </c>
      <c r="AD46" s="154"/>
      <c r="AE46" s="154"/>
    </row>
    <row r="47" spans="1:31" x14ac:dyDescent="0.25">
      <c r="A47" s="161" t="s">
        <v>106</v>
      </c>
      <c r="B47" s="162" t="s">
        <v>107</v>
      </c>
      <c r="C47" s="165"/>
      <c r="D47" s="165">
        <v>12300.59</v>
      </c>
      <c r="E47" s="165"/>
      <c r="F47" s="165"/>
      <c r="G47" s="166"/>
      <c r="H47" s="165">
        <v>6135.48</v>
      </c>
      <c r="I47" s="165"/>
      <c r="J47" s="165"/>
      <c r="K47" s="165"/>
      <c r="L47" s="165"/>
      <c r="M47" s="165"/>
      <c r="N47" s="165"/>
      <c r="O47" s="164">
        <v>47103.89</v>
      </c>
      <c r="P47" s="165"/>
      <c r="Q47" s="165"/>
      <c r="R47" s="165"/>
      <c r="S47" s="165"/>
      <c r="T47" s="165"/>
      <c r="U47" s="165"/>
      <c r="V47" s="165"/>
      <c r="W47" s="171">
        <v>13003.87</v>
      </c>
      <c r="X47" s="165"/>
      <c r="Y47" s="165"/>
      <c r="Z47" s="165"/>
      <c r="AA47" s="165">
        <v>10667.55</v>
      </c>
      <c r="AB47" s="165">
        <f>SUM(C47:AA47)</f>
        <v>89211.37999999999</v>
      </c>
      <c r="AD47" s="154"/>
      <c r="AE47" s="154"/>
    </row>
    <row r="48" spans="1:31" x14ac:dyDescent="0.25">
      <c r="A48" s="175">
        <v>418</v>
      </c>
      <c r="B48" s="176" t="s">
        <v>108</v>
      </c>
      <c r="C48" s="177">
        <v>54051.64</v>
      </c>
      <c r="D48" s="178">
        <v>653457.06000000006</v>
      </c>
      <c r="E48" s="177">
        <v>240442.2</v>
      </c>
      <c r="F48" s="178">
        <v>41771.9</v>
      </c>
      <c r="G48" s="178"/>
      <c r="H48" s="178">
        <v>34646.25</v>
      </c>
      <c r="I48" s="178">
        <v>137384.25</v>
      </c>
      <c r="J48" s="178">
        <v>19293.72</v>
      </c>
      <c r="K48" s="178">
        <v>59654.11</v>
      </c>
      <c r="L48" s="177">
        <v>118369.84</v>
      </c>
      <c r="M48" s="178">
        <v>275620</v>
      </c>
      <c r="N48" s="178">
        <v>174783.23</v>
      </c>
      <c r="O48" s="179">
        <v>729182.4</v>
      </c>
      <c r="P48" s="179">
        <v>35739.97</v>
      </c>
      <c r="Q48" s="178">
        <v>16755</v>
      </c>
      <c r="R48" s="178">
        <v>795478.32</v>
      </c>
      <c r="S48" s="178">
        <v>1220752.93</v>
      </c>
      <c r="T48" s="178">
        <v>92692.93</v>
      </c>
      <c r="U48" s="178">
        <v>76542.070000000007</v>
      </c>
      <c r="V48" s="178"/>
      <c r="W48" s="178">
        <v>202101.14</v>
      </c>
      <c r="X48" s="178"/>
      <c r="Y48" s="178">
        <v>159529.09</v>
      </c>
      <c r="Z48" s="178">
        <v>512488.77</v>
      </c>
      <c r="AA48" s="178">
        <v>247475.17</v>
      </c>
      <c r="AB48" s="178">
        <f>SUM(C48:AA48)</f>
        <v>5898211.9900000002</v>
      </c>
      <c r="AD48" s="154"/>
      <c r="AE48" s="154"/>
    </row>
    <row r="49" spans="1:31" x14ac:dyDescent="0.25">
      <c r="A49" s="158">
        <v>419</v>
      </c>
      <c r="B49" s="159" t="s">
        <v>109</v>
      </c>
      <c r="C49" s="160">
        <f t="shared" ref="C49:AA49" si="21">SUM(C50:C57)</f>
        <v>29559.940000000002</v>
      </c>
      <c r="D49" s="160">
        <f t="shared" si="21"/>
        <v>559721.30000000005</v>
      </c>
      <c r="E49" s="160">
        <f t="shared" si="21"/>
        <v>207073.70999999996</v>
      </c>
      <c r="F49" s="160">
        <f t="shared" si="21"/>
        <v>388652.10999999993</v>
      </c>
      <c r="G49" s="160">
        <f t="shared" si="21"/>
        <v>565153.38000000012</v>
      </c>
      <c r="H49" s="160">
        <f t="shared" ref="H49" si="22">SUM(H50:H57)</f>
        <v>1029563.3699999999</v>
      </c>
      <c r="I49" s="160">
        <f t="shared" si="21"/>
        <v>254934.71000000002</v>
      </c>
      <c r="J49" s="160">
        <f t="shared" si="21"/>
        <v>154048.43</v>
      </c>
      <c r="K49" s="160">
        <f t="shared" si="21"/>
        <v>258475.12</v>
      </c>
      <c r="L49" s="160">
        <f t="shared" si="21"/>
        <v>234771.99</v>
      </c>
      <c r="M49" s="160">
        <f>SUM(M50:M57)</f>
        <v>719606.95</v>
      </c>
      <c r="N49" s="160">
        <f t="shared" si="21"/>
        <v>566861.85</v>
      </c>
      <c r="O49" s="160">
        <f>SUM(O50:O57)</f>
        <v>1110412.44</v>
      </c>
      <c r="P49" s="160">
        <f>SUM(P50:P57)</f>
        <v>44397.2</v>
      </c>
      <c r="Q49" s="160">
        <f>SUM(Q50:Q57)</f>
        <v>118145.31</v>
      </c>
      <c r="R49" s="160">
        <f>SUM(R50:R57)</f>
        <v>140662.20000000001</v>
      </c>
      <c r="S49" s="160">
        <f t="shared" si="21"/>
        <v>367181.25</v>
      </c>
      <c r="T49" s="160">
        <f t="shared" si="21"/>
        <v>2511628.71</v>
      </c>
      <c r="U49" s="160">
        <f>SUM(U50:U57)</f>
        <v>112716.88999999998</v>
      </c>
      <c r="V49" s="160">
        <f>SUM(V50:V57)</f>
        <v>303045.95999999996</v>
      </c>
      <c r="W49" s="160">
        <f>SUM(W50:W57)</f>
        <v>528240.78</v>
      </c>
      <c r="X49" s="160">
        <f t="shared" ref="X49" si="23">SUM(X50:X57)</f>
        <v>385127.77</v>
      </c>
      <c r="Y49" s="160">
        <f t="shared" si="21"/>
        <v>71617.259999999995</v>
      </c>
      <c r="Z49" s="160">
        <f t="shared" si="21"/>
        <v>168906.59</v>
      </c>
      <c r="AA49" s="160">
        <f t="shared" si="21"/>
        <v>118609.76</v>
      </c>
      <c r="AB49" s="160">
        <f>SUM(AB50:AB57)</f>
        <v>10949114.979999997</v>
      </c>
      <c r="AD49" s="154"/>
      <c r="AE49" s="154"/>
    </row>
    <row r="50" spans="1:31" x14ac:dyDescent="0.25">
      <c r="A50" s="161" t="s">
        <v>110</v>
      </c>
      <c r="B50" s="162" t="s">
        <v>111</v>
      </c>
      <c r="C50" s="163">
        <v>4500.7299999999996</v>
      </c>
      <c r="D50" s="164">
        <v>201193.77000000002</v>
      </c>
      <c r="E50" s="163">
        <v>126321.97</v>
      </c>
      <c r="F50" s="165">
        <v>64118.04</v>
      </c>
      <c r="G50" s="165">
        <v>236233.18</v>
      </c>
      <c r="H50" s="163">
        <v>290007.65000000002</v>
      </c>
      <c r="I50" s="163">
        <v>152396.92000000001</v>
      </c>
      <c r="J50" s="168">
        <v>47483.18</v>
      </c>
      <c r="K50" s="165">
        <v>183455.49</v>
      </c>
      <c r="L50" s="163">
        <v>32858.78</v>
      </c>
      <c r="M50" s="164">
        <v>258271.1</v>
      </c>
      <c r="N50" s="164">
        <v>60576.7</v>
      </c>
      <c r="O50" s="165">
        <v>809931.54</v>
      </c>
      <c r="P50" s="168">
        <v>11019.43</v>
      </c>
      <c r="Q50" s="165">
        <v>35289</v>
      </c>
      <c r="R50" s="165">
        <v>51599.12</v>
      </c>
      <c r="S50" s="165">
        <v>203945.3</v>
      </c>
      <c r="T50" s="165">
        <v>1421966.95</v>
      </c>
      <c r="U50" s="165">
        <v>31154.43</v>
      </c>
      <c r="V50" s="167">
        <v>45141.49</v>
      </c>
      <c r="W50" s="171">
        <v>252574.33</v>
      </c>
      <c r="X50" s="165">
        <v>85422.05</v>
      </c>
      <c r="Y50" s="165">
        <v>36651.35</v>
      </c>
      <c r="Z50" s="169">
        <v>75136.02</v>
      </c>
      <c r="AA50" s="169">
        <v>80223.48</v>
      </c>
      <c r="AB50" s="165">
        <f t="shared" ref="AB50:AB58" si="24">SUM(C50:AA50)</f>
        <v>4797471.9999999991</v>
      </c>
      <c r="AD50" s="154"/>
      <c r="AE50" s="154"/>
    </row>
    <row r="51" spans="1:31" x14ac:dyDescent="0.25">
      <c r="A51" s="161" t="s">
        <v>112</v>
      </c>
      <c r="B51" s="162" t="s">
        <v>113</v>
      </c>
      <c r="C51" s="163">
        <v>15846.79</v>
      </c>
      <c r="D51" s="164">
        <v>103689.41</v>
      </c>
      <c r="E51" s="163">
        <v>35458.39</v>
      </c>
      <c r="F51" s="165">
        <v>235649.46999999997</v>
      </c>
      <c r="G51" s="165">
        <v>37807.839999999997</v>
      </c>
      <c r="H51" s="165">
        <v>48603.17</v>
      </c>
      <c r="I51" s="165">
        <v>1232</v>
      </c>
      <c r="J51" s="168">
        <v>9994.74</v>
      </c>
      <c r="K51" s="165">
        <v>0</v>
      </c>
      <c r="L51" s="163">
        <v>31065.360000000001</v>
      </c>
      <c r="M51" s="164">
        <v>150612.47</v>
      </c>
      <c r="N51" s="165">
        <v>1973.96</v>
      </c>
      <c r="O51" s="164">
        <v>58685.55</v>
      </c>
      <c r="P51" s="168">
        <v>643.44000000000005</v>
      </c>
      <c r="Q51" s="165">
        <v>68787</v>
      </c>
      <c r="R51" s="165">
        <v>0</v>
      </c>
      <c r="S51" s="165">
        <v>31304.07</v>
      </c>
      <c r="T51" s="165">
        <v>690699.96</v>
      </c>
      <c r="U51" s="168">
        <v>900</v>
      </c>
      <c r="V51" s="167">
        <v>73653.73</v>
      </c>
      <c r="W51" s="171">
        <v>151923.51999999999</v>
      </c>
      <c r="X51" s="165">
        <v>16818.580000000002</v>
      </c>
      <c r="Y51" s="165">
        <v>15228.26</v>
      </c>
      <c r="Z51" s="169">
        <v>12087.09</v>
      </c>
      <c r="AA51" s="169">
        <v>2839.84</v>
      </c>
      <c r="AB51" s="165">
        <f t="shared" si="24"/>
        <v>1795504.6400000001</v>
      </c>
      <c r="AD51" s="154"/>
      <c r="AE51" s="154"/>
    </row>
    <row r="52" spans="1:31" x14ac:dyDescent="0.25">
      <c r="A52" s="161" t="s">
        <v>114</v>
      </c>
      <c r="B52" s="162" t="s">
        <v>115</v>
      </c>
      <c r="C52" s="163">
        <v>815.44</v>
      </c>
      <c r="D52" s="165">
        <v>59622.12</v>
      </c>
      <c r="E52" s="163">
        <v>10947.36</v>
      </c>
      <c r="F52" s="165">
        <v>32153.86</v>
      </c>
      <c r="G52" s="165">
        <v>142041.79</v>
      </c>
      <c r="H52" s="163">
        <v>6084.44</v>
      </c>
      <c r="I52" s="163">
        <v>4128</v>
      </c>
      <c r="J52" s="168">
        <v>665.5</v>
      </c>
      <c r="K52" s="167">
        <v>27330.38</v>
      </c>
      <c r="L52" s="163">
        <v>2767.2</v>
      </c>
      <c r="M52" s="164">
        <v>64755.57</v>
      </c>
      <c r="N52" s="164">
        <v>7824.24</v>
      </c>
      <c r="O52" s="164">
        <v>13364.6</v>
      </c>
      <c r="P52" s="168">
        <v>2029.98</v>
      </c>
      <c r="Q52" s="165">
        <v>7056.16</v>
      </c>
      <c r="R52" s="165">
        <v>3374.82</v>
      </c>
      <c r="S52" s="165">
        <v>14936.98</v>
      </c>
      <c r="T52" s="165">
        <v>225763.09</v>
      </c>
      <c r="U52" s="165"/>
      <c r="V52" s="167">
        <v>49439.79</v>
      </c>
      <c r="W52" s="171">
        <v>21612.13</v>
      </c>
      <c r="X52" s="165">
        <v>0</v>
      </c>
      <c r="Y52" s="165"/>
      <c r="Z52" s="169">
        <v>17650.97</v>
      </c>
      <c r="AA52" s="169">
        <v>19056.009999999998</v>
      </c>
      <c r="AB52" s="165">
        <f t="shared" si="24"/>
        <v>733420.42999999993</v>
      </c>
      <c r="AD52" s="154"/>
      <c r="AE52" s="154"/>
    </row>
    <row r="53" spans="1:31" x14ac:dyDescent="0.25">
      <c r="A53" s="161" t="s">
        <v>116</v>
      </c>
      <c r="B53" s="162" t="s">
        <v>117</v>
      </c>
      <c r="C53" s="163">
        <v>6025.98</v>
      </c>
      <c r="D53" s="164">
        <v>39577.700000000004</v>
      </c>
      <c r="E53" s="163">
        <v>4557.3999999999996</v>
      </c>
      <c r="F53" s="165">
        <v>16288.989999999998</v>
      </c>
      <c r="G53" s="165">
        <v>10089.58</v>
      </c>
      <c r="H53" s="163">
        <v>7587.99</v>
      </c>
      <c r="I53" s="163">
        <v>10704.56</v>
      </c>
      <c r="J53" s="168">
        <v>2726.62</v>
      </c>
      <c r="K53" s="167">
        <v>12527.45</v>
      </c>
      <c r="L53" s="163">
        <v>3168.5</v>
      </c>
      <c r="M53" s="164">
        <v>20674.29</v>
      </c>
      <c r="O53" s="164">
        <v>26385.24</v>
      </c>
      <c r="P53" s="168">
        <v>2592.54</v>
      </c>
      <c r="Q53" s="165">
        <v>6221.12</v>
      </c>
      <c r="R53" s="165">
        <v>11999.46</v>
      </c>
      <c r="S53" s="165">
        <v>12727.13</v>
      </c>
      <c r="T53" s="165">
        <v>26900.47</v>
      </c>
      <c r="V53" s="167">
        <v>6219.36</v>
      </c>
      <c r="W53" s="171">
        <v>14330.37</v>
      </c>
      <c r="X53" s="165">
        <v>2714.26</v>
      </c>
      <c r="Y53" s="165"/>
      <c r="Z53" s="169">
        <v>11019.47</v>
      </c>
      <c r="AA53" s="169">
        <v>4523.6899999999996</v>
      </c>
      <c r="AB53" s="165">
        <f t="shared" si="24"/>
        <v>259562.16999999998</v>
      </c>
      <c r="AD53" s="154"/>
      <c r="AE53" s="154"/>
    </row>
    <row r="54" spans="1:31" x14ac:dyDescent="0.25">
      <c r="A54" s="161" t="s">
        <v>118</v>
      </c>
      <c r="B54" s="162" t="s">
        <v>119</v>
      </c>
      <c r="C54" s="165"/>
      <c r="D54" s="165"/>
      <c r="E54" s="165"/>
      <c r="F54" s="165"/>
      <c r="G54" s="165"/>
      <c r="H54" s="165"/>
      <c r="I54" s="165"/>
      <c r="J54" s="165"/>
      <c r="K54" s="165">
        <v>2758</v>
      </c>
      <c r="L54" s="165"/>
      <c r="M54" s="165"/>
      <c r="N54" s="164">
        <v>468811.45</v>
      </c>
      <c r="O54" s="165">
        <v>8350.94</v>
      </c>
      <c r="S54" s="165">
        <v>0</v>
      </c>
      <c r="T54" s="165">
        <v>4540</v>
      </c>
      <c r="W54" s="165">
        <v>10724.790000000037</v>
      </c>
      <c r="X54" s="165"/>
      <c r="Y54" s="165">
        <v>16850</v>
      </c>
      <c r="Z54" s="169">
        <v>10000</v>
      </c>
      <c r="AA54" s="169"/>
      <c r="AB54" s="165">
        <f t="shared" si="24"/>
        <v>522035.18000000005</v>
      </c>
      <c r="AD54" s="154"/>
      <c r="AE54" s="154"/>
    </row>
    <row r="55" spans="1:31" x14ac:dyDescent="0.25">
      <c r="A55" s="161" t="s">
        <v>120</v>
      </c>
      <c r="B55" s="162" t="s">
        <v>121</v>
      </c>
      <c r="C55" s="165">
        <v>2191.65</v>
      </c>
      <c r="D55" s="165">
        <v>61173.93</v>
      </c>
      <c r="E55" s="165">
        <v>2997.42</v>
      </c>
      <c r="F55" s="165">
        <v>12151.509999999998</v>
      </c>
      <c r="G55" s="165"/>
      <c r="H55" s="163">
        <v>72184.039999999994</v>
      </c>
      <c r="I55" s="163">
        <v>9489.34</v>
      </c>
      <c r="J55" s="168">
        <v>11528.99</v>
      </c>
      <c r="K55" s="165">
        <v>0</v>
      </c>
      <c r="L55" s="163">
        <v>10187.48</v>
      </c>
      <c r="M55" s="164">
        <v>45961.26</v>
      </c>
      <c r="N55" s="165">
        <v>27675.5</v>
      </c>
      <c r="O55" s="165">
        <v>25792.2</v>
      </c>
      <c r="P55" s="165">
        <v>22507.9</v>
      </c>
      <c r="Q55" s="165">
        <v>5</v>
      </c>
      <c r="R55" s="165">
        <v>18490.5</v>
      </c>
      <c r="S55" s="165">
        <v>1009</v>
      </c>
      <c r="T55" s="165">
        <v>141758.24</v>
      </c>
      <c r="U55" s="165">
        <v>4558.24</v>
      </c>
      <c r="V55" s="165">
        <v>19601.560000000001</v>
      </c>
      <c r="W55" s="171">
        <v>4867.78</v>
      </c>
      <c r="X55" s="168">
        <v>16715.939999999999</v>
      </c>
      <c r="Y55" s="165"/>
      <c r="Z55" s="169">
        <v>4485.22</v>
      </c>
      <c r="AA55" s="169">
        <v>3178.49</v>
      </c>
      <c r="AB55" s="165">
        <f t="shared" si="24"/>
        <v>518511.19</v>
      </c>
      <c r="AD55" s="154"/>
      <c r="AE55" s="154"/>
    </row>
    <row r="56" spans="1:31" x14ac:dyDescent="0.25">
      <c r="A56" s="161" t="s">
        <v>122</v>
      </c>
      <c r="B56" s="162" t="s">
        <v>123</v>
      </c>
      <c r="C56" s="165">
        <v>51.2</v>
      </c>
      <c r="D56" s="165"/>
      <c r="E56" s="165"/>
      <c r="F56" s="165"/>
      <c r="G56" s="165"/>
      <c r="H56" s="165"/>
      <c r="I56" s="165"/>
      <c r="J56" s="165"/>
      <c r="K56" s="165"/>
      <c r="L56" s="163">
        <v>807.45</v>
      </c>
      <c r="N56" s="165"/>
      <c r="Q56" s="165"/>
      <c r="R56" s="165">
        <v>108</v>
      </c>
      <c r="S56" s="165">
        <v>103258.77</v>
      </c>
      <c r="T56" s="165"/>
      <c r="U56" s="165">
        <v>2189.1</v>
      </c>
      <c r="V56" s="167">
        <v>0</v>
      </c>
      <c r="W56" s="165">
        <v>0</v>
      </c>
      <c r="X56" s="165"/>
      <c r="Y56" s="165"/>
      <c r="Z56" s="169">
        <v>0</v>
      </c>
      <c r="AA56" s="169">
        <v>0</v>
      </c>
      <c r="AB56" s="165">
        <f t="shared" si="24"/>
        <v>106414.52</v>
      </c>
      <c r="AD56" s="154"/>
      <c r="AE56" s="154"/>
    </row>
    <row r="57" spans="1:31" x14ac:dyDescent="0.25">
      <c r="A57" s="161" t="s">
        <v>124</v>
      </c>
      <c r="B57" s="162" t="s">
        <v>125</v>
      </c>
      <c r="C57" s="163">
        <v>128.15</v>
      </c>
      <c r="D57" s="164">
        <v>94464.37</v>
      </c>
      <c r="E57" s="163">
        <v>26791.17</v>
      </c>
      <c r="F57" s="165">
        <v>28290.240000000005</v>
      </c>
      <c r="G57" s="165">
        <v>138980.99</v>
      </c>
      <c r="H57" s="163">
        <v>605096.07999999996</v>
      </c>
      <c r="I57" s="163">
        <v>76983.89</v>
      </c>
      <c r="J57" s="168">
        <v>81649.400000000009</v>
      </c>
      <c r="K57" s="165">
        <v>32403.8</v>
      </c>
      <c r="L57" s="163">
        <v>153917.22</v>
      </c>
      <c r="M57" s="164">
        <v>179332.26</v>
      </c>
      <c r="N57" s="164"/>
      <c r="O57" s="165">
        <v>167902.37</v>
      </c>
      <c r="P57" s="168">
        <v>5603.91</v>
      </c>
      <c r="Q57" s="165">
        <v>787.03000000000009</v>
      </c>
      <c r="R57" s="165">
        <v>55090.3</v>
      </c>
      <c r="S57" s="165"/>
      <c r="T57" s="165"/>
      <c r="U57" s="168">
        <v>73915.12</v>
      </c>
      <c r="V57" s="167">
        <v>108990.03</v>
      </c>
      <c r="W57" s="171">
        <v>72207.86</v>
      </c>
      <c r="X57" s="168">
        <v>263456.94</v>
      </c>
      <c r="Y57" s="165">
        <v>2887.65</v>
      </c>
      <c r="Z57" s="169">
        <v>38527.82</v>
      </c>
      <c r="AA57" s="169">
        <v>8788.25</v>
      </c>
      <c r="AB57" s="165">
        <f t="shared" si="24"/>
        <v>2216194.8499999996</v>
      </c>
      <c r="AD57" s="154"/>
      <c r="AE57" s="154"/>
    </row>
    <row r="58" spans="1:31" s="183" customFormat="1" x14ac:dyDescent="0.25">
      <c r="A58" s="155">
        <v>42</v>
      </c>
      <c r="B58" s="156" t="s">
        <v>126</v>
      </c>
      <c r="C58" s="180"/>
      <c r="D58" s="181">
        <v>245601.5</v>
      </c>
      <c r="E58" s="180"/>
      <c r="F58" s="157">
        <v>223288.97</v>
      </c>
      <c r="G58" s="157"/>
      <c r="H58" s="180"/>
      <c r="I58" s="180"/>
      <c r="J58" s="157">
        <v>279.95999999999998</v>
      </c>
      <c r="K58" s="182"/>
      <c r="L58" s="180">
        <v>68497.100000000006</v>
      </c>
      <c r="M58" s="157">
        <v>4163.5</v>
      </c>
      <c r="N58" s="181">
        <v>21859.5</v>
      </c>
      <c r="O58" s="157">
        <v>58000</v>
      </c>
      <c r="P58" s="181">
        <v>10426.780000000001</v>
      </c>
      <c r="Q58" s="157">
        <v>4484.8</v>
      </c>
      <c r="R58" s="157">
        <v>105285.37</v>
      </c>
      <c r="S58" s="157">
        <v>1176115.8</v>
      </c>
      <c r="T58" s="157"/>
      <c r="U58" s="157">
        <v>2530</v>
      </c>
      <c r="V58" s="157"/>
      <c r="W58" s="157"/>
      <c r="X58" s="157"/>
      <c r="Y58" s="157">
        <v>8100</v>
      </c>
      <c r="Z58" s="157"/>
      <c r="AA58" s="157">
        <v>0</v>
      </c>
      <c r="AB58" s="157">
        <f t="shared" si="24"/>
        <v>1928633.2800000003</v>
      </c>
      <c r="AD58" s="184"/>
      <c r="AE58" s="184"/>
    </row>
    <row r="59" spans="1:31" x14ac:dyDescent="0.25">
      <c r="A59" s="155">
        <v>43</v>
      </c>
      <c r="B59" s="156" t="s">
        <v>127</v>
      </c>
      <c r="C59" s="157">
        <f t="shared" ref="C59:AA59" si="25">+C60+C70</f>
        <v>1466134.42</v>
      </c>
      <c r="D59" s="157">
        <f t="shared" si="25"/>
        <v>9603569.3300000001</v>
      </c>
      <c r="E59" s="157">
        <f t="shared" si="25"/>
        <v>5109411.97</v>
      </c>
      <c r="F59" s="157">
        <f t="shared" si="25"/>
        <v>5406507.5829999996</v>
      </c>
      <c r="G59" s="157">
        <f t="shared" si="25"/>
        <v>12893581.02</v>
      </c>
      <c r="H59" s="157">
        <f t="shared" ref="H59" si="26">+H60+H70</f>
        <v>2910108.95</v>
      </c>
      <c r="I59" s="157">
        <f t="shared" si="25"/>
        <v>925533.4800000001</v>
      </c>
      <c r="J59" s="157">
        <f t="shared" si="25"/>
        <v>731579.15</v>
      </c>
      <c r="K59" s="157">
        <f t="shared" si="25"/>
        <v>8825770.3299999982</v>
      </c>
      <c r="L59" s="157">
        <f t="shared" si="25"/>
        <v>1202741.48</v>
      </c>
      <c r="M59" s="157">
        <f t="shared" si="25"/>
        <v>9108100.5399999991</v>
      </c>
      <c r="N59" s="157">
        <f t="shared" si="25"/>
        <v>937267.88</v>
      </c>
      <c r="O59" s="157">
        <f t="shared" si="25"/>
        <v>11140996.699999999</v>
      </c>
      <c r="P59" s="157">
        <f t="shared" si="25"/>
        <v>468820.97</v>
      </c>
      <c r="Q59" s="157">
        <f t="shared" si="25"/>
        <v>1510719.2799999998</v>
      </c>
      <c r="R59" s="157">
        <f t="shared" si="25"/>
        <v>1613440.0499999998</v>
      </c>
      <c r="S59" s="157">
        <f t="shared" si="25"/>
        <v>3908839.07</v>
      </c>
      <c r="T59" s="157">
        <f t="shared" si="25"/>
        <v>21687203.960000001</v>
      </c>
      <c r="U59" s="157">
        <f t="shared" si="25"/>
        <v>3152682.86</v>
      </c>
      <c r="V59" s="157">
        <f t="shared" si="25"/>
        <v>5539704.4299999997</v>
      </c>
      <c r="W59" s="157">
        <f t="shared" si="25"/>
        <v>3307452.94</v>
      </c>
      <c r="X59" s="157">
        <f t="shared" si="25"/>
        <v>1055062.04</v>
      </c>
      <c r="Y59" s="157">
        <f t="shared" si="25"/>
        <v>740763.47</v>
      </c>
      <c r="Z59" s="157">
        <f t="shared" si="25"/>
        <v>2176957.79</v>
      </c>
      <c r="AA59" s="157">
        <f t="shared" si="25"/>
        <v>830515.54</v>
      </c>
      <c r="AB59" s="157">
        <f>+AB60+AB70</f>
        <v>116253465.23300001</v>
      </c>
      <c r="AD59" s="154"/>
      <c r="AE59" s="154"/>
    </row>
    <row r="60" spans="1:31" x14ac:dyDescent="0.25">
      <c r="A60" s="158">
        <v>431</v>
      </c>
      <c r="B60" s="159" t="s">
        <v>127</v>
      </c>
      <c r="C60" s="160">
        <f t="shared" ref="C60:AA60" si="27">SUM(C61:C69)</f>
        <v>728237.19</v>
      </c>
      <c r="D60" s="160">
        <f t="shared" si="27"/>
        <v>4282045.08</v>
      </c>
      <c r="E60" s="160">
        <f t="shared" si="27"/>
        <v>1947731.97</v>
      </c>
      <c r="F60" s="160">
        <f t="shared" si="27"/>
        <v>4448195.7029999997</v>
      </c>
      <c r="G60" s="160">
        <f t="shared" si="27"/>
        <v>8730545.7699999996</v>
      </c>
      <c r="H60" s="160">
        <f t="shared" ref="H60" si="28">SUM(H61:H69)</f>
        <v>1411493.14</v>
      </c>
      <c r="I60" s="160">
        <f t="shared" si="27"/>
        <v>728302.59000000008</v>
      </c>
      <c r="J60" s="160">
        <f t="shared" si="27"/>
        <v>455579.15</v>
      </c>
      <c r="K60" s="160">
        <f t="shared" si="27"/>
        <v>3144790.1899999995</v>
      </c>
      <c r="L60" s="160">
        <f t="shared" si="27"/>
        <v>917741.46</v>
      </c>
      <c r="M60" s="160">
        <f t="shared" si="27"/>
        <v>5343160</v>
      </c>
      <c r="N60" s="160">
        <f>SUM(N61:N69)</f>
        <v>732882.71</v>
      </c>
      <c r="O60" s="160">
        <f t="shared" si="27"/>
        <v>5753371.0999999996</v>
      </c>
      <c r="P60" s="160">
        <f t="shared" si="27"/>
        <v>150529.47</v>
      </c>
      <c r="Q60" s="160">
        <f t="shared" si="27"/>
        <v>1225774.94</v>
      </c>
      <c r="R60" s="160">
        <f t="shared" si="27"/>
        <v>1065521.7599999998</v>
      </c>
      <c r="S60" s="160">
        <f t="shared" si="27"/>
        <v>2528837.4899999998</v>
      </c>
      <c r="T60" s="160">
        <f t="shared" si="27"/>
        <v>6371174.9499999993</v>
      </c>
      <c r="U60" s="160">
        <f t="shared" si="27"/>
        <v>825701.29</v>
      </c>
      <c r="V60" s="160">
        <f t="shared" si="27"/>
        <v>3511534.8899999997</v>
      </c>
      <c r="W60" s="160">
        <f t="shared" si="27"/>
        <v>513191.43000000005</v>
      </c>
      <c r="X60" s="160">
        <f t="shared" si="27"/>
        <v>592541.82000000007</v>
      </c>
      <c r="Y60" s="160">
        <f t="shared" si="27"/>
        <v>101590.07</v>
      </c>
      <c r="Z60" s="160">
        <f t="shared" si="27"/>
        <v>1093957.79</v>
      </c>
      <c r="AA60" s="160">
        <f t="shared" si="27"/>
        <v>590515.54</v>
      </c>
      <c r="AB60" s="160">
        <f>SUM(AB61:AB69)</f>
        <v>57194947.493000016</v>
      </c>
      <c r="AD60" s="154"/>
      <c r="AE60" s="154"/>
    </row>
    <row r="61" spans="1:31" x14ac:dyDescent="0.25">
      <c r="A61" s="161" t="s">
        <v>128</v>
      </c>
      <c r="B61" s="162" t="s">
        <v>129</v>
      </c>
      <c r="C61" s="165"/>
      <c r="D61" s="165">
        <v>0</v>
      </c>
      <c r="E61" s="165">
        <v>0</v>
      </c>
      <c r="F61" s="165">
        <v>6660.83</v>
      </c>
      <c r="G61" s="165">
        <v>150000</v>
      </c>
      <c r="H61" s="165"/>
      <c r="I61" s="165"/>
      <c r="J61" s="165"/>
      <c r="K61" s="167">
        <v>25645.19</v>
      </c>
      <c r="L61" s="165">
        <v>0</v>
      </c>
      <c r="M61" s="165"/>
      <c r="N61" s="165">
        <v>0</v>
      </c>
      <c r="O61" s="165">
        <v>37315.29</v>
      </c>
      <c r="P61" s="165"/>
      <c r="Q61" s="165">
        <v>0</v>
      </c>
      <c r="R61" s="165">
        <v>41976.54</v>
      </c>
      <c r="S61" s="168">
        <v>3578.22</v>
      </c>
      <c r="T61" s="165"/>
      <c r="U61" s="165"/>
      <c r="V61" s="167">
        <v>23717.599999999999</v>
      </c>
      <c r="W61" s="165">
        <v>10888.5</v>
      </c>
      <c r="X61" s="165">
        <v>39710.800000000003</v>
      </c>
      <c r="Y61" s="165"/>
      <c r="Z61" s="165">
        <v>0</v>
      </c>
      <c r="AA61" s="165">
        <v>8000</v>
      </c>
      <c r="AB61" s="165">
        <f>SUM(C61:AA61)</f>
        <v>347492.97</v>
      </c>
      <c r="AD61" s="154"/>
      <c r="AE61" s="154"/>
    </row>
    <row r="62" spans="1:31" x14ac:dyDescent="0.25">
      <c r="A62" s="161" t="s">
        <v>130</v>
      </c>
      <c r="B62" s="162" t="s">
        <v>131</v>
      </c>
      <c r="C62" s="163"/>
      <c r="D62" s="164">
        <v>359373.10000000003</v>
      </c>
      <c r="E62" s="163">
        <v>4580.75</v>
      </c>
      <c r="F62" s="165">
        <v>0</v>
      </c>
      <c r="G62" s="165">
        <v>244472.1</v>
      </c>
      <c r="H62" s="163">
        <v>12606.22</v>
      </c>
      <c r="I62" s="163">
        <v>11726.9</v>
      </c>
      <c r="J62" s="163">
        <v>700</v>
      </c>
      <c r="K62" s="165">
        <v>0</v>
      </c>
      <c r="L62" s="165">
        <v>0</v>
      </c>
      <c r="M62" s="165">
        <v>47077.120000000003</v>
      </c>
      <c r="N62" s="163">
        <v>286316.78999999998</v>
      </c>
      <c r="O62" s="165">
        <v>25932.78</v>
      </c>
      <c r="P62" s="165"/>
      <c r="Q62" s="165">
        <v>5717.5</v>
      </c>
      <c r="R62" s="165">
        <v>72829.66</v>
      </c>
      <c r="S62" s="168">
        <v>82976.539999999994</v>
      </c>
      <c r="T62" s="165"/>
      <c r="U62" s="165">
        <v>9010</v>
      </c>
      <c r="V62" s="165">
        <v>0</v>
      </c>
      <c r="W62" s="171">
        <v>32126.54</v>
      </c>
      <c r="X62" s="165">
        <v>58308.84</v>
      </c>
      <c r="Y62" s="165"/>
      <c r="Z62" s="165">
        <v>0</v>
      </c>
      <c r="AA62" s="165">
        <v>29676.400000000001</v>
      </c>
      <c r="AB62" s="165">
        <f t="shared" ref="AB62:AB69" si="29">SUM(C62:AA62)</f>
        <v>1283431.24</v>
      </c>
      <c r="AD62" s="154"/>
      <c r="AE62" s="154"/>
    </row>
    <row r="63" spans="1:31" x14ac:dyDescent="0.25">
      <c r="A63" s="161" t="s">
        <v>132</v>
      </c>
      <c r="B63" s="162" t="s">
        <v>133</v>
      </c>
      <c r="C63" s="163">
        <v>396099.62</v>
      </c>
      <c r="D63" s="164">
        <v>2389421.56</v>
      </c>
      <c r="E63" s="163">
        <v>293956.63</v>
      </c>
      <c r="F63" s="165">
        <v>2095787.1</v>
      </c>
      <c r="G63" s="165">
        <v>1956916.21</v>
      </c>
      <c r="H63" s="163">
        <v>774848</v>
      </c>
      <c r="I63" s="163">
        <v>297128.82</v>
      </c>
      <c r="J63" s="163">
        <v>240214.42</v>
      </c>
      <c r="K63" s="167">
        <v>1844032.18</v>
      </c>
      <c r="L63" s="163">
        <v>526340.61</v>
      </c>
      <c r="M63" s="164">
        <v>2794830.37</v>
      </c>
      <c r="N63" s="164">
        <v>14000</v>
      </c>
      <c r="O63" s="164">
        <v>1694266.55</v>
      </c>
      <c r="P63" s="168">
        <v>27616.84</v>
      </c>
      <c r="Q63" s="165">
        <v>703497.63</v>
      </c>
      <c r="R63" s="165">
        <v>470012.72</v>
      </c>
      <c r="S63" s="168">
        <v>1014110.16</v>
      </c>
      <c r="T63" s="165">
        <v>3542388.21</v>
      </c>
      <c r="U63" s="168">
        <v>242124.44</v>
      </c>
      <c r="V63" s="167">
        <v>2328494.52</v>
      </c>
      <c r="W63" s="171">
        <v>209040</v>
      </c>
      <c r="X63" s="165">
        <v>250680.8</v>
      </c>
      <c r="Y63" s="165"/>
      <c r="Z63" s="169">
        <v>634045</v>
      </c>
      <c r="AA63" s="169">
        <v>204115</v>
      </c>
      <c r="AB63" s="165">
        <f t="shared" si="29"/>
        <v>24943967.390000004</v>
      </c>
      <c r="AD63" s="154"/>
      <c r="AE63" s="154"/>
    </row>
    <row r="64" spans="1:31" x14ac:dyDescent="0.25">
      <c r="A64" s="161" t="s">
        <v>134</v>
      </c>
      <c r="B64" s="162" t="s">
        <v>135</v>
      </c>
      <c r="C64" s="165">
        <v>3730</v>
      </c>
      <c r="D64" s="165">
        <v>209100</v>
      </c>
      <c r="E64" s="165">
        <v>9236.5400000000009</v>
      </c>
      <c r="F64" s="165">
        <v>200850</v>
      </c>
      <c r="G64" s="165">
        <v>62629.68</v>
      </c>
      <c r="H64" s="165">
        <v>18854</v>
      </c>
      <c r="I64" s="165">
        <v>15222.69</v>
      </c>
      <c r="J64" s="165">
        <v>4500</v>
      </c>
      <c r="K64" s="167">
        <v>179631.95</v>
      </c>
      <c r="L64" s="163">
        <v>7500</v>
      </c>
      <c r="M64" s="165">
        <v>132541</v>
      </c>
      <c r="N64" s="164">
        <v>54020.959999999999</v>
      </c>
      <c r="O64" s="164">
        <v>162312.01999999999</v>
      </c>
      <c r="P64" s="165">
        <v>0</v>
      </c>
      <c r="Q64" s="165">
        <v>44060</v>
      </c>
      <c r="R64" s="165">
        <v>13730.2</v>
      </c>
      <c r="S64" s="168">
        <v>41459.230000000003</v>
      </c>
      <c r="T64" s="165">
        <v>2876.03</v>
      </c>
      <c r="U64" s="168">
        <v>14999.8</v>
      </c>
      <c r="V64" s="167">
        <v>79997.8</v>
      </c>
      <c r="W64" s="171">
        <v>38460</v>
      </c>
      <c r="X64" s="165">
        <v>15000</v>
      </c>
      <c r="Y64" s="165"/>
      <c r="Z64" s="169">
        <v>37600</v>
      </c>
      <c r="AA64" s="169">
        <v>7200</v>
      </c>
      <c r="AB64" s="165">
        <f t="shared" si="29"/>
        <v>1355511.9000000001</v>
      </c>
      <c r="AD64" s="154"/>
      <c r="AE64" s="154"/>
    </row>
    <row r="65" spans="1:31" x14ac:dyDescent="0.25">
      <c r="A65" s="161" t="s">
        <v>136</v>
      </c>
      <c r="B65" s="162" t="s">
        <v>137</v>
      </c>
      <c r="C65" s="163">
        <v>19149.759999999998</v>
      </c>
      <c r="D65" s="164">
        <v>325429.94</v>
      </c>
      <c r="E65" s="163">
        <v>78749.36</v>
      </c>
      <c r="F65" s="165">
        <v>190437.25000000003</v>
      </c>
      <c r="G65" s="165">
        <v>211755.21</v>
      </c>
      <c r="H65" s="163">
        <v>33077.379999999997</v>
      </c>
      <c r="I65" s="163">
        <v>34007</v>
      </c>
      <c r="J65" s="163">
        <v>4126.8500000000004</v>
      </c>
      <c r="K65" s="167">
        <v>337392</v>
      </c>
      <c r="L65" s="163">
        <v>119742.42</v>
      </c>
      <c r="M65" s="164">
        <v>458380.23</v>
      </c>
      <c r="N65" s="164">
        <v>0</v>
      </c>
      <c r="O65" s="164">
        <v>365683.9</v>
      </c>
      <c r="P65" s="168">
        <v>13764.82</v>
      </c>
      <c r="Q65" s="165">
        <v>47604.82</v>
      </c>
      <c r="R65" s="165">
        <v>53918.78</v>
      </c>
      <c r="S65" s="168">
        <v>202570.94</v>
      </c>
      <c r="T65" s="165">
        <v>810752.2</v>
      </c>
      <c r="U65" s="168">
        <v>113666.69</v>
      </c>
      <c r="V65" s="167">
        <v>165056.34</v>
      </c>
      <c r="W65" s="171">
        <v>94442.74</v>
      </c>
      <c r="X65" s="165">
        <v>55579.16</v>
      </c>
      <c r="Y65" s="165">
        <v>31405.63</v>
      </c>
      <c r="Z65" s="169">
        <v>86158.3</v>
      </c>
      <c r="AA65" s="169">
        <v>56110.3</v>
      </c>
      <c r="AB65" s="165">
        <f t="shared" si="29"/>
        <v>3908962.0199999991</v>
      </c>
      <c r="AD65" s="154"/>
      <c r="AE65" s="154"/>
    </row>
    <row r="66" spans="1:31" x14ac:dyDescent="0.25">
      <c r="A66" s="161" t="s">
        <v>138</v>
      </c>
      <c r="B66" s="162" t="s">
        <v>139</v>
      </c>
      <c r="C66" s="163">
        <v>6000</v>
      </c>
      <c r="D66" s="164">
        <v>66270</v>
      </c>
      <c r="E66" s="163">
        <v>28750</v>
      </c>
      <c r="F66" s="165">
        <v>0</v>
      </c>
      <c r="G66" s="165">
        <v>143810</v>
      </c>
      <c r="H66" s="163">
        <v>113700</v>
      </c>
      <c r="I66" s="163">
        <v>16770</v>
      </c>
      <c r="J66" s="163">
        <v>7000</v>
      </c>
      <c r="K66" s="167">
        <v>266564.53000000003</v>
      </c>
      <c r="L66" s="163">
        <v>13720</v>
      </c>
      <c r="M66" s="164">
        <v>33270</v>
      </c>
      <c r="N66" s="164">
        <v>0</v>
      </c>
      <c r="O66" s="164">
        <v>127289.82</v>
      </c>
      <c r="P66" s="168">
        <v>7600</v>
      </c>
      <c r="Q66" s="165">
        <v>14290</v>
      </c>
      <c r="R66" s="165">
        <v>86687.64</v>
      </c>
      <c r="S66" s="168">
        <v>323198.96999999997</v>
      </c>
      <c r="T66" s="165">
        <v>182630</v>
      </c>
      <c r="U66" s="168">
        <v>64020</v>
      </c>
      <c r="V66" s="167">
        <v>135725.4</v>
      </c>
      <c r="W66" s="171">
        <v>42113.65</v>
      </c>
      <c r="X66" s="165">
        <v>49611.199999999997</v>
      </c>
      <c r="Y66" s="165">
        <v>2000</v>
      </c>
      <c r="Z66" s="169">
        <v>66600</v>
      </c>
      <c r="AA66" s="169">
        <v>17450</v>
      </c>
      <c r="AB66" s="165">
        <f t="shared" si="29"/>
        <v>1815071.2099999997</v>
      </c>
      <c r="AD66" s="154"/>
      <c r="AE66" s="154"/>
    </row>
    <row r="67" spans="1:31" x14ac:dyDescent="0.25">
      <c r="A67" s="161" t="s">
        <v>140</v>
      </c>
      <c r="B67" s="162" t="s">
        <v>141</v>
      </c>
      <c r="C67" s="185"/>
      <c r="D67" s="164">
        <v>10247.66</v>
      </c>
      <c r="E67" s="185">
        <v>0</v>
      </c>
      <c r="F67" s="165">
        <v>33192.42</v>
      </c>
      <c r="G67" s="165">
        <v>0</v>
      </c>
      <c r="H67" s="165">
        <v>0</v>
      </c>
      <c r="I67" s="165"/>
      <c r="J67" s="168"/>
      <c r="K67" s="165">
        <v>0</v>
      </c>
      <c r="L67" s="165">
        <v>10557.88</v>
      </c>
      <c r="M67" s="165"/>
      <c r="O67" s="165">
        <v>0</v>
      </c>
      <c r="P67" s="168"/>
      <c r="Q67" s="165">
        <v>0</v>
      </c>
      <c r="R67" s="165">
        <v>29737.119999999999</v>
      </c>
      <c r="S67" s="168">
        <v>35046.57</v>
      </c>
      <c r="T67" s="165"/>
      <c r="U67" s="168"/>
      <c r="V67" s="167">
        <v>33954.94</v>
      </c>
      <c r="W67" s="171">
        <v>0</v>
      </c>
      <c r="X67" s="165"/>
      <c r="Y67" s="165"/>
      <c r="Z67" s="169">
        <v>0</v>
      </c>
      <c r="AA67" s="169">
        <v>0</v>
      </c>
      <c r="AB67" s="165">
        <f t="shared" si="29"/>
        <v>152736.59</v>
      </c>
      <c r="AD67" s="154"/>
      <c r="AE67" s="154"/>
    </row>
    <row r="68" spans="1:31" x14ac:dyDescent="0.25">
      <c r="A68" s="161" t="s">
        <v>142</v>
      </c>
      <c r="B68" s="162" t="s">
        <v>143</v>
      </c>
      <c r="C68" s="163">
        <v>17140</v>
      </c>
      <c r="D68" s="164">
        <v>394880</v>
      </c>
      <c r="E68" s="163">
        <v>38894.9</v>
      </c>
      <c r="F68" s="165">
        <v>747236.42</v>
      </c>
      <c r="G68" s="165">
        <v>378550.09</v>
      </c>
      <c r="H68" s="163">
        <v>62256</v>
      </c>
      <c r="I68" s="163">
        <v>71017.19</v>
      </c>
      <c r="J68" s="163">
        <v>10497.44</v>
      </c>
      <c r="K68" s="167">
        <v>190927.35999999999</v>
      </c>
      <c r="L68" s="163">
        <v>135980.54999999999</v>
      </c>
      <c r="M68" s="164">
        <v>359308.45</v>
      </c>
      <c r="N68" s="165">
        <v>54094.96</v>
      </c>
      <c r="O68" s="164">
        <v>355713.9</v>
      </c>
      <c r="P68" s="168">
        <v>8420</v>
      </c>
      <c r="Q68" s="165">
        <v>39425.550000000003</v>
      </c>
      <c r="R68" s="165">
        <v>47043.839999999997</v>
      </c>
      <c r="S68" s="168">
        <v>145279.94</v>
      </c>
      <c r="T68" s="165">
        <v>1347263.68</v>
      </c>
      <c r="U68" s="168">
        <v>32053.56</v>
      </c>
      <c r="V68" s="167">
        <v>75633.440000000002</v>
      </c>
      <c r="W68" s="171">
        <v>65340</v>
      </c>
      <c r="X68" s="165">
        <v>11116.4</v>
      </c>
      <c r="Y68" s="165">
        <v>17059</v>
      </c>
      <c r="Z68" s="169">
        <v>69647.14</v>
      </c>
      <c r="AA68" s="169">
        <v>97393.84</v>
      </c>
      <c r="AB68" s="165">
        <f t="shared" si="29"/>
        <v>4772173.6499999994</v>
      </c>
      <c r="AD68" s="154"/>
      <c r="AE68" s="154"/>
    </row>
    <row r="69" spans="1:31" x14ac:dyDescent="0.25">
      <c r="A69" s="161" t="s">
        <v>144</v>
      </c>
      <c r="B69" s="162" t="s">
        <v>145</v>
      </c>
      <c r="C69" s="163">
        <v>286117.81</v>
      </c>
      <c r="D69" s="164">
        <v>527322.82000000007</v>
      </c>
      <c r="E69" s="163">
        <v>1493563.79</v>
      </c>
      <c r="F69" s="165">
        <v>1174031.6830000002</v>
      </c>
      <c r="G69" s="165">
        <v>5582412.4800000004</v>
      </c>
      <c r="H69" s="163">
        <v>396151.54</v>
      </c>
      <c r="I69" s="163">
        <v>282429.99</v>
      </c>
      <c r="J69" s="163">
        <v>188540.44</v>
      </c>
      <c r="K69" s="167">
        <v>300596.98</v>
      </c>
      <c r="L69" s="163">
        <v>103900</v>
      </c>
      <c r="M69" s="164">
        <v>1517752.83</v>
      </c>
      <c r="N69" s="164">
        <v>324450</v>
      </c>
      <c r="O69" s="164">
        <v>2984856.84</v>
      </c>
      <c r="P69" s="168">
        <v>93127.81</v>
      </c>
      <c r="Q69" s="165">
        <v>371179.44</v>
      </c>
      <c r="R69" s="165">
        <v>249585.26</v>
      </c>
      <c r="S69" s="168">
        <v>680616.92</v>
      </c>
      <c r="T69" s="165">
        <v>485264.83</v>
      </c>
      <c r="U69" s="168">
        <v>349826.8</v>
      </c>
      <c r="V69" s="167">
        <v>668954.85</v>
      </c>
      <c r="W69" s="171">
        <v>20780</v>
      </c>
      <c r="X69" s="165">
        <v>112534.62</v>
      </c>
      <c r="Y69" s="165">
        <v>51125.440000000002</v>
      </c>
      <c r="Z69" s="169">
        <v>199907.35</v>
      </c>
      <c r="AA69" s="169">
        <v>170570</v>
      </c>
      <c r="AB69" s="165">
        <f t="shared" si="29"/>
        <v>18615600.523000006</v>
      </c>
      <c r="AD69" s="154"/>
      <c r="AE69" s="154"/>
    </row>
    <row r="70" spans="1:31" x14ac:dyDescent="0.25">
      <c r="A70" s="158">
        <v>432</v>
      </c>
      <c r="B70" s="159" t="s">
        <v>146</v>
      </c>
      <c r="C70" s="160">
        <f t="shared" ref="C70:AA70" si="30">SUM(C71:C73)</f>
        <v>737897.23</v>
      </c>
      <c r="D70" s="160">
        <f t="shared" si="30"/>
        <v>5321524.25</v>
      </c>
      <c r="E70" s="160">
        <f t="shared" si="30"/>
        <v>3161680</v>
      </c>
      <c r="F70" s="160">
        <f t="shared" si="30"/>
        <v>958311.88000000012</v>
      </c>
      <c r="G70" s="160">
        <f t="shared" si="30"/>
        <v>4163035.25</v>
      </c>
      <c r="H70" s="160">
        <f t="shared" ref="H70" si="31">SUM(H71:H73)</f>
        <v>1498615.81</v>
      </c>
      <c r="I70" s="160">
        <f t="shared" si="30"/>
        <v>197230.89</v>
      </c>
      <c r="J70" s="160">
        <f t="shared" si="30"/>
        <v>276000</v>
      </c>
      <c r="K70" s="160">
        <f t="shared" si="30"/>
        <v>5680980.1399999997</v>
      </c>
      <c r="L70" s="160">
        <f t="shared" si="30"/>
        <v>285000.02</v>
      </c>
      <c r="M70" s="160">
        <f t="shared" si="30"/>
        <v>3764940.54</v>
      </c>
      <c r="N70" s="160">
        <f t="shared" si="30"/>
        <v>204385.17</v>
      </c>
      <c r="O70" s="160">
        <f t="shared" si="30"/>
        <v>5387625.5999999996</v>
      </c>
      <c r="P70" s="160">
        <f t="shared" si="30"/>
        <v>318291.5</v>
      </c>
      <c r="Q70" s="160">
        <f t="shared" si="30"/>
        <v>284944.33999999997</v>
      </c>
      <c r="R70" s="160">
        <f t="shared" si="30"/>
        <v>547918.29</v>
      </c>
      <c r="S70" s="160">
        <f t="shared" si="30"/>
        <v>1380001.58</v>
      </c>
      <c r="T70" s="160">
        <f t="shared" si="30"/>
        <v>15316029.01</v>
      </c>
      <c r="U70" s="160">
        <f t="shared" si="30"/>
        <v>2326981.5699999998</v>
      </c>
      <c r="V70" s="160">
        <f t="shared" si="30"/>
        <v>2028169.54</v>
      </c>
      <c r="W70" s="160">
        <f t="shared" si="30"/>
        <v>2794261.51</v>
      </c>
      <c r="X70" s="160">
        <f t="shared" si="30"/>
        <v>462520.22</v>
      </c>
      <c r="Y70" s="160">
        <f t="shared" si="30"/>
        <v>639173.4</v>
      </c>
      <c r="Z70" s="160">
        <f t="shared" si="30"/>
        <v>1083000</v>
      </c>
      <c r="AA70" s="160">
        <f t="shared" si="30"/>
        <v>240000</v>
      </c>
      <c r="AB70" s="160">
        <f>SUM(AB71:AB73)</f>
        <v>59058517.739999995</v>
      </c>
      <c r="AD70" s="154"/>
      <c r="AE70" s="154"/>
    </row>
    <row r="71" spans="1:31" x14ac:dyDescent="0.25">
      <c r="A71" s="161" t="s">
        <v>147</v>
      </c>
      <c r="B71" s="162" t="s">
        <v>148</v>
      </c>
      <c r="C71" s="165"/>
      <c r="D71" s="165"/>
      <c r="E71" s="165"/>
      <c r="F71" s="165"/>
      <c r="G71" s="165"/>
      <c r="H71" s="165"/>
      <c r="I71" s="165"/>
      <c r="J71" s="168"/>
      <c r="K71" s="165"/>
      <c r="L71" s="165"/>
      <c r="M71" s="165"/>
      <c r="N71" s="165"/>
      <c r="O71" s="165"/>
      <c r="P71" s="164"/>
      <c r="Q71" s="165"/>
      <c r="R71" s="165"/>
      <c r="S71" s="168">
        <v>33712.5</v>
      </c>
      <c r="T71" s="165">
        <v>20000</v>
      </c>
      <c r="U71" s="165"/>
      <c r="V71" s="165"/>
      <c r="W71" s="165">
        <v>0</v>
      </c>
      <c r="X71" s="165"/>
      <c r="Y71" s="165"/>
      <c r="Z71" s="165"/>
      <c r="AA71" s="165">
        <v>0</v>
      </c>
      <c r="AB71" s="165">
        <f>SUM(C71:AA71)</f>
        <v>53712.5</v>
      </c>
      <c r="AD71" s="154"/>
      <c r="AE71" s="154"/>
    </row>
    <row r="72" spans="1:31" x14ac:dyDescent="0.25">
      <c r="A72" s="161" t="s">
        <v>149</v>
      </c>
      <c r="B72" s="162" t="s">
        <v>150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4"/>
      <c r="M72" s="164">
        <v>457940.22000000003</v>
      </c>
      <c r="N72" s="165"/>
      <c r="O72" s="165"/>
      <c r="P72" s="165"/>
      <c r="Q72" s="165"/>
      <c r="R72" s="165"/>
      <c r="S72" s="168"/>
      <c r="T72" s="165">
        <v>53782.67</v>
      </c>
      <c r="U72" s="165"/>
      <c r="V72" s="165"/>
      <c r="W72" s="165">
        <v>0</v>
      </c>
      <c r="X72" s="165"/>
      <c r="Y72" s="165"/>
      <c r="Z72" s="165"/>
      <c r="AA72" s="165">
        <v>0</v>
      </c>
      <c r="AB72" s="165">
        <f>SUM(C72:AA72)</f>
        <v>511722.89</v>
      </c>
      <c r="AD72" s="154"/>
      <c r="AE72" s="154"/>
    </row>
    <row r="73" spans="1:31" x14ac:dyDescent="0.25">
      <c r="A73" s="161" t="s">
        <v>151</v>
      </c>
      <c r="B73" s="162" t="s">
        <v>152</v>
      </c>
      <c r="C73" s="163">
        <v>737897.23</v>
      </c>
      <c r="D73" s="164">
        <v>5321524.25</v>
      </c>
      <c r="E73" s="163">
        <v>3161680</v>
      </c>
      <c r="F73" s="165">
        <v>958311.88000000012</v>
      </c>
      <c r="G73" s="165">
        <v>4163035.25</v>
      </c>
      <c r="H73" s="163">
        <v>1498615.81</v>
      </c>
      <c r="I73" s="163">
        <v>197230.89</v>
      </c>
      <c r="J73" s="163">
        <v>276000</v>
      </c>
      <c r="K73" s="167">
        <v>5680980.1399999997</v>
      </c>
      <c r="L73" s="163">
        <v>285000.02</v>
      </c>
      <c r="M73" s="164">
        <v>3307000.32</v>
      </c>
      <c r="N73" s="164">
        <v>204385.17</v>
      </c>
      <c r="O73" s="168">
        <v>5387625.5999999996</v>
      </c>
      <c r="P73" s="168">
        <v>318291.5</v>
      </c>
      <c r="Q73" s="165">
        <v>284944.33999999997</v>
      </c>
      <c r="R73" s="164">
        <v>547918.29</v>
      </c>
      <c r="S73" s="168">
        <v>1346289.08</v>
      </c>
      <c r="T73" s="164">
        <v>15242246.34</v>
      </c>
      <c r="U73" s="168">
        <v>2326981.5699999998</v>
      </c>
      <c r="V73" s="167">
        <v>2028169.54</v>
      </c>
      <c r="W73" s="171">
        <v>2794261.51</v>
      </c>
      <c r="X73" s="168">
        <v>462520.22</v>
      </c>
      <c r="Y73" s="165">
        <v>639173.4</v>
      </c>
      <c r="Z73" s="169">
        <v>1083000</v>
      </c>
      <c r="AA73" s="169">
        <v>240000</v>
      </c>
      <c r="AB73" s="165">
        <f>SUM(C73:AA73)</f>
        <v>58493082.349999994</v>
      </c>
      <c r="AD73" s="154"/>
      <c r="AE73" s="154"/>
    </row>
    <row r="74" spans="1:31" x14ac:dyDescent="0.25">
      <c r="A74" s="151" t="s">
        <v>153</v>
      </c>
      <c r="B74" s="152" t="s">
        <v>154</v>
      </c>
      <c r="C74" s="153">
        <f t="shared" ref="C74:AA74" si="32">C75</f>
        <v>943059.65</v>
      </c>
      <c r="D74" s="153">
        <f t="shared" si="32"/>
        <v>13110467.33</v>
      </c>
      <c r="E74" s="153">
        <f t="shared" si="32"/>
        <v>750523.78999999992</v>
      </c>
      <c r="F74" s="153">
        <f t="shared" si="32"/>
        <v>2079636.6199999999</v>
      </c>
      <c r="G74" s="153">
        <f t="shared" si="32"/>
        <v>19010500.27</v>
      </c>
      <c r="H74" s="153">
        <f t="shared" si="32"/>
        <v>200809.42</v>
      </c>
      <c r="I74" s="153">
        <f t="shared" si="32"/>
        <v>316215.44</v>
      </c>
      <c r="J74" s="153">
        <f t="shared" si="32"/>
        <v>748060.23</v>
      </c>
      <c r="K74" s="153">
        <f t="shared" si="32"/>
        <v>9320816.9400000013</v>
      </c>
      <c r="L74" s="153">
        <f t="shared" si="32"/>
        <v>1618165.6700000002</v>
      </c>
      <c r="M74" s="153">
        <f t="shared" si="32"/>
        <v>15974433.020000001</v>
      </c>
      <c r="N74" s="153">
        <f t="shared" si="32"/>
        <v>676770.96</v>
      </c>
      <c r="O74" s="153">
        <f t="shared" si="32"/>
        <v>3955580.3</v>
      </c>
      <c r="P74" s="153">
        <f t="shared" si="32"/>
        <v>794920.06</v>
      </c>
      <c r="Q74" s="153">
        <f t="shared" si="32"/>
        <v>1480775.4500000002</v>
      </c>
      <c r="R74" s="153">
        <f t="shared" si="32"/>
        <v>2517217.98</v>
      </c>
      <c r="S74" s="153">
        <f t="shared" si="32"/>
        <v>8982521.4000000004</v>
      </c>
      <c r="T74" s="153">
        <f t="shared" si="32"/>
        <v>44952412.32</v>
      </c>
      <c r="U74" s="153">
        <f t="shared" si="32"/>
        <v>1178211.69</v>
      </c>
      <c r="V74" s="153">
        <f t="shared" si="32"/>
        <v>8082551.3599999994</v>
      </c>
      <c r="W74" s="153">
        <f t="shared" si="32"/>
        <v>1141300.8899999999</v>
      </c>
      <c r="X74" s="153">
        <f t="shared" si="32"/>
        <v>3058927.82</v>
      </c>
      <c r="Y74" s="153">
        <f t="shared" si="32"/>
        <v>523792.06999999995</v>
      </c>
      <c r="Z74" s="153">
        <f t="shared" si="32"/>
        <v>1213341.6399999999</v>
      </c>
      <c r="AA74" s="153">
        <f t="shared" si="32"/>
        <v>2740991.37</v>
      </c>
      <c r="AB74" s="153">
        <f>AB75</f>
        <v>145372003.68999997</v>
      </c>
      <c r="AD74" s="154"/>
      <c r="AE74" s="154"/>
    </row>
    <row r="75" spans="1:31" x14ac:dyDescent="0.25">
      <c r="A75" s="158">
        <v>441</v>
      </c>
      <c r="B75" s="159" t="s">
        <v>154</v>
      </c>
      <c r="C75" s="160">
        <f t="shared" ref="C75:AA75" si="33">SUM(C76:C82)</f>
        <v>943059.65</v>
      </c>
      <c r="D75" s="160">
        <f t="shared" si="33"/>
        <v>13110467.33</v>
      </c>
      <c r="E75" s="160">
        <f t="shared" si="33"/>
        <v>750523.78999999992</v>
      </c>
      <c r="F75" s="160">
        <f t="shared" si="33"/>
        <v>2079636.6199999999</v>
      </c>
      <c r="G75" s="160">
        <f t="shared" si="33"/>
        <v>19010500.27</v>
      </c>
      <c r="H75" s="160">
        <f t="shared" ref="H75" si="34">SUM(H76:H82)</f>
        <v>200809.42</v>
      </c>
      <c r="I75" s="160">
        <f t="shared" si="33"/>
        <v>316215.44</v>
      </c>
      <c r="J75" s="160">
        <f>SUM(J76:J82)</f>
        <v>748060.23</v>
      </c>
      <c r="K75" s="160">
        <f t="shared" si="33"/>
        <v>9320816.9400000013</v>
      </c>
      <c r="L75" s="160">
        <f t="shared" si="33"/>
        <v>1618165.6700000002</v>
      </c>
      <c r="M75" s="160">
        <f t="shared" si="33"/>
        <v>15974433.020000001</v>
      </c>
      <c r="N75" s="160">
        <f>SUM(N76:N82)</f>
        <v>676770.96</v>
      </c>
      <c r="O75" s="160">
        <f t="shared" si="33"/>
        <v>3955580.3</v>
      </c>
      <c r="P75" s="160">
        <f t="shared" si="33"/>
        <v>794920.06</v>
      </c>
      <c r="Q75" s="160">
        <f t="shared" si="33"/>
        <v>1480775.4500000002</v>
      </c>
      <c r="R75" s="160">
        <f t="shared" si="33"/>
        <v>2517217.98</v>
      </c>
      <c r="S75" s="160">
        <f t="shared" si="33"/>
        <v>8982521.4000000004</v>
      </c>
      <c r="T75" s="160">
        <f t="shared" si="33"/>
        <v>44952412.32</v>
      </c>
      <c r="U75" s="160">
        <f t="shared" si="33"/>
        <v>1178211.69</v>
      </c>
      <c r="V75" s="160">
        <f t="shared" si="33"/>
        <v>8082551.3599999994</v>
      </c>
      <c r="W75" s="160">
        <f t="shared" si="33"/>
        <v>1141300.8899999999</v>
      </c>
      <c r="X75" s="160">
        <f t="shared" si="33"/>
        <v>3058927.82</v>
      </c>
      <c r="Y75" s="160">
        <f>SUM(Y76:Y82)</f>
        <v>523792.06999999995</v>
      </c>
      <c r="Z75" s="160">
        <f t="shared" si="33"/>
        <v>1213341.6399999999</v>
      </c>
      <c r="AA75" s="160">
        <f t="shared" si="33"/>
        <v>2740991.37</v>
      </c>
      <c r="AB75" s="160">
        <f>SUM(AB76:AB82)</f>
        <v>145372003.68999997</v>
      </c>
      <c r="AD75" s="154"/>
      <c r="AE75" s="154"/>
    </row>
    <row r="76" spans="1:31" x14ac:dyDescent="0.25">
      <c r="A76" s="186">
        <v>4411</v>
      </c>
      <c r="B76" s="187" t="s">
        <v>155</v>
      </c>
      <c r="C76" s="185"/>
      <c r="D76" s="185">
        <v>0</v>
      </c>
      <c r="E76" s="185">
        <v>285101</v>
      </c>
      <c r="F76" s="185">
        <v>0</v>
      </c>
      <c r="G76" s="185">
        <v>0</v>
      </c>
      <c r="H76" s="185">
        <v>0</v>
      </c>
      <c r="I76" s="185"/>
      <c r="J76" s="163">
        <v>338058.17</v>
      </c>
      <c r="K76" s="167">
        <v>881775.46</v>
      </c>
      <c r="L76" s="185">
        <v>0</v>
      </c>
      <c r="M76" s="185">
        <v>1144935.0900000001</v>
      </c>
      <c r="N76" s="185">
        <v>195573.51</v>
      </c>
      <c r="O76" s="185">
        <v>0</v>
      </c>
      <c r="P76" s="188">
        <v>9182.61</v>
      </c>
      <c r="Q76" s="185">
        <v>0</v>
      </c>
      <c r="R76" s="185">
        <v>0</v>
      </c>
      <c r="S76" s="164">
        <v>0</v>
      </c>
      <c r="T76" s="185"/>
      <c r="U76" s="185">
        <v>0</v>
      </c>
      <c r="V76" s="167">
        <v>1062513.1299999999</v>
      </c>
      <c r="W76" s="185">
        <v>0</v>
      </c>
      <c r="X76" s="185"/>
      <c r="Y76" s="185"/>
      <c r="Z76" s="185">
        <v>0</v>
      </c>
      <c r="AA76" s="185">
        <v>0</v>
      </c>
      <c r="AB76" s="185">
        <f t="shared" ref="AB76:AB82" si="35">SUM(C76:AA76)</f>
        <v>3917138.9699999993</v>
      </c>
      <c r="AD76" s="154"/>
      <c r="AE76" s="154"/>
    </row>
    <row r="77" spans="1:31" x14ac:dyDescent="0.25">
      <c r="A77" s="161" t="s">
        <v>156</v>
      </c>
      <c r="B77" s="162" t="s">
        <v>157</v>
      </c>
      <c r="C77" s="163">
        <v>756859.58</v>
      </c>
      <c r="D77" s="164">
        <v>7155373.1200000001</v>
      </c>
      <c r="E77" s="163">
        <v>51746.44</v>
      </c>
      <c r="F77" s="165">
        <v>1684164.78</v>
      </c>
      <c r="G77" s="165">
        <v>15189581.82</v>
      </c>
      <c r="H77" s="163">
        <v>29999.72</v>
      </c>
      <c r="I77" s="163">
        <v>272470.15000000002</v>
      </c>
      <c r="J77" s="165">
        <v>263599.96000000002</v>
      </c>
      <c r="K77" s="167">
        <v>6837409.9199999999</v>
      </c>
      <c r="L77" s="163">
        <v>107186.37</v>
      </c>
      <c r="M77" s="164">
        <v>3041753.1</v>
      </c>
      <c r="N77" s="164">
        <v>27095.09</v>
      </c>
      <c r="O77" s="164">
        <v>2202990.2599999998</v>
      </c>
      <c r="P77" s="168">
        <v>446136.07</v>
      </c>
      <c r="Q77" s="165">
        <v>1187232.3600000001</v>
      </c>
      <c r="R77" s="170">
        <v>1711509.85</v>
      </c>
      <c r="S77" s="168">
        <v>3786991.36</v>
      </c>
      <c r="T77" s="165">
        <v>34768852.950000003</v>
      </c>
      <c r="U77" s="168">
        <v>1074115.24</v>
      </c>
      <c r="V77" s="167">
        <v>3313795.98</v>
      </c>
      <c r="W77" s="189">
        <v>1037582.88</v>
      </c>
      <c r="X77" s="168">
        <v>730425.32</v>
      </c>
      <c r="Y77" s="165">
        <v>468794.99</v>
      </c>
      <c r="Z77" s="169">
        <v>62022.64</v>
      </c>
      <c r="AA77" s="169">
        <v>1169025.51</v>
      </c>
      <c r="AB77" s="165">
        <f t="shared" si="35"/>
        <v>87376715.459999993</v>
      </c>
      <c r="AD77" s="154"/>
      <c r="AE77" s="154"/>
    </row>
    <row r="78" spans="1:31" x14ac:dyDescent="0.25">
      <c r="A78" s="161" t="s">
        <v>158</v>
      </c>
      <c r="B78" s="162" t="s">
        <v>159</v>
      </c>
      <c r="C78" s="163"/>
      <c r="D78" s="164">
        <v>317191.55</v>
      </c>
      <c r="E78" s="163">
        <v>231466.99</v>
      </c>
      <c r="F78" s="165">
        <v>0</v>
      </c>
      <c r="G78" s="165">
        <v>746863.03</v>
      </c>
      <c r="H78" s="165">
        <v>0</v>
      </c>
      <c r="I78" s="165"/>
      <c r="J78" s="165">
        <v>20657.41</v>
      </c>
      <c r="K78" s="167">
        <v>795497.42</v>
      </c>
      <c r="L78" s="163">
        <v>298713.88</v>
      </c>
      <c r="M78" s="164">
        <v>727155.58</v>
      </c>
      <c r="N78" s="164">
        <v>49425.279999999999</v>
      </c>
      <c r="O78" s="165">
        <v>123708.95</v>
      </c>
      <c r="P78" s="164">
        <v>0</v>
      </c>
      <c r="Q78" s="165">
        <v>0</v>
      </c>
      <c r="R78" s="165">
        <v>0</v>
      </c>
      <c r="S78" s="165">
        <v>0</v>
      </c>
      <c r="T78" s="165">
        <v>908288.3</v>
      </c>
      <c r="U78" s="165"/>
      <c r="V78" s="165">
        <v>147732.49</v>
      </c>
      <c r="W78" s="165">
        <v>0</v>
      </c>
      <c r="X78" s="165">
        <v>176269.57</v>
      </c>
      <c r="Y78" s="165">
        <v>13188.79</v>
      </c>
      <c r="Z78" s="165">
        <v>0</v>
      </c>
      <c r="AA78" s="165">
        <v>0</v>
      </c>
      <c r="AB78" s="165">
        <f t="shared" si="35"/>
        <v>4556159.24</v>
      </c>
      <c r="AD78" s="154"/>
      <c r="AE78" s="154"/>
    </row>
    <row r="79" spans="1:31" x14ac:dyDescent="0.25">
      <c r="A79" s="161" t="s">
        <v>160</v>
      </c>
      <c r="B79" s="162" t="s">
        <v>161</v>
      </c>
      <c r="C79" s="185"/>
      <c r="D79" s="164">
        <v>1705045.8</v>
      </c>
      <c r="E79" s="185">
        <v>0</v>
      </c>
      <c r="F79" s="165">
        <v>0</v>
      </c>
      <c r="G79" s="165">
        <v>50</v>
      </c>
      <c r="H79" s="165">
        <v>0</v>
      </c>
      <c r="I79" s="165"/>
      <c r="K79" s="165">
        <v>0</v>
      </c>
      <c r="L79" s="164">
        <v>0</v>
      </c>
      <c r="M79" s="164">
        <v>5703133.2800000003</v>
      </c>
      <c r="N79" s="164">
        <v>63284.92</v>
      </c>
      <c r="O79" s="165">
        <v>85143.11</v>
      </c>
      <c r="P79" s="165">
        <v>0</v>
      </c>
      <c r="Q79" s="165">
        <v>8652.15</v>
      </c>
      <c r="R79" s="170">
        <v>83390.63</v>
      </c>
      <c r="S79" s="168">
        <v>410916.08</v>
      </c>
      <c r="T79" s="165"/>
      <c r="U79" s="165"/>
      <c r="V79" s="167">
        <v>2016591.74</v>
      </c>
      <c r="W79" s="165">
        <v>0</v>
      </c>
      <c r="X79" s="168">
        <v>943514.82</v>
      </c>
      <c r="Z79" s="169">
        <v>106490</v>
      </c>
      <c r="AA79" s="169">
        <v>0</v>
      </c>
      <c r="AB79" s="165">
        <f t="shared" si="35"/>
        <v>11126212.530000001</v>
      </c>
      <c r="AD79" s="154"/>
      <c r="AE79" s="154"/>
    </row>
    <row r="80" spans="1:31" x14ac:dyDescent="0.25">
      <c r="A80" s="161" t="s">
        <v>162</v>
      </c>
      <c r="B80" s="162" t="s">
        <v>163</v>
      </c>
      <c r="C80" s="163">
        <v>117181.67</v>
      </c>
      <c r="D80" s="164">
        <v>1848403.53</v>
      </c>
      <c r="E80" s="163">
        <v>24175.599999999999</v>
      </c>
      <c r="F80" s="165">
        <v>124441.19</v>
      </c>
      <c r="G80" s="165">
        <v>2236822.7200000002</v>
      </c>
      <c r="H80" s="163">
        <v>57232.39</v>
      </c>
      <c r="I80" s="163">
        <v>37827.17</v>
      </c>
      <c r="J80" s="163">
        <v>4429.33</v>
      </c>
      <c r="K80" s="167">
        <v>386694.86</v>
      </c>
      <c r="L80" s="163">
        <v>151333.42000000001</v>
      </c>
      <c r="M80" s="164">
        <v>90069.8</v>
      </c>
      <c r="O80" s="164">
        <v>399672.47</v>
      </c>
      <c r="P80" s="168">
        <v>9978.4500000000007</v>
      </c>
      <c r="Q80" s="165">
        <v>209012.86</v>
      </c>
      <c r="R80" s="165">
        <v>117346.28</v>
      </c>
      <c r="S80" s="168">
        <v>1584272.08</v>
      </c>
      <c r="T80" s="165">
        <v>6389324.5099999998</v>
      </c>
      <c r="U80" s="168">
        <v>64571.47</v>
      </c>
      <c r="V80" s="167">
        <v>481346.82</v>
      </c>
      <c r="W80" s="189">
        <v>91082.01</v>
      </c>
      <c r="X80" s="168">
        <v>328085.38</v>
      </c>
      <c r="Y80" s="165">
        <v>3988.23</v>
      </c>
      <c r="Z80" s="169">
        <v>284896.46999999997</v>
      </c>
      <c r="AA80" s="169">
        <v>1545248.4</v>
      </c>
      <c r="AB80" s="165">
        <f t="shared" si="35"/>
        <v>16587437.110000005</v>
      </c>
      <c r="AD80" s="154"/>
      <c r="AE80" s="154"/>
    </row>
    <row r="81" spans="1:31" x14ac:dyDescent="0.25">
      <c r="A81" s="161" t="s">
        <v>164</v>
      </c>
      <c r="B81" s="162" t="s">
        <v>165</v>
      </c>
      <c r="C81" s="185"/>
      <c r="D81" s="164">
        <v>1971334.33</v>
      </c>
      <c r="E81" s="185">
        <v>35653</v>
      </c>
      <c r="F81" s="165">
        <v>121405.62</v>
      </c>
      <c r="G81" s="165">
        <v>726710.75</v>
      </c>
      <c r="H81" s="163">
        <v>107043.41</v>
      </c>
      <c r="I81" s="163">
        <v>5918.12</v>
      </c>
      <c r="J81" s="163"/>
      <c r="K81" s="167">
        <v>286531.8</v>
      </c>
      <c r="L81" s="163">
        <v>948199.78</v>
      </c>
      <c r="M81" s="164">
        <v>3378481.4299999997</v>
      </c>
      <c r="N81" s="165"/>
      <c r="O81" s="164">
        <v>1144065.51</v>
      </c>
      <c r="P81" s="168">
        <v>293499.71000000002</v>
      </c>
      <c r="Q81" s="165">
        <v>0</v>
      </c>
      <c r="R81" s="170">
        <v>366323.33</v>
      </c>
      <c r="S81" s="168">
        <v>2963394.82</v>
      </c>
      <c r="T81" s="165">
        <v>2885946.56</v>
      </c>
      <c r="U81" s="165"/>
      <c r="V81" s="167">
        <v>73431.100000000006</v>
      </c>
      <c r="W81" s="165">
        <v>0</v>
      </c>
      <c r="X81" s="168">
        <v>720856.45</v>
      </c>
      <c r="Y81" s="165">
        <v>31169.83</v>
      </c>
      <c r="Z81" s="169">
        <v>107897.08</v>
      </c>
      <c r="AA81" s="169">
        <v>26717.46</v>
      </c>
      <c r="AB81" s="165">
        <f t="shared" si="35"/>
        <v>16194580.090000002</v>
      </c>
      <c r="AD81" s="154"/>
      <c r="AE81" s="154"/>
    </row>
    <row r="82" spans="1:31" x14ac:dyDescent="0.25">
      <c r="A82" s="161" t="s">
        <v>166</v>
      </c>
      <c r="B82" s="162" t="s">
        <v>167</v>
      </c>
      <c r="C82" s="163">
        <v>69018.399999999994</v>
      </c>
      <c r="D82" s="165">
        <v>113119</v>
      </c>
      <c r="E82" s="163">
        <v>122380.76</v>
      </c>
      <c r="F82" s="165">
        <v>149625.03</v>
      </c>
      <c r="G82" s="165">
        <v>110471.95</v>
      </c>
      <c r="H82" s="163">
        <v>6533.9</v>
      </c>
      <c r="I82" s="163">
        <v>0</v>
      </c>
      <c r="J82" s="165">
        <v>121315.36</v>
      </c>
      <c r="K82" s="167">
        <v>132907.48000000001</v>
      </c>
      <c r="L82" s="163">
        <v>112732.22</v>
      </c>
      <c r="M82" s="164">
        <v>1888904.74</v>
      </c>
      <c r="N82" s="164">
        <v>341392.16</v>
      </c>
      <c r="O82" s="164">
        <v>0</v>
      </c>
      <c r="P82" s="168">
        <v>36123.22</v>
      </c>
      <c r="Q82" s="168">
        <v>75878.080000000002</v>
      </c>
      <c r="R82" s="165">
        <v>238647.89</v>
      </c>
      <c r="S82" s="168">
        <v>236947.06</v>
      </c>
      <c r="T82" s="165"/>
      <c r="U82" s="168">
        <v>39524.980000000003</v>
      </c>
      <c r="V82" s="167">
        <v>987140.1</v>
      </c>
      <c r="W82" s="165">
        <v>12636</v>
      </c>
      <c r="X82" s="168">
        <v>159776.28</v>
      </c>
      <c r="Y82" s="165">
        <v>6650.2300000000005</v>
      </c>
      <c r="Z82" s="169">
        <v>652035.44999999995</v>
      </c>
      <c r="AA82" s="169">
        <v>0</v>
      </c>
      <c r="AB82" s="165">
        <f t="shared" si="35"/>
        <v>5613760.290000001</v>
      </c>
      <c r="AD82" s="154"/>
      <c r="AE82" s="154"/>
    </row>
    <row r="83" spans="1:31" x14ac:dyDescent="0.25">
      <c r="A83" s="151" t="s">
        <v>168</v>
      </c>
      <c r="B83" s="152" t="s">
        <v>169</v>
      </c>
      <c r="C83" s="153">
        <f t="shared" ref="C83:AA83" si="36">+C84</f>
        <v>0</v>
      </c>
      <c r="D83" s="153">
        <v>0</v>
      </c>
      <c r="E83" s="153">
        <f t="shared" si="36"/>
        <v>0</v>
      </c>
      <c r="F83" s="153">
        <f t="shared" si="36"/>
        <v>0</v>
      </c>
      <c r="G83" s="153">
        <f t="shared" si="36"/>
        <v>36064.1</v>
      </c>
      <c r="H83" s="153">
        <f t="shared" si="36"/>
        <v>364000</v>
      </c>
      <c r="I83" s="153">
        <f t="shared" si="36"/>
        <v>0</v>
      </c>
      <c r="J83" s="153">
        <f t="shared" si="36"/>
        <v>0</v>
      </c>
      <c r="K83" s="153">
        <f t="shared" si="36"/>
        <v>0</v>
      </c>
      <c r="L83" s="153">
        <f t="shared" si="36"/>
        <v>0</v>
      </c>
      <c r="M83" s="153">
        <f t="shared" si="36"/>
        <v>0</v>
      </c>
      <c r="N83" s="153">
        <f t="shared" si="36"/>
        <v>0</v>
      </c>
      <c r="O83" s="153">
        <f t="shared" si="36"/>
        <v>0</v>
      </c>
      <c r="P83" s="153">
        <f t="shared" si="36"/>
        <v>2141.02</v>
      </c>
      <c r="Q83" s="153">
        <f t="shared" si="36"/>
        <v>0</v>
      </c>
      <c r="R83" s="153">
        <f t="shared" si="36"/>
        <v>0</v>
      </c>
      <c r="S83" s="153">
        <f t="shared" si="36"/>
        <v>0</v>
      </c>
      <c r="T83" s="153">
        <f t="shared" si="36"/>
        <v>0</v>
      </c>
      <c r="U83" s="153">
        <f t="shared" si="36"/>
        <v>0</v>
      </c>
      <c r="V83" s="153">
        <f t="shared" si="36"/>
        <v>0</v>
      </c>
      <c r="W83" s="153">
        <f t="shared" si="36"/>
        <v>0</v>
      </c>
      <c r="X83" s="153">
        <f t="shared" si="36"/>
        <v>0</v>
      </c>
      <c r="Y83" s="153">
        <f t="shared" si="36"/>
        <v>0</v>
      </c>
      <c r="Z83" s="153">
        <f t="shared" si="36"/>
        <v>0</v>
      </c>
      <c r="AA83" s="153">
        <f t="shared" si="36"/>
        <v>0</v>
      </c>
      <c r="AB83" s="153">
        <f>+AB84</f>
        <v>402205.12</v>
      </c>
      <c r="AD83" s="154"/>
      <c r="AE83" s="154"/>
    </row>
    <row r="84" spans="1:31" x14ac:dyDescent="0.25">
      <c r="A84" s="158">
        <v>451</v>
      </c>
      <c r="B84" s="159" t="s">
        <v>169</v>
      </c>
      <c r="C84" s="160">
        <f t="shared" ref="C84:AA84" si="37">SUM(C85:C88)</f>
        <v>0</v>
      </c>
      <c r="D84" s="160">
        <f t="shared" si="37"/>
        <v>0</v>
      </c>
      <c r="E84" s="160">
        <f t="shared" si="37"/>
        <v>0</v>
      </c>
      <c r="F84" s="160">
        <f t="shared" si="37"/>
        <v>0</v>
      </c>
      <c r="G84" s="160">
        <f t="shared" si="37"/>
        <v>36064.1</v>
      </c>
      <c r="H84" s="160">
        <f t="shared" ref="H84" si="38">SUM(H85:H88)</f>
        <v>364000</v>
      </c>
      <c r="I84" s="160">
        <f t="shared" si="37"/>
        <v>0</v>
      </c>
      <c r="J84" s="160">
        <f t="shared" si="37"/>
        <v>0</v>
      </c>
      <c r="K84" s="160">
        <f t="shared" si="37"/>
        <v>0</v>
      </c>
      <c r="L84" s="160">
        <f t="shared" si="37"/>
        <v>0</v>
      </c>
      <c r="M84" s="160">
        <f t="shared" si="37"/>
        <v>0</v>
      </c>
      <c r="N84" s="160">
        <f t="shared" si="37"/>
        <v>0</v>
      </c>
      <c r="O84" s="160">
        <f t="shared" si="37"/>
        <v>0</v>
      </c>
      <c r="P84" s="160">
        <f t="shared" si="37"/>
        <v>2141.02</v>
      </c>
      <c r="Q84" s="160">
        <f t="shared" si="37"/>
        <v>0</v>
      </c>
      <c r="R84" s="160">
        <f t="shared" si="37"/>
        <v>0</v>
      </c>
      <c r="S84" s="160">
        <f t="shared" si="37"/>
        <v>0</v>
      </c>
      <c r="T84" s="160">
        <f t="shared" si="37"/>
        <v>0</v>
      </c>
      <c r="U84" s="160">
        <f t="shared" si="37"/>
        <v>0</v>
      </c>
      <c r="V84" s="160">
        <f t="shared" si="37"/>
        <v>0</v>
      </c>
      <c r="W84" s="160">
        <f t="shared" si="37"/>
        <v>0</v>
      </c>
      <c r="X84" s="160">
        <f t="shared" si="37"/>
        <v>0</v>
      </c>
      <c r="Y84" s="160">
        <f t="shared" si="37"/>
        <v>0</v>
      </c>
      <c r="Z84" s="160">
        <f t="shared" si="37"/>
        <v>0</v>
      </c>
      <c r="AA84" s="160">
        <f t="shared" si="37"/>
        <v>0</v>
      </c>
      <c r="AB84" s="160">
        <f>SUM(AB85:AB88)</f>
        <v>402205.12</v>
      </c>
      <c r="AD84" s="154"/>
      <c r="AE84" s="154"/>
    </row>
    <row r="85" spans="1:31" x14ac:dyDescent="0.25">
      <c r="A85" s="161" t="s">
        <v>170</v>
      </c>
      <c r="B85" s="162" t="s">
        <v>171</v>
      </c>
      <c r="C85" s="165"/>
      <c r="D85" s="165"/>
      <c r="E85" s="165"/>
      <c r="F85" s="165"/>
      <c r="G85" s="165">
        <v>36064.1</v>
      </c>
      <c r="H85" s="165"/>
      <c r="I85" s="165"/>
      <c r="J85" s="164"/>
      <c r="K85" s="167"/>
      <c r="L85" s="165"/>
      <c r="M85" s="165"/>
      <c r="N85" s="165"/>
      <c r="O85" s="165"/>
      <c r="P85" s="190">
        <v>2141.02</v>
      </c>
      <c r="Q85" s="165"/>
      <c r="R85" s="165"/>
      <c r="S85" s="165"/>
      <c r="T85" s="165"/>
      <c r="U85" s="165"/>
      <c r="V85" s="165"/>
      <c r="W85" s="171"/>
      <c r="X85" s="165"/>
      <c r="Y85" s="165"/>
      <c r="Z85" s="165"/>
      <c r="AA85" s="165"/>
      <c r="AB85" s="165">
        <f>SUM(C85:AA85)</f>
        <v>38205.119999999995</v>
      </c>
      <c r="AD85" s="154"/>
      <c r="AE85" s="154"/>
    </row>
    <row r="86" spans="1:31" x14ac:dyDescent="0.25">
      <c r="A86" s="161" t="s">
        <v>172</v>
      </c>
      <c r="B86" s="162" t="s">
        <v>173</v>
      </c>
      <c r="C86" s="165"/>
      <c r="D86" s="165"/>
      <c r="E86" s="165"/>
      <c r="F86" s="165"/>
      <c r="G86" s="165"/>
      <c r="H86" s="165"/>
      <c r="I86" s="165"/>
      <c r="J86" s="164"/>
      <c r="K86" s="167"/>
      <c r="L86" s="165"/>
      <c r="M86" s="165"/>
      <c r="N86" s="165"/>
      <c r="O86" s="165"/>
      <c r="P86" s="164"/>
      <c r="Q86" s="165"/>
      <c r="R86" s="165"/>
      <c r="S86" s="165"/>
      <c r="T86" s="165"/>
      <c r="U86" s="164"/>
      <c r="V86" s="165"/>
      <c r="W86" s="165"/>
      <c r="X86" s="165"/>
      <c r="Y86" s="165"/>
      <c r="Z86" s="165"/>
      <c r="AA86" s="165"/>
      <c r="AB86" s="165">
        <f>SUM(C86:AA86)</f>
        <v>0</v>
      </c>
      <c r="AD86" s="154"/>
      <c r="AE86" s="154"/>
    </row>
    <row r="87" spans="1:31" x14ac:dyDescent="0.25">
      <c r="A87" s="161" t="s">
        <v>174</v>
      </c>
      <c r="B87" s="162" t="s">
        <v>175</v>
      </c>
      <c r="C87" s="165"/>
      <c r="D87" s="165"/>
      <c r="E87" s="165"/>
      <c r="F87" s="165"/>
      <c r="G87" s="165"/>
      <c r="H87" s="165"/>
      <c r="I87" s="165"/>
      <c r="J87" s="164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>
        <f>SUM(C87:AA87)</f>
        <v>0</v>
      </c>
      <c r="AD87" s="154"/>
      <c r="AE87" s="154"/>
    </row>
    <row r="88" spans="1:31" x14ac:dyDescent="0.25">
      <c r="A88" s="161" t="s">
        <v>176</v>
      </c>
      <c r="B88" s="162" t="s">
        <v>177</v>
      </c>
      <c r="C88" s="165"/>
      <c r="D88" s="165"/>
      <c r="E88" s="165"/>
      <c r="F88" s="165"/>
      <c r="G88" s="165"/>
      <c r="H88" s="165">
        <v>364000</v>
      </c>
      <c r="I88" s="165"/>
      <c r="J88" s="164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>
        <f>SUM(C88:Z88)</f>
        <v>364000</v>
      </c>
      <c r="AD88" s="154"/>
      <c r="AE88" s="154"/>
    </row>
    <row r="89" spans="1:31" x14ac:dyDescent="0.25">
      <c r="A89" s="151" t="s">
        <v>178</v>
      </c>
      <c r="B89" s="152" t="s">
        <v>179</v>
      </c>
      <c r="C89" s="153">
        <f t="shared" ref="C89:AA89" si="39">+C90+C93+C96</f>
        <v>167622.66</v>
      </c>
      <c r="D89" s="153">
        <f t="shared" si="39"/>
        <v>6783284.3200000003</v>
      </c>
      <c r="E89" s="153">
        <f t="shared" si="39"/>
        <v>2473840.71</v>
      </c>
      <c r="F89" s="153">
        <f t="shared" si="39"/>
        <v>4116163.08</v>
      </c>
      <c r="G89" s="153">
        <f t="shared" si="39"/>
        <v>3902614.55</v>
      </c>
      <c r="H89" s="153">
        <f t="shared" ref="H89" si="40">+H90+H93+H96</f>
        <v>3656609.24</v>
      </c>
      <c r="I89" s="153">
        <f t="shared" si="39"/>
        <v>2567675.7599999998</v>
      </c>
      <c r="J89" s="153">
        <f t="shared" si="39"/>
        <v>117830.86</v>
      </c>
      <c r="K89" s="153">
        <f t="shared" si="39"/>
        <v>1104917.56</v>
      </c>
      <c r="L89" s="153">
        <f t="shared" si="39"/>
        <v>672115.74</v>
      </c>
      <c r="M89" s="153">
        <f t="shared" si="39"/>
        <v>1727297.5699999998</v>
      </c>
      <c r="N89" s="153">
        <f t="shared" si="39"/>
        <v>217093.11</v>
      </c>
      <c r="O89" s="153">
        <f t="shared" si="39"/>
        <v>4065771.8</v>
      </c>
      <c r="P89" s="153">
        <f t="shared" si="39"/>
        <v>20530.98</v>
      </c>
      <c r="Q89" s="153">
        <f t="shared" si="39"/>
        <v>488584.69</v>
      </c>
      <c r="R89" s="153">
        <f t="shared" si="39"/>
        <v>47784.66</v>
      </c>
      <c r="S89" s="153">
        <f t="shared" si="39"/>
        <v>1924837.52</v>
      </c>
      <c r="T89" s="153">
        <f t="shared" si="39"/>
        <v>5565500.04</v>
      </c>
      <c r="U89" s="153">
        <f t="shared" si="39"/>
        <v>2357254.5999999996</v>
      </c>
      <c r="V89" s="153">
        <f t="shared" si="39"/>
        <v>2414936.7800000003</v>
      </c>
      <c r="W89" s="153">
        <f t="shared" si="39"/>
        <v>3569248.3200000003</v>
      </c>
      <c r="X89" s="153">
        <f t="shared" si="39"/>
        <v>75474.149999999994</v>
      </c>
      <c r="Y89" s="153">
        <f t="shared" si="39"/>
        <v>66299.89</v>
      </c>
      <c r="Z89" s="153">
        <f t="shared" si="39"/>
        <v>544829.55999999994</v>
      </c>
      <c r="AA89" s="153">
        <f t="shared" si="39"/>
        <v>0</v>
      </c>
      <c r="AB89" s="153">
        <f>+AB90+AB93+AB96</f>
        <v>48648118.150000006</v>
      </c>
      <c r="AD89" s="154"/>
      <c r="AE89" s="154"/>
    </row>
    <row r="90" spans="1:31" x14ac:dyDescent="0.25">
      <c r="A90" s="191">
        <v>461</v>
      </c>
      <c r="B90" s="159" t="s">
        <v>180</v>
      </c>
      <c r="C90" s="160">
        <f t="shared" ref="C90:AA90" si="41">SUM(C91:C92)</f>
        <v>58508.06</v>
      </c>
      <c r="D90" s="160">
        <f t="shared" si="41"/>
        <v>3670000</v>
      </c>
      <c r="E90" s="160">
        <f t="shared" si="41"/>
        <v>240130</v>
      </c>
      <c r="F90" s="160">
        <f t="shared" si="41"/>
        <v>1006854.2899999999</v>
      </c>
      <c r="G90" s="160">
        <f t="shared" si="41"/>
        <v>0</v>
      </c>
      <c r="H90" s="160">
        <f t="shared" ref="H90" si="42">SUM(H91:H92)</f>
        <v>1380500.82</v>
      </c>
      <c r="I90" s="160">
        <f t="shared" si="41"/>
        <v>1007387.99</v>
      </c>
      <c r="J90" s="160">
        <f t="shared" si="41"/>
        <v>0</v>
      </c>
      <c r="K90" s="160">
        <f t="shared" si="41"/>
        <v>0</v>
      </c>
      <c r="L90" s="160">
        <f t="shared" si="41"/>
        <v>434928.37</v>
      </c>
      <c r="M90" s="160">
        <f t="shared" si="41"/>
        <v>450165.08999999997</v>
      </c>
      <c r="N90" s="160">
        <f t="shared" si="41"/>
        <v>0</v>
      </c>
      <c r="O90" s="160">
        <f t="shared" si="41"/>
        <v>1091710.77</v>
      </c>
      <c r="P90" s="160">
        <f t="shared" si="41"/>
        <v>0</v>
      </c>
      <c r="Q90" s="160">
        <f t="shared" si="41"/>
        <v>187161.18</v>
      </c>
      <c r="R90" s="160">
        <f t="shared" si="41"/>
        <v>0</v>
      </c>
      <c r="S90" s="160">
        <f t="shared" si="41"/>
        <v>155052.01999999999</v>
      </c>
      <c r="T90" s="160">
        <f t="shared" si="41"/>
        <v>3263479.58</v>
      </c>
      <c r="U90" s="160">
        <f t="shared" si="41"/>
        <v>592227.22</v>
      </c>
      <c r="V90" s="160">
        <f t="shared" si="41"/>
        <v>2169370.37</v>
      </c>
      <c r="W90" s="160">
        <f t="shared" si="41"/>
        <v>959007.37</v>
      </c>
      <c r="X90" s="160">
        <f t="shared" si="41"/>
        <v>0</v>
      </c>
      <c r="Y90" s="160">
        <f t="shared" si="41"/>
        <v>0</v>
      </c>
      <c r="Z90" s="160">
        <f t="shared" si="41"/>
        <v>539055.6</v>
      </c>
      <c r="AA90" s="160">
        <f t="shared" si="41"/>
        <v>0</v>
      </c>
      <c r="AB90" s="160">
        <f>SUM(AB91:AB92)</f>
        <v>17205538.73</v>
      </c>
      <c r="AD90" s="154"/>
      <c r="AE90" s="154"/>
    </row>
    <row r="91" spans="1:31" x14ac:dyDescent="0.25">
      <c r="A91" s="161" t="s">
        <v>181</v>
      </c>
      <c r="B91" s="162" t="s">
        <v>182</v>
      </c>
      <c r="C91" s="163">
        <v>58508.06</v>
      </c>
      <c r="D91" s="165">
        <v>3670000</v>
      </c>
      <c r="E91" s="163">
        <v>240130</v>
      </c>
      <c r="F91" s="165">
        <v>1006854.2899999999</v>
      </c>
      <c r="G91" s="164"/>
      <c r="H91" s="163">
        <v>1380500.82</v>
      </c>
      <c r="I91" s="163">
        <v>1007387.99</v>
      </c>
      <c r="J91" s="165"/>
      <c r="K91" s="165"/>
      <c r="L91" s="163">
        <v>434928.37</v>
      </c>
      <c r="M91" s="165">
        <v>450165.08999999997</v>
      </c>
      <c r="N91" s="164"/>
      <c r="O91" s="164">
        <v>394563.87</v>
      </c>
      <c r="P91" s="188"/>
      <c r="Q91" s="165">
        <v>187161.18</v>
      </c>
      <c r="R91" s="170"/>
      <c r="S91" s="164"/>
      <c r="T91" s="165">
        <v>1742339.84</v>
      </c>
      <c r="U91" s="168">
        <v>592227.22</v>
      </c>
      <c r="V91" s="167">
        <v>2169370.37</v>
      </c>
      <c r="W91" s="168">
        <v>631304.65</v>
      </c>
      <c r="X91" s="165"/>
      <c r="Y91" s="165"/>
      <c r="Z91" s="165">
        <v>539055.6</v>
      </c>
      <c r="AA91" s="165"/>
      <c r="AB91" s="165">
        <f>SUM(C91:AA91)</f>
        <v>14504497.350000001</v>
      </c>
      <c r="AD91" s="154"/>
      <c r="AE91" s="154"/>
    </row>
    <row r="92" spans="1:31" x14ac:dyDescent="0.25">
      <c r="A92" s="161" t="s">
        <v>183</v>
      </c>
      <c r="B92" s="162" t="s">
        <v>184</v>
      </c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4">
        <v>697146.9</v>
      </c>
      <c r="P92" s="165"/>
      <c r="Q92" s="165"/>
      <c r="R92" s="165"/>
      <c r="S92" s="168">
        <v>155052.01999999999</v>
      </c>
      <c r="T92" s="165">
        <v>1521139.74</v>
      </c>
      <c r="U92" s="165"/>
      <c r="V92" s="165"/>
      <c r="W92" s="165">
        <v>327702.71999999997</v>
      </c>
      <c r="X92" s="165"/>
      <c r="Y92" s="165"/>
      <c r="Z92" s="165"/>
      <c r="AA92" s="165"/>
      <c r="AB92" s="165">
        <f>SUM(C92:AA92)</f>
        <v>2701041.38</v>
      </c>
      <c r="AD92" s="154"/>
      <c r="AE92" s="154"/>
    </row>
    <row r="93" spans="1:31" x14ac:dyDescent="0.25">
      <c r="A93" s="191">
        <v>462</v>
      </c>
      <c r="B93" s="159" t="s">
        <v>185</v>
      </c>
      <c r="C93" s="160">
        <f t="shared" ref="C93:AA93" si="43">SUM(C94:C95)</f>
        <v>0</v>
      </c>
      <c r="D93" s="160">
        <f t="shared" si="43"/>
        <v>0</v>
      </c>
      <c r="E93" s="160">
        <f t="shared" si="43"/>
        <v>0</v>
      </c>
      <c r="F93" s="160">
        <f t="shared" si="43"/>
        <v>0</v>
      </c>
      <c r="G93" s="160">
        <f t="shared" si="43"/>
        <v>0</v>
      </c>
      <c r="H93" s="160">
        <f t="shared" ref="H93" si="44">SUM(H94:H95)</f>
        <v>0</v>
      </c>
      <c r="I93" s="160">
        <f t="shared" si="43"/>
        <v>0</v>
      </c>
      <c r="J93" s="160">
        <f t="shared" si="43"/>
        <v>0</v>
      </c>
      <c r="K93" s="160">
        <f t="shared" si="43"/>
        <v>0</v>
      </c>
      <c r="L93" s="160">
        <f t="shared" si="43"/>
        <v>0</v>
      </c>
      <c r="M93" s="160">
        <f t="shared" si="43"/>
        <v>0</v>
      </c>
      <c r="N93" s="160">
        <f t="shared" si="43"/>
        <v>0</v>
      </c>
      <c r="O93" s="160">
        <f t="shared" si="43"/>
        <v>0</v>
      </c>
      <c r="P93" s="160">
        <f t="shared" si="43"/>
        <v>0</v>
      </c>
      <c r="Q93" s="160">
        <f t="shared" si="43"/>
        <v>0</v>
      </c>
      <c r="R93" s="160">
        <f t="shared" si="43"/>
        <v>0</v>
      </c>
      <c r="S93" s="160">
        <f t="shared" si="43"/>
        <v>0</v>
      </c>
      <c r="T93" s="160">
        <f t="shared" si="43"/>
        <v>0</v>
      </c>
      <c r="U93" s="160">
        <f t="shared" si="43"/>
        <v>0</v>
      </c>
      <c r="V93" s="160">
        <f t="shared" si="43"/>
        <v>0</v>
      </c>
      <c r="W93" s="160">
        <f t="shared" si="43"/>
        <v>0</v>
      </c>
      <c r="X93" s="160">
        <f t="shared" si="43"/>
        <v>0</v>
      </c>
      <c r="Y93" s="160">
        <f t="shared" si="43"/>
        <v>0</v>
      </c>
      <c r="Z93" s="160">
        <f t="shared" si="43"/>
        <v>0</v>
      </c>
      <c r="AA93" s="160">
        <f t="shared" si="43"/>
        <v>0</v>
      </c>
      <c r="AB93" s="160">
        <f>SUM(AB94:AB95)</f>
        <v>0</v>
      </c>
      <c r="AD93" s="154"/>
      <c r="AE93" s="154"/>
    </row>
    <row r="94" spans="1:31" x14ac:dyDescent="0.25">
      <c r="A94" s="161" t="s">
        <v>186</v>
      </c>
      <c r="B94" s="162" t="s">
        <v>187</v>
      </c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>
        <f>SUM(C94:AA94)</f>
        <v>0</v>
      </c>
      <c r="AD94" s="154"/>
      <c r="AE94" s="154"/>
    </row>
    <row r="95" spans="1:31" x14ac:dyDescent="0.25">
      <c r="A95" s="161" t="s">
        <v>188</v>
      </c>
      <c r="B95" s="162" t="s">
        <v>189</v>
      </c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>
        <f>SUM(C95:AA95)</f>
        <v>0</v>
      </c>
      <c r="AD95" s="154"/>
      <c r="AE95" s="154"/>
    </row>
    <row r="96" spans="1:31" x14ac:dyDescent="0.25">
      <c r="A96" s="191">
        <v>463</v>
      </c>
      <c r="B96" s="159" t="s">
        <v>190</v>
      </c>
      <c r="C96" s="160">
        <f t="shared" ref="C96:AA96" si="45">SUM(C97:C98)</f>
        <v>109114.6</v>
      </c>
      <c r="D96" s="160">
        <f t="shared" si="45"/>
        <v>3113284.32</v>
      </c>
      <c r="E96" s="160">
        <f t="shared" si="45"/>
        <v>2233710.71</v>
      </c>
      <c r="F96" s="160">
        <f t="shared" si="45"/>
        <v>3109308.79</v>
      </c>
      <c r="G96" s="160">
        <f t="shared" si="45"/>
        <v>3902614.55</v>
      </c>
      <c r="H96" s="160">
        <f t="shared" ref="H96" si="46">SUM(H97:H98)</f>
        <v>2276108.42</v>
      </c>
      <c r="I96" s="160">
        <f t="shared" si="45"/>
        <v>1560287.77</v>
      </c>
      <c r="J96" s="160">
        <f t="shared" si="45"/>
        <v>117830.86</v>
      </c>
      <c r="K96" s="160">
        <f t="shared" si="45"/>
        <v>1104917.56</v>
      </c>
      <c r="L96" s="160">
        <f t="shared" si="45"/>
        <v>237187.37</v>
      </c>
      <c r="M96" s="160">
        <f t="shared" si="45"/>
        <v>1277132.48</v>
      </c>
      <c r="N96" s="160">
        <f t="shared" si="45"/>
        <v>217093.11</v>
      </c>
      <c r="O96" s="160">
        <f t="shared" si="45"/>
        <v>2974061.03</v>
      </c>
      <c r="P96" s="160">
        <f t="shared" si="45"/>
        <v>20530.98</v>
      </c>
      <c r="Q96" s="160">
        <f t="shared" si="45"/>
        <v>301423.51</v>
      </c>
      <c r="R96" s="160">
        <f t="shared" si="45"/>
        <v>47784.66</v>
      </c>
      <c r="S96" s="160">
        <f t="shared" si="45"/>
        <v>1769785.5</v>
      </c>
      <c r="T96" s="160">
        <f t="shared" si="45"/>
        <v>2302020.46</v>
      </c>
      <c r="U96" s="160">
        <f t="shared" si="45"/>
        <v>1765027.38</v>
      </c>
      <c r="V96" s="160">
        <f t="shared" si="45"/>
        <v>245566.41</v>
      </c>
      <c r="W96" s="160">
        <f t="shared" si="45"/>
        <v>2610240.9500000002</v>
      </c>
      <c r="X96" s="160">
        <f t="shared" si="45"/>
        <v>75474.149999999994</v>
      </c>
      <c r="Y96" s="160">
        <f t="shared" si="45"/>
        <v>66299.89</v>
      </c>
      <c r="Z96" s="160">
        <f t="shared" si="45"/>
        <v>5773.96</v>
      </c>
      <c r="AA96" s="160">
        <f t="shared" si="45"/>
        <v>0</v>
      </c>
      <c r="AB96" s="160">
        <f>SUM(AB97:AB98)</f>
        <v>31442579.420000002</v>
      </c>
      <c r="AD96" s="154"/>
      <c r="AE96" s="154"/>
    </row>
    <row r="97" spans="1:31" x14ac:dyDescent="0.25">
      <c r="A97" s="161" t="s">
        <v>191</v>
      </c>
      <c r="B97" s="162" t="s">
        <v>190</v>
      </c>
      <c r="C97" s="163">
        <v>109114.6</v>
      </c>
      <c r="D97" s="164">
        <v>3113284.32</v>
      </c>
      <c r="E97" s="163">
        <v>2233710.71</v>
      </c>
      <c r="F97" s="165">
        <v>3109308.79</v>
      </c>
      <c r="G97" s="165">
        <v>3902614.55</v>
      </c>
      <c r="H97" s="163">
        <v>2276108.42</v>
      </c>
      <c r="I97" s="163">
        <v>1560287.77</v>
      </c>
      <c r="J97" s="163">
        <v>117830.86</v>
      </c>
      <c r="K97" s="167">
        <v>1104917.56</v>
      </c>
      <c r="L97" s="192">
        <v>237187.37</v>
      </c>
      <c r="M97" s="164">
        <v>1277132.48</v>
      </c>
      <c r="N97" s="164">
        <v>217093.11</v>
      </c>
      <c r="O97" s="164">
        <v>2974061.03</v>
      </c>
      <c r="P97" s="168">
        <v>20530.98</v>
      </c>
      <c r="Q97" s="165">
        <v>301423.51</v>
      </c>
      <c r="R97" s="164">
        <v>47784.66</v>
      </c>
      <c r="S97" s="168">
        <v>1769785.5</v>
      </c>
      <c r="T97" s="164">
        <v>2302020.46</v>
      </c>
      <c r="U97" s="168">
        <v>1765027.38</v>
      </c>
      <c r="V97" s="167">
        <v>245566.41</v>
      </c>
      <c r="W97" s="171">
        <v>2610240.9500000002</v>
      </c>
      <c r="X97" s="168">
        <v>75474.149999999994</v>
      </c>
      <c r="Y97" s="165">
        <v>66299.89</v>
      </c>
      <c r="Z97" s="169">
        <v>5773.96</v>
      </c>
      <c r="AA97" s="169"/>
      <c r="AB97" s="165">
        <f>SUM(C97:AA97)</f>
        <v>31442579.420000002</v>
      </c>
      <c r="AD97" s="154"/>
      <c r="AE97" s="154"/>
    </row>
    <row r="98" spans="1:31" x14ac:dyDescent="0.25">
      <c r="A98" s="161" t="s">
        <v>192</v>
      </c>
      <c r="B98" s="162" t="s">
        <v>193</v>
      </c>
      <c r="C98" s="165"/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>
        <f>SUM(C98:AA98)</f>
        <v>0</v>
      </c>
      <c r="AD98" s="154"/>
      <c r="AE98" s="154"/>
    </row>
    <row r="99" spans="1:31" x14ac:dyDescent="0.25">
      <c r="A99" s="151" t="s">
        <v>194</v>
      </c>
      <c r="B99" s="152" t="s">
        <v>195</v>
      </c>
      <c r="C99" s="153">
        <f t="shared" ref="C99:AA99" si="47">SUM(C100:C102)</f>
        <v>85294.93</v>
      </c>
      <c r="D99" s="153">
        <f t="shared" si="47"/>
        <v>367761.58</v>
      </c>
      <c r="E99" s="153">
        <f t="shared" si="47"/>
        <v>221770.46</v>
      </c>
      <c r="F99" s="153">
        <f t="shared" si="47"/>
        <v>121268.43999999999</v>
      </c>
      <c r="G99" s="153">
        <f t="shared" si="47"/>
        <v>526037.4</v>
      </c>
      <c r="H99" s="153">
        <f t="shared" ref="H99" si="48">SUM(H100:H102)</f>
        <v>140049.44</v>
      </c>
      <c r="I99" s="153">
        <f t="shared" si="47"/>
        <v>71530.95</v>
      </c>
      <c r="J99" s="153">
        <f t="shared" si="47"/>
        <v>0</v>
      </c>
      <c r="K99" s="153">
        <f t="shared" si="47"/>
        <v>39472</v>
      </c>
      <c r="L99" s="153">
        <f t="shared" si="47"/>
        <v>64447.98</v>
      </c>
      <c r="M99" s="153">
        <f t="shared" si="47"/>
        <v>63103.71</v>
      </c>
      <c r="N99" s="153">
        <f t="shared" si="47"/>
        <v>53229.9</v>
      </c>
      <c r="O99" s="153">
        <f t="shared" si="47"/>
        <v>670713.31999999995</v>
      </c>
      <c r="P99" s="153">
        <f t="shared" si="47"/>
        <v>74228.98</v>
      </c>
      <c r="Q99" s="153">
        <f t="shared" si="47"/>
        <v>18930</v>
      </c>
      <c r="R99" s="153">
        <f t="shared" si="47"/>
        <v>134805.57</v>
      </c>
      <c r="S99" s="153">
        <f t="shared" si="47"/>
        <v>254140.98</v>
      </c>
      <c r="T99" s="153">
        <f t="shared" si="47"/>
        <v>484048.29</v>
      </c>
      <c r="U99" s="153">
        <f t="shared" si="47"/>
        <v>147502.34</v>
      </c>
      <c r="V99" s="153">
        <f t="shared" si="47"/>
        <v>174707.83</v>
      </c>
      <c r="W99" s="153">
        <f t="shared" si="47"/>
        <v>20000</v>
      </c>
      <c r="X99" s="153">
        <f t="shared" si="47"/>
        <v>3700</v>
      </c>
      <c r="Y99" s="153">
        <f t="shared" si="47"/>
        <v>43201.54</v>
      </c>
      <c r="Z99" s="153">
        <f t="shared" si="47"/>
        <v>158997.14000000001</v>
      </c>
      <c r="AA99" s="153">
        <f t="shared" si="47"/>
        <v>99919.07</v>
      </c>
      <c r="AB99" s="153">
        <f>SUM(AB100:AB102)</f>
        <v>4038861.8499999996</v>
      </c>
      <c r="AD99" s="154"/>
      <c r="AE99" s="154"/>
    </row>
    <row r="100" spans="1:31" x14ac:dyDescent="0.25">
      <c r="A100" s="161">
        <v>471</v>
      </c>
      <c r="B100" s="162" t="s">
        <v>196</v>
      </c>
      <c r="C100" s="163">
        <v>77494.929999999993</v>
      </c>
      <c r="D100" s="164">
        <v>315761.58</v>
      </c>
      <c r="E100" s="163">
        <v>221770.46</v>
      </c>
      <c r="F100" s="165">
        <v>71268.439999999988</v>
      </c>
      <c r="G100" s="166">
        <v>526037.4</v>
      </c>
      <c r="H100" s="163">
        <v>140049.44</v>
      </c>
      <c r="I100" s="163">
        <v>71530.95</v>
      </c>
      <c r="J100" s="168"/>
      <c r="K100" s="165">
        <v>28222</v>
      </c>
      <c r="L100" s="163">
        <v>27895</v>
      </c>
      <c r="M100" s="193">
        <v>40303.71</v>
      </c>
      <c r="N100" s="164">
        <v>53229.9</v>
      </c>
      <c r="O100" s="164">
        <v>670713.31999999995</v>
      </c>
      <c r="P100" s="168">
        <v>74228.98</v>
      </c>
      <c r="Q100" s="165">
        <v>18930</v>
      </c>
      <c r="R100" s="165">
        <v>129805.57</v>
      </c>
      <c r="S100" s="168">
        <v>254140.98</v>
      </c>
      <c r="T100" s="164">
        <v>484048.29</v>
      </c>
      <c r="U100" s="168">
        <v>147502.34</v>
      </c>
      <c r="V100" s="164">
        <v>174707.83</v>
      </c>
      <c r="W100" s="171">
        <v>20000</v>
      </c>
      <c r="X100" s="168">
        <v>3700</v>
      </c>
      <c r="Y100" s="165">
        <v>43201.54</v>
      </c>
      <c r="Z100" s="165">
        <v>158997.14000000001</v>
      </c>
      <c r="AA100" s="165">
        <v>99919.07</v>
      </c>
      <c r="AB100" s="165">
        <f>SUM(C100:AA100)</f>
        <v>3853458.8699999996</v>
      </c>
      <c r="AD100" s="154"/>
      <c r="AE100" s="154"/>
    </row>
    <row r="101" spans="1:31" x14ac:dyDescent="0.25">
      <c r="A101" s="161">
        <v>472</v>
      </c>
      <c r="B101" s="162" t="s">
        <v>197</v>
      </c>
      <c r="C101" s="165">
        <v>7800</v>
      </c>
      <c r="D101" s="165">
        <v>52000</v>
      </c>
      <c r="E101" s="165"/>
      <c r="F101" s="165">
        <v>50000</v>
      </c>
      <c r="G101" s="165"/>
      <c r="H101" s="165"/>
      <c r="I101" s="165"/>
      <c r="J101" s="165"/>
      <c r="K101" s="165">
        <v>11250</v>
      </c>
      <c r="L101" s="163">
        <v>36552.980000000003</v>
      </c>
      <c r="M101" s="193">
        <v>22800</v>
      </c>
      <c r="N101" s="163"/>
      <c r="O101" s="165"/>
      <c r="P101" s="164"/>
      <c r="Q101" s="165"/>
      <c r="R101" s="165">
        <v>5000</v>
      </c>
      <c r="S101" s="165"/>
      <c r="T101" s="164"/>
      <c r="U101" s="168"/>
      <c r="V101" s="165"/>
      <c r="W101" s="165"/>
      <c r="X101" s="165">
        <v>0</v>
      </c>
      <c r="Y101" s="165"/>
      <c r="Z101" s="165"/>
      <c r="AA101" s="165">
        <v>0</v>
      </c>
      <c r="AB101" s="165">
        <f>SUM(C101:AA101)</f>
        <v>185402.98</v>
      </c>
      <c r="AD101" s="154"/>
      <c r="AE101" s="154"/>
    </row>
    <row r="102" spans="1:31" x14ac:dyDescent="0.25">
      <c r="A102" s="161">
        <v>473</v>
      </c>
      <c r="B102" s="162" t="s">
        <v>198</v>
      </c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>
        <v>0</v>
      </c>
      <c r="AB102" s="165">
        <f>SUM(C102:AA102)</f>
        <v>0</v>
      </c>
      <c r="AD102" s="154"/>
      <c r="AE102" s="154"/>
    </row>
    <row r="103" spans="1:31" x14ac:dyDescent="0.25">
      <c r="A103" s="254" t="s">
        <v>199</v>
      </c>
      <c r="B103" s="255"/>
      <c r="C103" s="194">
        <f t="shared" ref="C103:AA103" si="49">C3+C74+C83+C89+C99</f>
        <v>4031036.9</v>
      </c>
      <c r="D103" s="194">
        <f t="shared" si="49"/>
        <v>37917433.359999999</v>
      </c>
      <c r="E103" s="194">
        <f t="shared" si="49"/>
        <v>12407388.469999999</v>
      </c>
      <c r="F103" s="194">
        <f t="shared" si="49"/>
        <v>17168250.523000002</v>
      </c>
      <c r="G103" s="194">
        <f t="shared" si="49"/>
        <v>49537908.75</v>
      </c>
      <c r="H103" s="194">
        <f t="shared" ref="H103" si="50">H3+H74+H83+H89+H99</f>
        <v>11758885.639999999</v>
      </c>
      <c r="I103" s="194">
        <f t="shared" si="49"/>
        <v>7641033.1100000003</v>
      </c>
      <c r="J103" s="194">
        <f t="shared" si="49"/>
        <v>2798624.9099999997</v>
      </c>
      <c r="K103" s="194">
        <f t="shared" si="49"/>
        <v>27583764.210000001</v>
      </c>
      <c r="L103" s="194">
        <f t="shared" si="49"/>
        <v>6347646.9700000007</v>
      </c>
      <c r="M103" s="194">
        <f t="shared" si="49"/>
        <v>34572868.880000003</v>
      </c>
      <c r="N103" s="194">
        <f t="shared" si="49"/>
        <v>4248619.28</v>
      </c>
      <c r="O103" s="194">
        <f t="shared" si="49"/>
        <v>30415436.550000001</v>
      </c>
      <c r="P103" s="194">
        <f t="shared" si="49"/>
        <v>2151575.98</v>
      </c>
      <c r="Q103" s="194">
        <f t="shared" si="49"/>
        <v>5558688.9400000004</v>
      </c>
      <c r="R103" s="194">
        <f t="shared" si="49"/>
        <v>6651009.4700000007</v>
      </c>
      <c r="S103" s="194">
        <f t="shared" si="49"/>
        <v>25687375.020000003</v>
      </c>
      <c r="T103" s="194">
        <f t="shared" si="49"/>
        <v>98192975.360000014</v>
      </c>
      <c r="U103" s="194">
        <f t="shared" si="49"/>
        <v>9890511.0099999998</v>
      </c>
      <c r="V103" s="194">
        <f t="shared" si="49"/>
        <v>21477385.029999997</v>
      </c>
      <c r="W103" s="194">
        <f t="shared" si="49"/>
        <v>14785158.560000001</v>
      </c>
      <c r="X103" s="194">
        <f t="shared" si="49"/>
        <v>5827450.7700000005</v>
      </c>
      <c r="Y103" s="194">
        <f t="shared" si="49"/>
        <v>2392642.58</v>
      </c>
      <c r="Z103" s="194">
        <f t="shared" si="49"/>
        <v>7221612.5599999987</v>
      </c>
      <c r="AA103" s="194">
        <f t="shared" si="49"/>
        <v>5832029.1400000006</v>
      </c>
      <c r="AB103" s="194">
        <f>AB3+AB74+AB83+AB89+AB99</f>
        <v>452097311.97299993</v>
      </c>
      <c r="AD103" s="154"/>
      <c r="AE103" s="154"/>
    </row>
    <row r="105" spans="1:31" x14ac:dyDescent="0.25">
      <c r="H105" s="174"/>
      <c r="J105" s="174"/>
      <c r="P105" s="173" t="s">
        <v>325</v>
      </c>
      <c r="AB105" s="196">
        <f>SUM(C103:AA103)</f>
        <v>452097311.97299993</v>
      </c>
    </row>
    <row r="106" spans="1:31" x14ac:dyDescent="0.25">
      <c r="J106" s="174"/>
      <c r="AB106" s="154"/>
    </row>
    <row r="107" spans="1:31" x14ac:dyDescent="0.25">
      <c r="B107" s="148" t="s">
        <v>325</v>
      </c>
      <c r="AA107" s="174"/>
      <c r="AB107" s="197">
        <f>+AB103-AB105</f>
        <v>0</v>
      </c>
    </row>
    <row r="108" spans="1:31" x14ac:dyDescent="0.25">
      <c r="AA108" s="174"/>
    </row>
    <row r="109" spans="1:31" x14ac:dyDescent="0.25">
      <c r="AA109" s="198"/>
    </row>
    <row r="111" spans="1:31" x14ac:dyDescent="0.25">
      <c r="AA111" s="174"/>
    </row>
    <row r="113" spans="27:27" x14ac:dyDescent="0.25">
      <c r="AA113" s="174"/>
    </row>
  </sheetData>
  <mergeCells count="2">
    <mergeCell ref="A103:B103"/>
    <mergeCell ref="A1:AB1"/>
  </mergeCells>
  <pageMargins left="0.70866141732283505" right="0.70866141732283505" top="0.74803149606299202" bottom="0.74803149606299202" header="0.31496062992126" footer="0.31496062992126"/>
  <pageSetup paperSize="9" scale="85" orientation="portrait" r:id="rId1"/>
  <ignoredErrors>
    <ignoredError sqref="AB2 I2:W2 A6:B93 I5:V5 A4:B4 A1 AB11 AB19 AB12:AB18 AB26 AB20:AB25 AB36 AB27:AB35 AB41 AB37:AB40 AB42:AB43 A5:G5 A2:G3 X2:Z2 Y5:Z5 I3:V3 Y3:Z3" formula="1"/>
    <ignoredError sqref="AB103 AB89:AB90 AB44 AB88 AB99 AB49 AB45:AB47 AB48 AB59:AB60 AB50:AB57 AB58 AB70 AB74:AB75 AB71:AB73 AB83:AB84 AB76:AB82 AB85:AB87 AB93:AB96 AB91:AB92 AB97:AB98 AB100:AB102" formula="1" formulaRange="1"/>
    <ignoredError sqref="I44:V44 I89:V90 I103:V103 I99:V99 I49:V49 I59:V60 I70:V70 I74:V75 I84:V84 I93:V96 I83:R83 T83:V83 E93:G96 E83:G84 E74:G75 E70:G70 E59:G60 E49:G49 E99:G99 E103:G103 E89:G90 E44:G44 Y44:Z44 Y89:Z90 Y103:Z103 Y99:Z99 Y49:Z49 Y59:Z60 Y70:Z70 Y74:Z75 Y84:Z84 Y93:Z96 Y83:Z8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25"/>
  <sheetViews>
    <sheetView tabSelected="1" workbookViewId="0">
      <pane xSplit="2" ySplit="3" topLeftCell="R4" activePane="bottomRight" state="frozen"/>
      <selection pane="topRight" activeCell="C1" sqref="C1"/>
      <selection pane="bottomLeft" activeCell="A3" sqref="A3"/>
      <selection pane="bottomRight" activeCell="Z26" sqref="Z26"/>
    </sheetView>
  </sheetViews>
  <sheetFormatPr defaultRowHeight="15.75" x14ac:dyDescent="0.25"/>
  <cols>
    <col min="1" max="1" width="6.5703125" style="148" bestFit="1" customWidth="1"/>
    <col min="2" max="2" width="52.140625" style="148" customWidth="1"/>
    <col min="3" max="28" width="18.7109375" style="148" customWidth="1"/>
    <col min="29" max="16384" width="9.140625" style="148"/>
  </cols>
  <sheetData>
    <row r="2" spans="1:28" ht="18.75" x14ac:dyDescent="0.3">
      <c r="A2" s="261" t="s">
        <v>285</v>
      </c>
      <c r="B2" s="261"/>
      <c r="C2" s="261"/>
      <c r="D2" s="261"/>
      <c r="E2" s="261"/>
      <c r="F2" s="261"/>
      <c r="G2" s="261"/>
      <c r="H2" s="262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3"/>
    </row>
    <row r="3" spans="1:28" ht="15" customHeight="1" x14ac:dyDescent="0.25">
      <c r="A3" s="260" t="s">
        <v>286</v>
      </c>
      <c r="B3" s="260" t="s">
        <v>287</v>
      </c>
      <c r="C3" s="213" t="s">
        <v>2</v>
      </c>
      <c r="D3" s="214" t="s">
        <v>3</v>
      </c>
      <c r="E3" s="214" t="s">
        <v>4</v>
      </c>
      <c r="F3" s="214" t="s">
        <v>5</v>
      </c>
      <c r="G3" s="214" t="s">
        <v>6</v>
      </c>
      <c r="H3" s="214" t="s">
        <v>22</v>
      </c>
      <c r="I3" s="214" t="s">
        <v>7</v>
      </c>
      <c r="J3" s="214" t="s">
        <v>8</v>
      </c>
      <c r="K3" s="214" t="s">
        <v>9</v>
      </c>
      <c r="L3" s="214" t="s">
        <v>10</v>
      </c>
      <c r="M3" s="214" t="s">
        <v>11</v>
      </c>
      <c r="N3" s="214" t="s">
        <v>12</v>
      </c>
      <c r="O3" s="214" t="s">
        <v>13</v>
      </c>
      <c r="P3" s="214" t="s">
        <v>14</v>
      </c>
      <c r="Q3" s="214" t="s">
        <v>15</v>
      </c>
      <c r="R3" s="214" t="s">
        <v>16</v>
      </c>
      <c r="S3" s="214" t="s">
        <v>17</v>
      </c>
      <c r="T3" s="214" t="s">
        <v>18</v>
      </c>
      <c r="U3" s="214" t="s">
        <v>19</v>
      </c>
      <c r="V3" s="214" t="s">
        <v>20</v>
      </c>
      <c r="W3" s="214" t="s">
        <v>21</v>
      </c>
      <c r="X3" s="214" t="s">
        <v>23</v>
      </c>
      <c r="Y3" s="214" t="s">
        <v>24</v>
      </c>
      <c r="Z3" s="215" t="s">
        <v>25</v>
      </c>
      <c r="AA3" s="216" t="s">
        <v>327</v>
      </c>
      <c r="AB3" s="264" t="s">
        <v>410</v>
      </c>
    </row>
    <row r="4" spans="1:28" ht="63" x14ac:dyDescent="0.25">
      <c r="A4" s="260"/>
      <c r="B4" s="260"/>
      <c r="C4" s="217" t="s">
        <v>410</v>
      </c>
      <c r="D4" s="217" t="s">
        <v>410</v>
      </c>
      <c r="E4" s="217" t="s">
        <v>410</v>
      </c>
      <c r="F4" s="217" t="s">
        <v>410</v>
      </c>
      <c r="G4" s="217" t="s">
        <v>410</v>
      </c>
      <c r="H4" s="217" t="s">
        <v>410</v>
      </c>
      <c r="I4" s="217" t="s">
        <v>410</v>
      </c>
      <c r="J4" s="217" t="s">
        <v>410</v>
      </c>
      <c r="K4" s="217" t="s">
        <v>410</v>
      </c>
      <c r="L4" s="217" t="s">
        <v>410</v>
      </c>
      <c r="M4" s="217" t="s">
        <v>410</v>
      </c>
      <c r="N4" s="217" t="s">
        <v>410</v>
      </c>
      <c r="O4" s="217" t="s">
        <v>410</v>
      </c>
      <c r="P4" s="217" t="s">
        <v>410</v>
      </c>
      <c r="Q4" s="217" t="s">
        <v>410</v>
      </c>
      <c r="R4" s="217" t="s">
        <v>410</v>
      </c>
      <c r="S4" s="217" t="s">
        <v>410</v>
      </c>
      <c r="T4" s="217" t="s">
        <v>410</v>
      </c>
      <c r="U4" s="217" t="s">
        <v>410</v>
      </c>
      <c r="V4" s="217" t="s">
        <v>410</v>
      </c>
      <c r="W4" s="217" t="s">
        <v>410</v>
      </c>
      <c r="X4" s="217" t="s">
        <v>410</v>
      </c>
      <c r="Y4" s="217" t="s">
        <v>410</v>
      </c>
      <c r="Z4" s="217" t="s">
        <v>410</v>
      </c>
      <c r="AA4" s="217" t="s">
        <v>410</v>
      </c>
      <c r="AB4" s="265"/>
    </row>
    <row r="5" spans="1:28" x14ac:dyDescent="0.25">
      <c r="A5" s="218" t="s">
        <v>27</v>
      </c>
      <c r="B5" s="219" t="s">
        <v>288</v>
      </c>
      <c r="C5" s="220">
        <f>+C6+C7+C8</f>
        <v>3919.15</v>
      </c>
      <c r="D5" s="220">
        <f t="shared" ref="D5" si="0">+D6+D7+D8</f>
        <v>66521.52</v>
      </c>
      <c r="E5" s="220">
        <f t="shared" ref="E5:J5" si="1">+E6+E7+E8</f>
        <v>2353012.39</v>
      </c>
      <c r="F5" s="220">
        <f t="shared" si="1"/>
        <v>2769295.88</v>
      </c>
      <c r="G5" s="220">
        <f t="shared" si="1"/>
        <v>903079.37000000011</v>
      </c>
      <c r="H5" s="220">
        <f t="shared" si="1"/>
        <v>1742717</v>
      </c>
      <c r="I5" s="220">
        <f t="shared" si="1"/>
        <v>543020.64</v>
      </c>
      <c r="J5" s="220">
        <f t="shared" si="1"/>
        <v>0</v>
      </c>
      <c r="K5" s="220">
        <f t="shared" ref="K5" si="2">+K6+K7+K8</f>
        <v>1096098.7</v>
      </c>
      <c r="L5" s="220">
        <f>+L6+L7+L8</f>
        <v>116592.12</v>
      </c>
      <c r="M5" s="220">
        <f t="shared" ref="M5" si="3">+M6+M7+M8</f>
        <v>324474.77</v>
      </c>
      <c r="N5" s="220">
        <f t="shared" ref="N5" si="4">+N6+N7+N8</f>
        <v>43178.47</v>
      </c>
      <c r="O5" s="220">
        <f>+O6+O7+O8</f>
        <v>265270.32</v>
      </c>
      <c r="P5" s="220">
        <f t="shared" ref="P5" si="5">+P6+P7+P8</f>
        <v>8554.8700000000008</v>
      </c>
      <c r="Q5" s="220">
        <f>+Q6+Q7+Q8</f>
        <v>334498.78999999998</v>
      </c>
      <c r="R5" s="220">
        <f t="shared" ref="R5" si="6">+R6+R7+R8</f>
        <v>84728.54</v>
      </c>
      <c r="S5" s="220">
        <f t="shared" ref="S5" si="7">+S6+S7+S8</f>
        <v>290021.34000000003</v>
      </c>
      <c r="T5" s="220">
        <f>+T6+T7+T8</f>
        <v>31040.07</v>
      </c>
      <c r="U5" s="220">
        <f t="shared" ref="U5" si="8">+U6+U7+U8</f>
        <v>4847059.25</v>
      </c>
      <c r="V5" s="220">
        <f t="shared" ref="V5" si="9">+V6+V7+V8</f>
        <v>0</v>
      </c>
      <c r="W5" s="220">
        <f>+W6+W7+W8</f>
        <v>4470185.58</v>
      </c>
      <c r="X5" s="220">
        <f t="shared" ref="X5" si="10">+X6+X7+X8</f>
        <v>70091.070000000007</v>
      </c>
      <c r="Y5" s="220">
        <f>+Y6+Y7+Y8</f>
        <v>10357.59</v>
      </c>
      <c r="Z5" s="220">
        <f t="shared" ref="Z5" si="11">+Z6+Z7+Z8</f>
        <v>0</v>
      </c>
      <c r="AA5" s="220">
        <f t="shared" ref="AA5" si="12">+AA6+AA7+AA8</f>
        <v>0</v>
      </c>
      <c r="AB5" s="220">
        <f>+AB6+AB7+AB8</f>
        <v>20373717.430000003</v>
      </c>
    </row>
    <row r="6" spans="1:28" s="195" customFormat="1" ht="31.5" x14ac:dyDescent="0.25">
      <c r="A6" s="221"/>
      <c r="B6" s="222" t="s">
        <v>289</v>
      </c>
      <c r="C6" s="223"/>
      <c r="D6" s="224"/>
      <c r="E6" s="225">
        <v>2340837.67</v>
      </c>
      <c r="F6" s="224">
        <v>2578434.65</v>
      </c>
      <c r="G6" s="226">
        <v>140579.72</v>
      </c>
      <c r="H6" s="224">
        <v>921109</v>
      </c>
      <c r="I6" s="224">
        <v>174140.39</v>
      </c>
      <c r="J6" s="224"/>
      <c r="K6" s="227">
        <v>23897.9</v>
      </c>
      <c r="L6" s="226"/>
      <c r="M6" s="228">
        <v>74244.77</v>
      </c>
      <c r="N6" s="224">
        <v>0</v>
      </c>
      <c r="O6" s="229">
        <v>92349.22</v>
      </c>
      <c r="P6" s="230">
        <v>1495.08</v>
      </c>
      <c r="Q6" s="224">
        <v>325043.99</v>
      </c>
      <c r="R6" s="224">
        <v>14424.78</v>
      </c>
      <c r="S6" s="223">
        <v>0</v>
      </c>
      <c r="T6" s="224">
        <v>982.67</v>
      </c>
      <c r="U6" s="224">
        <v>4798899.8899999997</v>
      </c>
      <c r="V6" s="224"/>
      <c r="W6" s="231">
        <v>1131146.8999999999</v>
      </c>
      <c r="X6" s="224"/>
      <c r="Y6" s="224"/>
      <c r="Z6" s="224"/>
      <c r="AA6" s="232">
        <v>0</v>
      </c>
      <c r="AB6" s="232">
        <f t="shared" ref="AB6:AB11" si="13">+C6+D6+E6+F6+G6+H6+I6+J6+K6+L6+M6+N6+O6+P6+Q6+R6+S6+T6+U6+V6+W6+X6+Y6+Z6+AA6</f>
        <v>12617586.630000001</v>
      </c>
    </row>
    <row r="7" spans="1:28" x14ac:dyDescent="0.25">
      <c r="A7" s="221"/>
      <c r="B7" s="222" t="s">
        <v>290</v>
      </c>
      <c r="C7" s="233"/>
      <c r="D7" s="224"/>
      <c r="E7" s="234">
        <v>154.97999999999999</v>
      </c>
      <c r="F7" s="224">
        <v>2</v>
      </c>
      <c r="G7" s="235">
        <v>69931.09</v>
      </c>
      <c r="H7" s="224">
        <v>22180</v>
      </c>
      <c r="I7" s="224">
        <v>22792.57</v>
      </c>
      <c r="J7" s="224"/>
      <c r="K7" s="236">
        <v>0</v>
      </c>
      <c r="L7" s="237"/>
      <c r="M7" s="238">
        <v>0</v>
      </c>
      <c r="N7" s="224">
        <v>0</v>
      </c>
      <c r="O7" s="239">
        <v>32861.160000000003</v>
      </c>
      <c r="P7" s="233">
        <v>98</v>
      </c>
      <c r="Q7" s="224">
        <v>702.36</v>
      </c>
      <c r="R7" s="224"/>
      <c r="S7" s="233">
        <v>3191.31</v>
      </c>
      <c r="T7" s="224">
        <v>6.75</v>
      </c>
      <c r="U7" s="224">
        <v>15959.36</v>
      </c>
      <c r="V7" s="224"/>
      <c r="W7" s="233">
        <v>43534.8</v>
      </c>
      <c r="X7" s="224">
        <v>2400</v>
      </c>
      <c r="Y7" s="224"/>
      <c r="Z7" s="224"/>
      <c r="AA7" s="224">
        <v>0</v>
      </c>
      <c r="AB7" s="224">
        <f t="shared" si="13"/>
        <v>213814.37999999995</v>
      </c>
    </row>
    <row r="8" spans="1:28" x14ac:dyDescent="0.25">
      <c r="A8" s="221"/>
      <c r="B8" s="222" t="s">
        <v>291</v>
      </c>
      <c r="C8" s="223">
        <v>3919.15</v>
      </c>
      <c r="D8" s="224">
        <v>66521.52</v>
      </c>
      <c r="E8" s="240">
        <v>12019.74</v>
      </c>
      <c r="F8" s="224">
        <v>190859.23</v>
      </c>
      <c r="G8" s="241">
        <v>692568.56</v>
      </c>
      <c r="H8" s="224">
        <v>799428</v>
      </c>
      <c r="I8" s="224">
        <v>346087.67999999999</v>
      </c>
      <c r="J8" s="224"/>
      <c r="K8" s="236">
        <v>1072200.8</v>
      </c>
      <c r="L8" s="242">
        <v>116592.12</v>
      </c>
      <c r="M8" s="238">
        <v>250230</v>
      </c>
      <c r="N8" s="224">
        <v>43178.47</v>
      </c>
      <c r="O8" s="239">
        <v>140059.94</v>
      </c>
      <c r="P8" s="223">
        <v>6961.7900000000009</v>
      </c>
      <c r="Q8" s="224">
        <v>8752.4399999999987</v>
      </c>
      <c r="R8" s="224">
        <v>70303.759999999995</v>
      </c>
      <c r="S8" s="223">
        <v>286830.03000000003</v>
      </c>
      <c r="T8" s="243">
        <v>30050.65</v>
      </c>
      <c r="U8" s="224">
        <v>32200</v>
      </c>
      <c r="V8" s="224"/>
      <c r="W8" s="224">
        <v>3295503.8800000004</v>
      </c>
      <c r="X8" s="224">
        <v>67691.070000000007</v>
      </c>
      <c r="Y8" s="224">
        <v>10357.59</v>
      </c>
      <c r="Z8" s="224"/>
      <c r="AA8" s="224">
        <v>0</v>
      </c>
      <c r="AB8" s="224">
        <f t="shared" si="13"/>
        <v>7542316.4200000009</v>
      </c>
    </row>
    <row r="9" spans="1:28" x14ac:dyDescent="0.25">
      <c r="A9" s="244" t="s">
        <v>153</v>
      </c>
      <c r="B9" s="219" t="s">
        <v>292</v>
      </c>
      <c r="C9" s="220"/>
      <c r="D9" s="245"/>
      <c r="E9" s="245"/>
      <c r="F9" s="245">
        <v>0</v>
      </c>
      <c r="G9" s="245"/>
      <c r="H9" s="245"/>
      <c r="I9" s="245"/>
      <c r="J9" s="245"/>
      <c r="K9" s="220"/>
      <c r="L9" s="245"/>
      <c r="M9" s="220">
        <v>0</v>
      </c>
      <c r="N9" s="245"/>
      <c r="O9" s="246">
        <v>700</v>
      </c>
      <c r="P9" s="245"/>
      <c r="Q9" s="245"/>
      <c r="R9" s="245"/>
      <c r="S9" s="245">
        <v>105937.8</v>
      </c>
      <c r="T9" s="245"/>
      <c r="U9" s="245"/>
      <c r="V9" s="245"/>
      <c r="W9" s="245">
        <v>1740</v>
      </c>
      <c r="X9" s="245"/>
      <c r="Y9" s="245"/>
      <c r="Z9" s="245"/>
      <c r="AA9" s="245">
        <v>0</v>
      </c>
      <c r="AB9" s="220">
        <f t="shared" si="13"/>
        <v>108377.8</v>
      </c>
    </row>
    <row r="10" spans="1:28" ht="31.5" x14ac:dyDescent="0.25">
      <c r="A10" s="244" t="s">
        <v>168</v>
      </c>
      <c r="B10" s="219" t="s">
        <v>293</v>
      </c>
      <c r="C10" s="220"/>
      <c r="D10" s="245"/>
      <c r="E10" s="247">
        <v>11036.19</v>
      </c>
      <c r="F10" s="245">
        <v>29508.23</v>
      </c>
      <c r="G10" s="246">
        <v>33133.78</v>
      </c>
      <c r="H10" s="245">
        <v>284806</v>
      </c>
      <c r="I10" s="245">
        <v>121191.36</v>
      </c>
      <c r="J10" s="245"/>
      <c r="K10" s="248">
        <v>6960.8</v>
      </c>
      <c r="L10" s="245"/>
      <c r="M10" s="220">
        <v>50000</v>
      </c>
      <c r="N10" s="245"/>
      <c r="O10" s="246">
        <v>223409.58</v>
      </c>
      <c r="P10" s="249"/>
      <c r="Q10" s="245">
        <v>35821.68</v>
      </c>
      <c r="R10" s="245"/>
      <c r="S10" s="245">
        <v>155156.01</v>
      </c>
      <c r="T10" s="245">
        <v>717.2</v>
      </c>
      <c r="U10" s="245">
        <v>340334.46</v>
      </c>
      <c r="V10" s="245"/>
      <c r="W10" s="245">
        <v>278668.93000000005</v>
      </c>
      <c r="X10" s="245"/>
      <c r="Y10" s="245"/>
      <c r="Z10" s="245"/>
      <c r="AA10" s="245">
        <v>0</v>
      </c>
      <c r="AB10" s="220">
        <f t="shared" si="13"/>
        <v>1570744.2200000002</v>
      </c>
    </row>
    <row r="11" spans="1:28" x14ac:dyDescent="0.25">
      <c r="A11" s="244" t="s">
        <v>178</v>
      </c>
      <c r="B11" s="219" t="s">
        <v>294</v>
      </c>
      <c r="C11" s="220"/>
      <c r="D11" s="245">
        <v>252889.68</v>
      </c>
      <c r="E11" s="247"/>
      <c r="F11" s="245">
        <v>19161.43</v>
      </c>
      <c r="G11" s="246">
        <v>116578.69</v>
      </c>
      <c r="H11" s="245">
        <v>55543</v>
      </c>
      <c r="I11" s="245"/>
      <c r="J11" s="245"/>
      <c r="K11" s="248">
        <v>270389.24</v>
      </c>
      <c r="L11" s="245"/>
      <c r="M11" s="220"/>
      <c r="N11" s="245"/>
      <c r="O11" s="245">
        <v>239.8</v>
      </c>
      <c r="P11" s="249">
        <v>6215</v>
      </c>
      <c r="Q11" s="245">
        <v>37992.089999999997</v>
      </c>
      <c r="R11" s="245"/>
      <c r="S11" s="245">
        <v>367168.84</v>
      </c>
      <c r="T11" s="245">
        <v>0</v>
      </c>
      <c r="U11" s="245">
        <v>0</v>
      </c>
      <c r="V11" s="245"/>
      <c r="W11" s="245">
        <v>68363.81</v>
      </c>
      <c r="X11" s="245"/>
      <c r="Y11" s="245"/>
      <c r="Z11" s="245"/>
      <c r="AA11" s="245">
        <v>0</v>
      </c>
      <c r="AB11" s="220">
        <f t="shared" si="13"/>
        <v>1194541.58</v>
      </c>
    </row>
    <row r="12" spans="1:28" x14ac:dyDescent="0.25">
      <c r="A12" s="244" t="s">
        <v>194</v>
      </c>
      <c r="B12" s="219" t="s">
        <v>295</v>
      </c>
      <c r="C12" s="220">
        <f>C13+C14</f>
        <v>0</v>
      </c>
      <c r="D12" s="220">
        <f t="shared" ref="D12:AA12" si="14">D13+D14</f>
        <v>7158571.9199999999</v>
      </c>
      <c r="E12" s="220">
        <f t="shared" si="14"/>
        <v>0</v>
      </c>
      <c r="F12" s="220">
        <f t="shared" si="14"/>
        <v>0</v>
      </c>
      <c r="G12" s="220">
        <f t="shared" si="14"/>
        <v>0</v>
      </c>
      <c r="H12" s="220">
        <f t="shared" ref="H12" si="15">H13+H14</f>
        <v>86879</v>
      </c>
      <c r="I12" s="220">
        <f t="shared" si="14"/>
        <v>118228.39</v>
      </c>
      <c r="J12" s="220">
        <f t="shared" si="14"/>
        <v>0</v>
      </c>
      <c r="K12" s="220">
        <f t="shared" si="14"/>
        <v>9482525.5899999999</v>
      </c>
      <c r="L12" s="220">
        <f t="shared" si="14"/>
        <v>0</v>
      </c>
      <c r="M12" s="220">
        <f t="shared" si="14"/>
        <v>0</v>
      </c>
      <c r="N12" s="220">
        <f t="shared" si="14"/>
        <v>0</v>
      </c>
      <c r="O12" s="220">
        <f t="shared" si="14"/>
        <v>0</v>
      </c>
      <c r="P12" s="220">
        <f t="shared" si="14"/>
        <v>0</v>
      </c>
      <c r="Q12" s="220">
        <f t="shared" si="14"/>
        <v>0</v>
      </c>
      <c r="R12" s="220">
        <f t="shared" si="14"/>
        <v>0</v>
      </c>
      <c r="S12" s="220">
        <f t="shared" si="14"/>
        <v>0</v>
      </c>
      <c r="T12" s="220">
        <f>SUM(T13+T14)</f>
        <v>0</v>
      </c>
      <c r="U12" s="220">
        <f>SUM(U13+U14)</f>
        <v>517890.17</v>
      </c>
      <c r="V12" s="220">
        <f t="shared" si="14"/>
        <v>0</v>
      </c>
      <c r="W12" s="220">
        <f t="shared" si="14"/>
        <v>0</v>
      </c>
      <c r="X12" s="220">
        <f t="shared" si="14"/>
        <v>0</v>
      </c>
      <c r="Y12" s="220">
        <f t="shared" si="14"/>
        <v>0</v>
      </c>
      <c r="Z12" s="220">
        <f t="shared" si="14"/>
        <v>0</v>
      </c>
      <c r="AA12" s="220">
        <f t="shared" si="14"/>
        <v>0</v>
      </c>
      <c r="AB12" s="220">
        <f t="shared" ref="AB12" si="16">AB13+AB14</f>
        <v>17364095.07</v>
      </c>
    </row>
    <row r="13" spans="1:28" x14ac:dyDescent="0.25">
      <c r="A13" s="250" t="s">
        <v>296</v>
      </c>
      <c r="B13" s="251" t="s">
        <v>297</v>
      </c>
      <c r="C13" s="238"/>
      <c r="D13" s="224">
        <v>7158571.9199999999</v>
      </c>
      <c r="E13" s="224"/>
      <c r="F13" s="224"/>
      <c r="G13" s="224"/>
      <c r="H13" s="224">
        <v>65138</v>
      </c>
      <c r="I13" s="224">
        <v>118228.06</v>
      </c>
      <c r="J13" s="224"/>
      <c r="K13" s="238">
        <v>8576012.7300000004</v>
      </c>
      <c r="L13" s="224"/>
      <c r="M13" s="238"/>
      <c r="N13" s="224"/>
      <c r="O13" s="224">
        <v>0</v>
      </c>
      <c r="P13" s="224"/>
      <c r="Q13" s="224"/>
      <c r="R13" s="224"/>
      <c r="S13" s="224">
        <v>0</v>
      </c>
      <c r="T13" s="224">
        <v>0</v>
      </c>
      <c r="U13" s="224">
        <v>383710.49</v>
      </c>
      <c r="V13" s="224"/>
      <c r="W13" s="224"/>
      <c r="X13" s="224"/>
      <c r="Y13" s="224"/>
      <c r="Z13" s="224"/>
      <c r="AA13" s="224">
        <v>0</v>
      </c>
      <c r="AB13" s="294">
        <f>+C13+D13+E13+F13+G13+H13+I13+J13+K13+L13+M13+N13+O13+P13+Q13+R13+S13+T13+U13+V13+W13+X13+Y13+Z13+AA13</f>
        <v>16301661.200000001</v>
      </c>
    </row>
    <row r="14" spans="1:28" x14ac:dyDescent="0.25">
      <c r="A14" s="221" t="s">
        <v>298</v>
      </c>
      <c r="B14" s="222" t="s">
        <v>299</v>
      </c>
      <c r="C14" s="238"/>
      <c r="D14" s="224"/>
      <c r="E14" s="224"/>
      <c r="F14" s="224"/>
      <c r="G14" s="224"/>
      <c r="H14" s="224">
        <v>21741</v>
      </c>
      <c r="I14" s="224">
        <v>0.33</v>
      </c>
      <c r="J14" s="224"/>
      <c r="K14" s="238">
        <v>906512.86</v>
      </c>
      <c r="L14" s="252"/>
      <c r="M14" s="238"/>
      <c r="N14" s="224"/>
      <c r="O14" s="224">
        <v>0</v>
      </c>
      <c r="P14" s="224"/>
      <c r="Q14" s="224"/>
      <c r="R14" s="224"/>
      <c r="S14" s="224">
        <v>0</v>
      </c>
      <c r="T14" s="224">
        <v>0</v>
      </c>
      <c r="U14" s="224">
        <v>134179.68</v>
      </c>
      <c r="V14" s="224"/>
      <c r="W14" s="224"/>
      <c r="X14" s="224"/>
      <c r="Y14" s="224"/>
      <c r="Z14" s="224"/>
      <c r="AA14" s="224">
        <v>0</v>
      </c>
      <c r="AB14" s="294">
        <f>+C14+D14+E14+F14+G14+H14+I14+J14+K14+L14+M14+N14+O14+P14+Q14+R14+S14+T14+U14+V14+W14+X14+Y14+Z14+AA14</f>
        <v>1062433.8699999999</v>
      </c>
    </row>
    <row r="15" spans="1:28" x14ac:dyDescent="0.25">
      <c r="A15" s="244" t="s">
        <v>300</v>
      </c>
      <c r="B15" s="219" t="s">
        <v>301</v>
      </c>
      <c r="C15" s="220"/>
      <c r="D15" s="245">
        <v>1005930.1299999999</v>
      </c>
      <c r="E15" s="247">
        <v>324788.82</v>
      </c>
      <c r="F15" s="245"/>
      <c r="G15" s="246">
        <v>14157960.859999999</v>
      </c>
      <c r="H15" s="245">
        <v>4885649</v>
      </c>
      <c r="I15" s="245">
        <v>365214.56</v>
      </c>
      <c r="J15" s="245"/>
      <c r="K15" s="220"/>
      <c r="L15" s="246"/>
      <c r="M15" s="220"/>
      <c r="N15" s="245"/>
      <c r="O15" s="246">
        <v>5970</v>
      </c>
      <c r="P15" s="245"/>
      <c r="Q15" s="245">
        <v>13444.34</v>
      </c>
      <c r="R15" s="245"/>
      <c r="S15" s="245">
        <v>86136.56</v>
      </c>
      <c r="T15" s="245">
        <v>0</v>
      </c>
      <c r="U15" s="245">
        <v>0</v>
      </c>
      <c r="V15" s="245"/>
      <c r="W15" s="245">
        <v>5417852.1200000001</v>
      </c>
      <c r="X15" s="245"/>
      <c r="Y15" s="245"/>
      <c r="Z15" s="245"/>
      <c r="AA15" s="245">
        <v>0</v>
      </c>
      <c r="AB15" s="220">
        <f>+C15+D15+E15+F15+G15+H15+I15+J15+K15+L15+M15+N15+O15+P15+Q15+R15+S15+T15+U15+V15+W15+X15+Y15+Z15+AA15</f>
        <v>26262946.389999997</v>
      </c>
    </row>
    <row r="16" spans="1:28" ht="31.5" x14ac:dyDescent="0.25">
      <c r="A16" s="244" t="s">
        <v>302</v>
      </c>
      <c r="B16" s="219" t="s">
        <v>323</v>
      </c>
      <c r="C16" s="220"/>
      <c r="D16" s="245"/>
      <c r="E16" s="247"/>
      <c r="F16" s="245"/>
      <c r="G16" s="220"/>
      <c r="H16" s="245">
        <v>1348935</v>
      </c>
      <c r="I16" s="245">
        <v>123206.6</v>
      </c>
      <c r="J16" s="245"/>
      <c r="K16" s="220"/>
      <c r="L16" s="220"/>
      <c r="M16" s="220"/>
      <c r="N16" s="245"/>
      <c r="O16" s="220">
        <v>0</v>
      </c>
      <c r="P16" s="245"/>
      <c r="Q16" s="245"/>
      <c r="R16" s="245"/>
      <c r="S16" s="245">
        <v>0</v>
      </c>
      <c r="T16" s="245">
        <v>0</v>
      </c>
      <c r="U16" s="245">
        <v>0</v>
      </c>
      <c r="V16" s="245"/>
      <c r="W16" s="245">
        <v>29695.539999999572</v>
      </c>
      <c r="X16" s="245"/>
      <c r="Y16" s="245"/>
      <c r="Z16" s="245"/>
      <c r="AA16" s="245">
        <v>0</v>
      </c>
      <c r="AB16" s="220">
        <f>+C16+D16+E16+F16+G16+H16+I16+J16+K16+L16+M16+N16+O16+P16+Q16+R16+S16+T16+U16+V16+W16+X16+Y16+Z16+AA16</f>
        <v>1501837.1399999997</v>
      </c>
    </row>
    <row r="17" spans="1:28" x14ac:dyDescent="0.25">
      <c r="A17" s="244" t="s">
        <v>324</v>
      </c>
      <c r="B17" s="219" t="s">
        <v>303</v>
      </c>
      <c r="C17" s="220"/>
      <c r="D17" s="245"/>
      <c r="E17" s="247"/>
      <c r="F17" s="245"/>
      <c r="G17" s="245">
        <v>14727.42</v>
      </c>
      <c r="H17" s="245">
        <v>3400</v>
      </c>
      <c r="I17" s="245"/>
      <c r="J17" s="245"/>
      <c r="K17" s="220"/>
      <c r="L17" s="245"/>
      <c r="M17" s="220"/>
      <c r="N17" s="245"/>
      <c r="O17" s="246">
        <v>0</v>
      </c>
      <c r="P17" s="246"/>
      <c r="Q17" s="245"/>
      <c r="R17" s="245"/>
      <c r="S17" s="245">
        <v>18808.2</v>
      </c>
      <c r="T17" s="245">
        <v>0</v>
      </c>
      <c r="U17" s="245">
        <v>0</v>
      </c>
      <c r="V17" s="245"/>
      <c r="W17" s="245"/>
      <c r="X17" s="245"/>
      <c r="Y17" s="245"/>
      <c r="Z17" s="245"/>
      <c r="AA17" s="245">
        <v>0</v>
      </c>
      <c r="AB17" s="220">
        <f>+C17+D17+E17+F17+G17+H17+I17+J17+K17+L17+M17+N17+O17+P17+Q17+R17+S17+T17+U17+V17+W17+X17+Y17+Z17+AA17</f>
        <v>36935.619999999995</v>
      </c>
    </row>
    <row r="18" spans="1:28" x14ac:dyDescent="0.25">
      <c r="A18" s="260" t="s">
        <v>304</v>
      </c>
      <c r="B18" s="260"/>
      <c r="C18" s="253">
        <f>+C5+C9+C10+C11+C12+C15+C16+C17</f>
        <v>3919.15</v>
      </c>
      <c r="D18" s="253">
        <f t="shared" ref="D18:AB18" si="17">+D5+D9+D10+D11+D12+D15+D16+D17</f>
        <v>8483913.25</v>
      </c>
      <c r="E18" s="253">
        <f t="shared" si="17"/>
        <v>2688837.4</v>
      </c>
      <c r="F18" s="253">
        <f t="shared" si="17"/>
        <v>2817965.54</v>
      </c>
      <c r="G18" s="253">
        <f t="shared" si="17"/>
        <v>15225480.119999999</v>
      </c>
      <c r="H18" s="253">
        <f t="shared" ref="H18" si="18">+H5+H9+H10+H11+H12+H15+H16+H17</f>
        <v>8407929</v>
      </c>
      <c r="I18" s="253">
        <f t="shared" si="17"/>
        <v>1270861.55</v>
      </c>
      <c r="J18" s="253">
        <f t="shared" si="17"/>
        <v>0</v>
      </c>
      <c r="K18" s="253">
        <f t="shared" si="17"/>
        <v>10855974.33</v>
      </c>
      <c r="L18" s="253">
        <f t="shared" si="17"/>
        <v>116592.12</v>
      </c>
      <c r="M18" s="253">
        <f t="shared" si="17"/>
        <v>374474.77</v>
      </c>
      <c r="N18" s="253">
        <f t="shared" si="17"/>
        <v>43178.47</v>
      </c>
      <c r="O18" s="253">
        <f t="shared" si="17"/>
        <v>495589.7</v>
      </c>
      <c r="P18" s="253">
        <f t="shared" si="17"/>
        <v>14769.87</v>
      </c>
      <c r="Q18" s="253">
        <f t="shared" si="17"/>
        <v>421756.89999999997</v>
      </c>
      <c r="R18" s="253">
        <f t="shared" si="17"/>
        <v>84728.54</v>
      </c>
      <c r="S18" s="253">
        <f t="shared" si="17"/>
        <v>1023228.75</v>
      </c>
      <c r="T18" s="253">
        <f t="shared" si="17"/>
        <v>31757.27</v>
      </c>
      <c r="U18" s="253">
        <f t="shared" si="17"/>
        <v>5705283.8799999999</v>
      </c>
      <c r="V18" s="253">
        <f t="shared" si="17"/>
        <v>0</v>
      </c>
      <c r="W18" s="253">
        <f t="shared" si="17"/>
        <v>10266505.979999999</v>
      </c>
      <c r="X18" s="253">
        <f t="shared" si="17"/>
        <v>70091.070000000007</v>
      </c>
      <c r="Y18" s="253">
        <f t="shared" si="17"/>
        <v>10357.59</v>
      </c>
      <c r="Z18" s="253">
        <f t="shared" si="17"/>
        <v>0</v>
      </c>
      <c r="AA18" s="253">
        <f t="shared" si="17"/>
        <v>0</v>
      </c>
      <c r="AB18" s="253">
        <f t="shared" si="17"/>
        <v>68413195.25</v>
      </c>
    </row>
    <row r="20" spans="1:28" x14ac:dyDescent="0.25">
      <c r="C20" s="154"/>
      <c r="AB20" s="154"/>
    </row>
    <row r="22" spans="1:28" x14ac:dyDescent="0.25">
      <c r="C22" s="154"/>
      <c r="AB22" s="154"/>
    </row>
    <row r="25" spans="1:28" x14ac:dyDescent="0.25">
      <c r="V25" s="148" t="s">
        <v>325</v>
      </c>
    </row>
  </sheetData>
  <mergeCells count="5">
    <mergeCell ref="A18:B18"/>
    <mergeCell ref="A2:AB2"/>
    <mergeCell ref="A3:A4"/>
    <mergeCell ref="B3:B4"/>
    <mergeCell ref="AB3:AB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8204-37FD-48AF-B5A7-385A368C8D7B}">
  <dimension ref="B2:F82"/>
  <sheetViews>
    <sheetView workbookViewId="0">
      <selection activeCell="C4" sqref="C4"/>
    </sheetView>
  </sheetViews>
  <sheetFormatPr defaultRowHeight="15" x14ac:dyDescent="0.25"/>
  <cols>
    <col min="2" max="2" width="53.85546875" bestFit="1" customWidth="1"/>
    <col min="3" max="3" width="21.85546875" customWidth="1"/>
    <col min="5" max="5" width="19" bestFit="1" customWidth="1"/>
    <col min="6" max="6" width="24.28515625" bestFit="1" customWidth="1"/>
  </cols>
  <sheetData>
    <row r="2" spans="2:5" ht="15.75" thickBot="1" x14ac:dyDescent="0.3">
      <c r="B2" s="9" t="s">
        <v>305</v>
      </c>
      <c r="C2" s="43">
        <v>2024</v>
      </c>
    </row>
    <row r="3" spans="2:5" ht="16.5" thickTop="1" thickBot="1" x14ac:dyDescent="0.3">
      <c r="B3" s="52" t="s">
        <v>306</v>
      </c>
      <c r="C3" s="53">
        <f>+C4+C9+C13+C21+C26+C27</f>
        <v>432794445.71999997</v>
      </c>
    </row>
    <row r="4" spans="2:5" ht="15.75" thickTop="1" x14ac:dyDescent="0.25">
      <c r="B4" s="10" t="s">
        <v>202</v>
      </c>
      <c r="C4" s="45">
        <f>+C5+C6+C8+C7</f>
        <v>251329296.02999997</v>
      </c>
    </row>
    <row r="5" spans="2:5" ht="15.75" x14ac:dyDescent="0.3">
      <c r="B5" s="11" t="s">
        <v>204</v>
      </c>
      <c r="C5" s="46">
        <f>+'Prihodi 2024'!AB5</f>
        <v>102461326.19999999</v>
      </c>
    </row>
    <row r="6" spans="2:5" ht="15.75" x14ac:dyDescent="0.3">
      <c r="B6" s="11" t="s">
        <v>205</v>
      </c>
      <c r="C6" s="46">
        <f>+'Prihodi 2024'!AB6</f>
        <v>96224287.579999998</v>
      </c>
    </row>
    <row r="7" spans="2:5" ht="15.75" x14ac:dyDescent="0.3">
      <c r="B7" s="11" t="s">
        <v>206</v>
      </c>
      <c r="C7" s="46">
        <f>+'Prihodi 2024'!AB7</f>
        <v>25830675.829999998</v>
      </c>
    </row>
    <row r="8" spans="2:5" ht="15.75" x14ac:dyDescent="0.3">
      <c r="B8" s="11" t="s">
        <v>307</v>
      </c>
      <c r="C8" s="46">
        <f>+'Prihodi 2024'!AB8</f>
        <v>26813006.419999998</v>
      </c>
    </row>
    <row r="9" spans="2:5" x14ac:dyDescent="0.25">
      <c r="B9" s="12" t="s">
        <v>123</v>
      </c>
      <c r="C9" s="47">
        <f>+C10+C11+C12</f>
        <v>5371052.9199999999</v>
      </c>
    </row>
    <row r="10" spans="2:5" ht="15.75" x14ac:dyDescent="0.3">
      <c r="B10" s="11" t="s">
        <v>210</v>
      </c>
      <c r="C10" s="46">
        <f>+'Prihodi 2024'!AB10</f>
        <v>1107381.55</v>
      </c>
    </row>
    <row r="11" spans="2:5" ht="15.75" x14ac:dyDescent="0.3">
      <c r="B11" s="11" t="s">
        <v>212</v>
      </c>
      <c r="C11" s="46">
        <f>+'Prihodi 2024'!AB11</f>
        <v>2802219.01</v>
      </c>
    </row>
    <row r="12" spans="2:5" ht="15.75" x14ac:dyDescent="0.3">
      <c r="B12" s="11" t="s">
        <v>213</v>
      </c>
      <c r="C12" s="46">
        <f>+'Prihodi 2024'!AB12</f>
        <v>1461452.3600000003</v>
      </c>
    </row>
    <row r="13" spans="2:5" x14ac:dyDescent="0.25">
      <c r="B13" s="12" t="s">
        <v>214</v>
      </c>
      <c r="C13" s="47">
        <f>+C14+C15+C16+C17+C18+C19+C20</f>
        <v>84230969.729999989</v>
      </c>
    </row>
    <row r="14" spans="2:5" ht="15.75" x14ac:dyDescent="0.3">
      <c r="B14" s="11" t="s">
        <v>308</v>
      </c>
      <c r="C14" s="46">
        <f>+'Prihodi 2024'!AB14</f>
        <v>4666850.2</v>
      </c>
      <c r="E14" s="39"/>
    </row>
    <row r="15" spans="2:5" ht="15.75" x14ac:dyDescent="0.3">
      <c r="B15" s="11" t="s">
        <v>223</v>
      </c>
      <c r="C15" s="46">
        <f>+'Prihodi 2024'!AB19</f>
        <v>9798197.3399999999</v>
      </c>
    </row>
    <row r="16" spans="2:5" ht="15.75" hidden="1" x14ac:dyDescent="0.3">
      <c r="B16" s="11" t="s">
        <v>309</v>
      </c>
      <c r="C16" s="46"/>
    </row>
    <row r="17" spans="2:6" ht="15.75" hidden="1" x14ac:dyDescent="0.3">
      <c r="B17" s="11" t="s">
        <v>310</v>
      </c>
      <c r="C17" s="46"/>
    </row>
    <row r="18" spans="2:6" ht="15.75" x14ac:dyDescent="0.3">
      <c r="B18" s="11" t="s">
        <v>311</v>
      </c>
      <c r="C18" s="46">
        <f>+'Prihodi 2024'!AB26+'Prihodi 2024'!AB27</f>
        <v>59054094.590000004</v>
      </c>
    </row>
    <row r="19" spans="2:6" ht="15.75" x14ac:dyDescent="0.3">
      <c r="B19" s="11" t="s">
        <v>312</v>
      </c>
      <c r="C19" s="46">
        <f>+'Prihodi 2024'!AB28+'Prihodi 2024'!AB29+'Prihodi 2024'!AB30+'Prihodi 2024'!AB31</f>
        <v>6028569.3900000006</v>
      </c>
    </row>
    <row r="20" spans="2:6" ht="15.75" x14ac:dyDescent="0.3">
      <c r="B20" s="11" t="s">
        <v>54</v>
      </c>
      <c r="C20" s="46">
        <f>+'Prihodi 2024'!AB32</f>
        <v>4683258.21</v>
      </c>
    </row>
    <row r="21" spans="2:6" x14ac:dyDescent="0.25">
      <c r="B21" s="12" t="s">
        <v>240</v>
      </c>
      <c r="C21" s="47">
        <f>+C22+C23+C24+C25</f>
        <v>27871378.049999997</v>
      </c>
    </row>
    <row r="22" spans="2:6" ht="15.75" x14ac:dyDescent="0.3">
      <c r="B22" s="11" t="s">
        <v>313</v>
      </c>
      <c r="C22" s="46">
        <f>+'Prihodi 2024'!AB34</f>
        <v>2156637.8899999997</v>
      </c>
    </row>
    <row r="23" spans="2:6" ht="15.75" x14ac:dyDescent="0.3">
      <c r="B23" s="11" t="s">
        <v>244</v>
      </c>
      <c r="C23" s="46">
        <f>+'Prihodi 2024'!AB35</f>
        <v>14216834.699999999</v>
      </c>
    </row>
    <row r="24" spans="2:6" ht="15.75" x14ac:dyDescent="0.3">
      <c r="B24" s="11" t="s">
        <v>247</v>
      </c>
      <c r="C24" s="46">
        <f>+'Prihodi 2024'!AB37</f>
        <v>4616028.18</v>
      </c>
      <c r="F24" s="42"/>
    </row>
    <row r="25" spans="2:6" ht="15.75" x14ac:dyDescent="0.3">
      <c r="B25" s="13" t="s">
        <v>240</v>
      </c>
      <c r="C25" s="48">
        <f>+'Prihodi 2024'!AB39</f>
        <v>6881877.2799999993</v>
      </c>
    </row>
    <row r="26" spans="2:6" x14ac:dyDescent="0.25">
      <c r="B26" s="12" t="s">
        <v>333</v>
      </c>
      <c r="C26" s="47">
        <f>+'Prihodi 2024'!AB51+'Prihodi 2024'!AB57</f>
        <v>63792460.290000014</v>
      </c>
    </row>
    <row r="27" spans="2:6" ht="15.75" thickBot="1" x14ac:dyDescent="0.3">
      <c r="B27" s="40" t="s">
        <v>263</v>
      </c>
      <c r="C27" s="49">
        <f>+'Prihodi 2024'!AB48</f>
        <v>199288.7</v>
      </c>
    </row>
    <row r="28" spans="2:6" ht="16.5" thickTop="1" thickBot="1" x14ac:dyDescent="0.3">
      <c r="B28" s="54" t="s">
        <v>314</v>
      </c>
      <c r="C28" s="53">
        <f>+C29+C57+C58+C59+C60</f>
        <v>434891773.24299997</v>
      </c>
    </row>
    <row r="29" spans="2:6" ht="15.75" thickTop="1" x14ac:dyDescent="0.25">
      <c r="B29" s="10" t="s">
        <v>28</v>
      </c>
      <c r="C29" s="45">
        <f>+C30+C36+C37+C38+C39+C40+C41+C42+C43+C44+C45+C53</f>
        <v>253636123.16299999</v>
      </c>
    </row>
    <row r="30" spans="2:6" x14ac:dyDescent="0.25">
      <c r="B30" s="12" t="s">
        <v>29</v>
      </c>
      <c r="C30" s="47">
        <f>SUM(C31:C35)</f>
        <v>79823183.11999999</v>
      </c>
    </row>
    <row r="31" spans="2:6" ht="15.75" x14ac:dyDescent="0.3">
      <c r="B31" s="15" t="s">
        <v>31</v>
      </c>
      <c r="C31" s="46">
        <f>+'Rashodi 2024'!AB6</f>
        <v>63153059.369999997</v>
      </c>
    </row>
    <row r="32" spans="2:6" ht="15.75" x14ac:dyDescent="0.3">
      <c r="B32" s="15" t="s">
        <v>33</v>
      </c>
      <c r="C32" s="46">
        <f>+'Rashodi 2024'!AB7</f>
        <v>2882184.4499999997</v>
      </c>
    </row>
    <row r="33" spans="2:5" ht="15.75" x14ac:dyDescent="0.3">
      <c r="B33" s="15" t="s">
        <v>35</v>
      </c>
      <c r="C33" s="46">
        <f>+'Rashodi 2024'!AB8</f>
        <v>9015699.3399999999</v>
      </c>
    </row>
    <row r="34" spans="2:5" ht="15.75" x14ac:dyDescent="0.3">
      <c r="B34" s="15" t="s">
        <v>37</v>
      </c>
      <c r="C34" s="46">
        <f>+'Rashodi 2024'!AB9</f>
        <v>4372992.1100000003</v>
      </c>
    </row>
    <row r="35" spans="2:5" ht="15.75" x14ac:dyDescent="0.3">
      <c r="B35" s="15" t="s">
        <v>39</v>
      </c>
      <c r="C35" s="46">
        <f>+'Rashodi 2024'!AB10</f>
        <v>399247.84999999992</v>
      </c>
    </row>
    <row r="36" spans="2:5" ht="15.75" x14ac:dyDescent="0.3">
      <c r="B36" s="16" t="s">
        <v>40</v>
      </c>
      <c r="C36" s="46">
        <f>+'Rashodi 2024'!AB11</f>
        <v>5644391.6200000001</v>
      </c>
      <c r="E36" s="39"/>
    </row>
    <row r="37" spans="2:5" ht="15.75" x14ac:dyDescent="0.3">
      <c r="B37" s="16" t="s">
        <v>55</v>
      </c>
      <c r="C37" s="46">
        <f>+'Rashodi 2024'!AB19</f>
        <v>9317653.6699999999</v>
      </c>
    </row>
    <row r="38" spans="2:5" ht="15.75" x14ac:dyDescent="0.3">
      <c r="B38" s="16" t="s">
        <v>68</v>
      </c>
      <c r="C38" s="46">
        <f>+'Rashodi 2024'!AB26</f>
        <v>13465628.98</v>
      </c>
      <c r="E38" s="41"/>
    </row>
    <row r="39" spans="2:5" ht="15.75" x14ac:dyDescent="0.3">
      <c r="B39" s="16" t="s">
        <v>87</v>
      </c>
      <c r="C39" s="46">
        <f>+'Rashodi 2024'!AB36</f>
        <v>6771871.0199999996</v>
      </c>
    </row>
    <row r="40" spans="2:5" ht="15.75" x14ac:dyDescent="0.3">
      <c r="B40" s="16" t="s">
        <v>96</v>
      </c>
      <c r="C40" s="46">
        <f>+'Rashodi 2024'!AB41</f>
        <v>2945978.3200000003</v>
      </c>
    </row>
    <row r="41" spans="2:5" ht="15.75" x14ac:dyDescent="0.3">
      <c r="B41" s="16" t="s">
        <v>101</v>
      </c>
      <c r="C41" s="46">
        <f>+'Rashodi 2024'!AB44</f>
        <v>637990.95000000007</v>
      </c>
    </row>
    <row r="42" spans="2:5" ht="15.75" x14ac:dyDescent="0.3">
      <c r="B42" s="16" t="s">
        <v>108</v>
      </c>
      <c r="C42" s="46">
        <f>+'Rashodi 2024'!AB48</f>
        <v>5898211.9900000002</v>
      </c>
    </row>
    <row r="43" spans="2:5" ht="15.75" x14ac:dyDescent="0.3">
      <c r="B43" s="16" t="s">
        <v>109</v>
      </c>
      <c r="C43" s="46">
        <f>+'Rashodi 2024'!AB49</f>
        <v>10949114.979999997</v>
      </c>
    </row>
    <row r="44" spans="2:5" x14ac:dyDescent="0.25">
      <c r="B44" s="12" t="s">
        <v>126</v>
      </c>
      <c r="C44" s="47">
        <f>+'Rashodi 2024'!AB58</f>
        <v>1928633.2800000003</v>
      </c>
    </row>
    <row r="45" spans="2:5" s="63" customFormat="1" x14ac:dyDescent="0.25">
      <c r="B45" s="93" t="s">
        <v>334</v>
      </c>
      <c r="C45" s="94">
        <f>SUM(C46:C52)</f>
        <v>57194947.493000001</v>
      </c>
      <c r="E45" s="76"/>
    </row>
    <row r="46" spans="2:5" ht="15.75" x14ac:dyDescent="0.3">
      <c r="B46" s="17" t="s">
        <v>133</v>
      </c>
      <c r="C46" s="46">
        <f>+'Rashodi 2024'!AB63</f>
        <v>24943967.390000004</v>
      </c>
    </row>
    <row r="47" spans="2:5" ht="15.75" x14ac:dyDescent="0.3">
      <c r="B47" s="17" t="s">
        <v>135</v>
      </c>
      <c r="C47" s="46">
        <f>+'Rashodi 2024'!AB64</f>
        <v>1355511.9000000001</v>
      </c>
    </row>
    <row r="48" spans="2:5" ht="15.75" x14ac:dyDescent="0.3">
      <c r="B48" s="17" t="s">
        <v>137</v>
      </c>
      <c r="C48" s="46">
        <f>+'Rashodi 2024'!AB65</f>
        <v>3908962.0199999991</v>
      </c>
    </row>
    <row r="49" spans="2:6" ht="15.75" x14ac:dyDescent="0.3">
      <c r="B49" s="17" t="s">
        <v>139</v>
      </c>
      <c r="C49" s="46">
        <f>+'Rashodi 2024'!AB66</f>
        <v>1815071.2099999997</v>
      </c>
    </row>
    <row r="50" spans="2:6" ht="15.75" x14ac:dyDescent="0.3">
      <c r="B50" s="17" t="s">
        <v>143</v>
      </c>
      <c r="C50" s="46">
        <f>+'Rashodi 2024'!AB68</f>
        <v>4772173.6499999994</v>
      </c>
    </row>
    <row r="51" spans="2:6" ht="15.75" x14ac:dyDescent="0.3">
      <c r="B51" s="17" t="s">
        <v>145</v>
      </c>
      <c r="C51" s="46">
        <f>+'Rashodi 2024'!AB69</f>
        <v>18615600.523000006</v>
      </c>
    </row>
    <row r="52" spans="2:6" ht="15.75" x14ac:dyDescent="0.3">
      <c r="B52" s="17" t="s">
        <v>146</v>
      </c>
      <c r="C52" s="46">
        <f>+'Rashodi 2024'!AB61+'Rashodi 2024'!AB62+'Rashodi 2024'!AB67</f>
        <v>1783660.8</v>
      </c>
    </row>
    <row r="53" spans="2:6" x14ac:dyDescent="0.25">
      <c r="B53" s="12" t="s">
        <v>146</v>
      </c>
      <c r="C53" s="47">
        <f>SUM(C54:C56)</f>
        <v>59058517.739999995</v>
      </c>
    </row>
    <row r="54" spans="2:6" ht="15.75" x14ac:dyDescent="0.3">
      <c r="B54" s="17" t="s">
        <v>148</v>
      </c>
      <c r="C54" s="46">
        <f>+'Rashodi 2024'!AB71</f>
        <v>53712.5</v>
      </c>
    </row>
    <row r="55" spans="2:6" ht="15.75" x14ac:dyDescent="0.3">
      <c r="B55" s="17" t="s">
        <v>150</v>
      </c>
      <c r="C55" s="46">
        <f>+'Rashodi 2024'!AB72</f>
        <v>511722.89</v>
      </c>
    </row>
    <row r="56" spans="2:6" ht="15.75" x14ac:dyDescent="0.3">
      <c r="B56" s="17" t="s">
        <v>315</v>
      </c>
      <c r="C56" s="46">
        <f>+'Rashodi 2024'!AB73</f>
        <v>58493082.349999994</v>
      </c>
    </row>
    <row r="57" spans="2:6" x14ac:dyDescent="0.25">
      <c r="B57" s="12" t="s">
        <v>154</v>
      </c>
      <c r="C57" s="47">
        <f>+'Rashodi 2024'!AB75</f>
        <v>145372003.68999997</v>
      </c>
    </row>
    <row r="58" spans="2:6" x14ac:dyDescent="0.25">
      <c r="B58" s="12" t="s">
        <v>169</v>
      </c>
      <c r="C58" s="47">
        <f>+'Rashodi 2024'!AB84</f>
        <v>402205.12</v>
      </c>
    </row>
    <row r="59" spans="2:6" x14ac:dyDescent="0.25">
      <c r="B59" s="18" t="s">
        <v>195</v>
      </c>
      <c r="C59" s="50">
        <f>+'Rashodi 2024'!AB99</f>
        <v>4038861.8499999996</v>
      </c>
    </row>
    <row r="60" spans="2:6" ht="16.5" thickBot="1" x14ac:dyDescent="0.35">
      <c r="B60" s="17" t="s">
        <v>190</v>
      </c>
      <c r="C60" s="46">
        <f>+'Rashodi 2024'!AB96</f>
        <v>31442579.420000002</v>
      </c>
    </row>
    <row r="61" spans="2:6" ht="16.5" thickTop="1" thickBot="1" x14ac:dyDescent="0.3">
      <c r="B61" s="14" t="s">
        <v>336</v>
      </c>
      <c r="C61" s="44">
        <f>+C3-C28</f>
        <v>-2097327.5230000019</v>
      </c>
      <c r="E61" s="98">
        <f>+C61+C65+C69+C72+C73</f>
        <v>32972866.136999995</v>
      </c>
      <c r="F61" t="s">
        <v>338</v>
      </c>
    </row>
    <row r="62" spans="2:6" ht="16.5" thickTop="1" thickBot="1" x14ac:dyDescent="0.3">
      <c r="B62" s="14" t="s">
        <v>335</v>
      </c>
      <c r="C62" s="44">
        <f>+C61-C66-C70</f>
        <v>-19302866.253000002</v>
      </c>
      <c r="E62" s="98">
        <f>+C66+C70</f>
        <v>17205538.73</v>
      </c>
      <c r="F62" s="98" t="s">
        <v>339</v>
      </c>
    </row>
    <row r="63" spans="2:6" ht="16.5" thickTop="1" thickBot="1" x14ac:dyDescent="0.3">
      <c r="B63" s="14" t="s">
        <v>316</v>
      </c>
      <c r="C63" s="44">
        <f>+C65+C69+C72+C73+C74</f>
        <v>19302866.253000002</v>
      </c>
      <c r="E63" s="99">
        <f>+E61-E62</f>
        <v>15767327.406999994</v>
      </c>
      <c r="F63" t="s">
        <v>340</v>
      </c>
    </row>
    <row r="64" spans="2:6" ht="15.75" thickTop="1" x14ac:dyDescent="0.25">
      <c r="B64" s="10" t="s">
        <v>317</v>
      </c>
      <c r="C64" s="45">
        <f>+C65-C66-C67</f>
        <v>-13648875.750000002</v>
      </c>
    </row>
    <row r="65" spans="2:5" ht="15.75" x14ac:dyDescent="0.3">
      <c r="B65" s="17" t="s">
        <v>318</v>
      </c>
      <c r="C65" s="46">
        <f>+'Prihodi 2024'!AB60</f>
        <v>855621.6</v>
      </c>
    </row>
    <row r="66" spans="2:5" ht="15.75" x14ac:dyDescent="0.3">
      <c r="B66" s="17" t="s">
        <v>179</v>
      </c>
      <c r="C66" s="46">
        <f>+'Rashodi 2024'!AB91</f>
        <v>14504497.350000001</v>
      </c>
    </row>
    <row r="67" spans="2:5" ht="15.75" x14ac:dyDescent="0.3">
      <c r="B67" s="17" t="s">
        <v>187</v>
      </c>
      <c r="C67" s="46">
        <f>+'Rashodi 2024'!AB94</f>
        <v>0</v>
      </c>
    </row>
    <row r="68" spans="2:5" x14ac:dyDescent="0.25">
      <c r="B68" s="12" t="s">
        <v>319</v>
      </c>
      <c r="C68" s="47">
        <f>+C69-C70-C71</f>
        <v>-1704375.13</v>
      </c>
    </row>
    <row r="69" spans="2:5" ht="15.75" x14ac:dyDescent="0.3">
      <c r="B69" s="11" t="s">
        <v>320</v>
      </c>
      <c r="C69" s="46">
        <f>+'Prihodi 2024'!AB61</f>
        <v>996666.25</v>
      </c>
    </row>
    <row r="70" spans="2:5" ht="15.75" x14ac:dyDescent="0.3">
      <c r="B70" s="15" t="s">
        <v>179</v>
      </c>
      <c r="C70" s="46">
        <f>+'Rashodi 2024'!AB92</f>
        <v>2701041.38</v>
      </c>
    </row>
    <row r="71" spans="2:5" ht="15.75" x14ac:dyDescent="0.3">
      <c r="B71" s="15" t="s">
        <v>189</v>
      </c>
      <c r="C71" s="46">
        <f>+'Rashodi 2024'!AB95</f>
        <v>0</v>
      </c>
    </row>
    <row r="72" spans="2:5" x14ac:dyDescent="0.25">
      <c r="B72" s="12" t="s">
        <v>321</v>
      </c>
      <c r="C72" s="47">
        <f>+'Prihodi 2024'!AB40</f>
        <v>5851046.4699999997</v>
      </c>
    </row>
    <row r="73" spans="2:5" ht="15.75" thickBot="1" x14ac:dyDescent="0.3">
      <c r="B73" s="18" t="s">
        <v>273</v>
      </c>
      <c r="C73" s="50">
        <f>+'Prihodi 2024'!AB55+'Prihodi 2024'!AB56</f>
        <v>27366859.339999996</v>
      </c>
      <c r="E73" s="100" t="s">
        <v>337</v>
      </c>
    </row>
    <row r="74" spans="2:5" ht="16.5" thickTop="1" thickBot="1" x14ac:dyDescent="0.3">
      <c r="B74" s="19" t="s">
        <v>322</v>
      </c>
      <c r="C74" s="44">
        <f>-C62-C65-C69-C72-C73</f>
        <v>-15767327.406999994</v>
      </c>
      <c r="E74" s="101">
        <f>+E63+C74</f>
        <v>0</v>
      </c>
    </row>
    <row r="75" spans="2:5" ht="15.75" thickTop="1" x14ac:dyDescent="0.25"/>
    <row r="79" spans="2:5" x14ac:dyDescent="0.25">
      <c r="C79" s="51"/>
    </row>
    <row r="82" spans="3:3" x14ac:dyDescent="0.25">
      <c r="C82" s="5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387D-5711-49F0-BD41-1CF2E869C3FB}">
  <dimension ref="A1:XEU74"/>
  <sheetViews>
    <sheetView topLeftCell="B1" workbookViewId="0">
      <selection activeCell="C2" sqref="C2:D2"/>
    </sheetView>
  </sheetViews>
  <sheetFormatPr defaultColWidth="9.140625" defaultRowHeight="13.5" x14ac:dyDescent="0.25"/>
  <cols>
    <col min="1" max="1" width="13.140625" style="102" hidden="1" customWidth="1"/>
    <col min="2" max="2" width="63.7109375" style="102" customWidth="1"/>
    <col min="3" max="3" width="9.140625" style="104"/>
    <col min="4" max="4" width="9.140625" style="102"/>
    <col min="5" max="5" width="0" style="104" hidden="1" customWidth="1"/>
    <col min="6" max="6" width="10" style="105" hidden="1" customWidth="1"/>
    <col min="7" max="16384" width="9.140625" style="106"/>
  </cols>
  <sheetData>
    <row r="1" spans="1:16375" ht="18.75" customHeight="1" thickBot="1" x14ac:dyDescent="0.3">
      <c r="B1" s="103"/>
    </row>
    <row r="2" spans="1:16375" ht="15.75" customHeight="1" thickBot="1" x14ac:dyDescent="0.25">
      <c r="A2" s="107" t="s">
        <v>341</v>
      </c>
      <c r="B2" s="107"/>
      <c r="C2" s="268">
        <f>+'[2]Centralna država-ek klas'!C2:D2</f>
        <v>7034000000</v>
      </c>
      <c r="D2" s="269"/>
      <c r="E2" s="268">
        <f>+'[2]Centralna država-ek klas'!E2:F2</f>
        <v>7034000000</v>
      </c>
      <c r="F2" s="269"/>
    </row>
    <row r="3" spans="1:16375" ht="15" customHeight="1" thickBot="1" x14ac:dyDescent="0.25">
      <c r="A3" s="107"/>
      <c r="B3" s="107"/>
      <c r="C3" s="108"/>
      <c r="D3" s="107"/>
      <c r="E3" s="108"/>
      <c r="F3" s="109"/>
    </row>
    <row r="4" spans="1:16375" ht="15" customHeight="1" x14ac:dyDescent="0.2">
      <c r="A4" s="266" t="s">
        <v>407</v>
      </c>
      <c r="B4" s="270" t="s">
        <v>342</v>
      </c>
      <c r="C4" s="272" t="s">
        <v>411</v>
      </c>
      <c r="D4" s="273"/>
      <c r="E4" s="274" t="s">
        <v>409</v>
      </c>
      <c r="F4" s="275"/>
    </row>
    <row r="5" spans="1:16375" ht="23.25" customHeight="1" x14ac:dyDescent="0.2">
      <c r="A5" s="267"/>
      <c r="B5" s="271"/>
      <c r="C5" s="134" t="s">
        <v>343</v>
      </c>
      <c r="D5" s="135" t="s">
        <v>412</v>
      </c>
      <c r="E5" s="134" t="s">
        <v>343</v>
      </c>
      <c r="F5" s="135" t="s">
        <v>344</v>
      </c>
    </row>
    <row r="6" spans="1:16375" s="110" customFormat="1" ht="15" customHeight="1" x14ac:dyDescent="0.3">
      <c r="A6" s="136"/>
      <c r="B6" s="139" t="s">
        <v>345</v>
      </c>
      <c r="C6" s="137" t="e">
        <f>+C7+C12+C19+C30+C35+C36</f>
        <v>#REF!</v>
      </c>
      <c r="D6" s="138" t="e">
        <f>+C6/$C$2*100</f>
        <v>#REF!</v>
      </c>
      <c r="E6" s="137">
        <f>+E7+E12+E19+E30+E35+E36</f>
        <v>0</v>
      </c>
      <c r="F6" s="138">
        <f t="shared" ref="F6:F62" si="0">+E6/$E$2*100</f>
        <v>0</v>
      </c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  <c r="HH6" s="106"/>
      <c r="HI6" s="106"/>
      <c r="HJ6" s="106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  <c r="IW6" s="106"/>
      <c r="IX6" s="106"/>
      <c r="IY6" s="106"/>
      <c r="IZ6" s="106"/>
      <c r="JA6" s="106"/>
      <c r="JB6" s="106"/>
      <c r="JC6" s="106"/>
      <c r="JD6" s="106"/>
      <c r="JE6" s="106"/>
      <c r="JF6" s="106"/>
      <c r="JG6" s="106"/>
      <c r="JH6" s="106"/>
      <c r="JI6" s="106"/>
      <c r="JJ6" s="106"/>
      <c r="JK6" s="106"/>
      <c r="JL6" s="106"/>
      <c r="JM6" s="106"/>
      <c r="JN6" s="106"/>
      <c r="JO6" s="106"/>
      <c r="JP6" s="106"/>
      <c r="JQ6" s="106"/>
      <c r="JR6" s="106"/>
      <c r="JS6" s="106"/>
      <c r="JT6" s="106"/>
      <c r="JU6" s="106"/>
      <c r="JV6" s="106"/>
      <c r="JW6" s="106"/>
      <c r="JX6" s="106"/>
      <c r="JY6" s="106"/>
      <c r="JZ6" s="106"/>
      <c r="KA6" s="106"/>
      <c r="KB6" s="106"/>
      <c r="KC6" s="106"/>
      <c r="KD6" s="106"/>
      <c r="KE6" s="106"/>
      <c r="KF6" s="106"/>
      <c r="KG6" s="106"/>
      <c r="KH6" s="106"/>
      <c r="KI6" s="106"/>
      <c r="KJ6" s="106"/>
      <c r="KK6" s="106"/>
      <c r="KL6" s="106"/>
      <c r="KM6" s="106"/>
      <c r="KN6" s="106"/>
      <c r="KO6" s="106"/>
      <c r="KP6" s="106"/>
      <c r="KQ6" s="106"/>
      <c r="KR6" s="106"/>
      <c r="KS6" s="106"/>
      <c r="KT6" s="106"/>
      <c r="KU6" s="106"/>
      <c r="KV6" s="106"/>
      <c r="KW6" s="106"/>
      <c r="KX6" s="106"/>
      <c r="KY6" s="106"/>
      <c r="KZ6" s="106"/>
      <c r="LA6" s="106"/>
      <c r="LB6" s="106"/>
      <c r="LC6" s="106"/>
      <c r="LD6" s="106"/>
      <c r="LE6" s="106"/>
      <c r="LF6" s="106"/>
      <c r="LG6" s="106"/>
      <c r="LH6" s="106"/>
      <c r="LI6" s="106"/>
      <c r="LJ6" s="106"/>
      <c r="LK6" s="106"/>
      <c r="LL6" s="106"/>
      <c r="LM6" s="106"/>
      <c r="LN6" s="106"/>
      <c r="LO6" s="106"/>
      <c r="LP6" s="106"/>
      <c r="LQ6" s="106"/>
      <c r="LR6" s="106"/>
      <c r="LS6" s="106"/>
      <c r="LT6" s="106"/>
      <c r="LU6" s="106"/>
      <c r="LV6" s="106"/>
      <c r="LW6" s="106"/>
      <c r="LX6" s="106"/>
      <c r="LY6" s="106"/>
      <c r="LZ6" s="106"/>
      <c r="MA6" s="106"/>
      <c r="MB6" s="106"/>
      <c r="MC6" s="106"/>
      <c r="MD6" s="106"/>
      <c r="ME6" s="106"/>
      <c r="MF6" s="106"/>
      <c r="MG6" s="106"/>
      <c r="MH6" s="106"/>
      <c r="MI6" s="106"/>
      <c r="MJ6" s="106"/>
      <c r="MK6" s="106"/>
      <c r="ML6" s="106"/>
      <c r="MM6" s="106"/>
      <c r="MN6" s="106"/>
      <c r="MO6" s="106"/>
      <c r="MP6" s="106"/>
      <c r="MQ6" s="106"/>
      <c r="MR6" s="106"/>
      <c r="MS6" s="106"/>
      <c r="MT6" s="106"/>
      <c r="MU6" s="106"/>
      <c r="MV6" s="106"/>
      <c r="MW6" s="106"/>
      <c r="MX6" s="106"/>
      <c r="MY6" s="106"/>
      <c r="MZ6" s="106"/>
      <c r="NA6" s="106"/>
      <c r="NB6" s="106"/>
      <c r="NC6" s="106"/>
      <c r="ND6" s="106"/>
      <c r="NE6" s="106"/>
      <c r="NF6" s="106"/>
      <c r="NG6" s="106"/>
      <c r="NH6" s="106"/>
      <c r="NI6" s="106"/>
      <c r="NJ6" s="106"/>
      <c r="NK6" s="106"/>
      <c r="NL6" s="106"/>
      <c r="NM6" s="106"/>
      <c r="NN6" s="106"/>
      <c r="NO6" s="106"/>
      <c r="NP6" s="106"/>
      <c r="NQ6" s="106"/>
      <c r="NR6" s="106"/>
      <c r="NS6" s="106"/>
      <c r="NT6" s="106"/>
      <c r="NU6" s="106"/>
      <c r="NV6" s="106"/>
      <c r="NW6" s="106"/>
      <c r="NX6" s="106"/>
      <c r="NY6" s="106"/>
      <c r="NZ6" s="106"/>
      <c r="OA6" s="106"/>
      <c r="OB6" s="106"/>
      <c r="OC6" s="106"/>
      <c r="OD6" s="106"/>
      <c r="OE6" s="106"/>
      <c r="OF6" s="106"/>
      <c r="OG6" s="106"/>
      <c r="OH6" s="106"/>
      <c r="OI6" s="106"/>
      <c r="OJ6" s="106"/>
      <c r="OK6" s="106"/>
      <c r="OL6" s="106"/>
      <c r="OM6" s="106"/>
      <c r="ON6" s="106"/>
      <c r="OO6" s="106"/>
      <c r="OP6" s="106"/>
      <c r="OQ6" s="106"/>
      <c r="OR6" s="106"/>
      <c r="OS6" s="106"/>
      <c r="OT6" s="106"/>
      <c r="OU6" s="106"/>
      <c r="OV6" s="106"/>
      <c r="OW6" s="106"/>
      <c r="OX6" s="106"/>
      <c r="OY6" s="106"/>
      <c r="OZ6" s="106"/>
      <c r="PA6" s="106"/>
      <c r="PB6" s="106"/>
      <c r="PC6" s="106"/>
      <c r="PD6" s="106"/>
      <c r="PE6" s="106"/>
      <c r="PF6" s="106"/>
      <c r="PG6" s="106"/>
      <c r="PH6" s="106"/>
      <c r="PI6" s="106"/>
      <c r="PJ6" s="106"/>
      <c r="PK6" s="106"/>
      <c r="PL6" s="106"/>
      <c r="PM6" s="106"/>
      <c r="PN6" s="106"/>
      <c r="PO6" s="106"/>
      <c r="PP6" s="106"/>
      <c r="PQ6" s="106"/>
      <c r="PR6" s="106"/>
      <c r="PS6" s="106"/>
      <c r="PT6" s="106"/>
      <c r="PU6" s="106"/>
      <c r="PV6" s="106"/>
      <c r="PW6" s="106"/>
      <c r="PX6" s="106"/>
      <c r="PY6" s="106"/>
      <c r="PZ6" s="106"/>
      <c r="QA6" s="106"/>
      <c r="QB6" s="106"/>
      <c r="QC6" s="106"/>
      <c r="QD6" s="106"/>
      <c r="QE6" s="106"/>
      <c r="QF6" s="106"/>
      <c r="QG6" s="106"/>
      <c r="QH6" s="106"/>
      <c r="QI6" s="106"/>
      <c r="QJ6" s="106"/>
      <c r="QK6" s="106"/>
      <c r="QL6" s="106"/>
      <c r="QM6" s="106"/>
      <c r="QN6" s="106"/>
      <c r="QO6" s="106"/>
      <c r="QP6" s="106"/>
      <c r="QQ6" s="106"/>
      <c r="QR6" s="106"/>
      <c r="QS6" s="106"/>
      <c r="QT6" s="106"/>
      <c r="QU6" s="106"/>
      <c r="QV6" s="106"/>
      <c r="QW6" s="106"/>
      <c r="QX6" s="106"/>
      <c r="QY6" s="106"/>
      <c r="QZ6" s="106"/>
      <c r="RA6" s="106"/>
      <c r="RB6" s="106"/>
      <c r="RC6" s="106"/>
      <c r="RD6" s="106"/>
      <c r="RE6" s="106"/>
      <c r="RF6" s="106"/>
      <c r="RG6" s="106"/>
      <c r="RH6" s="106"/>
      <c r="RI6" s="106"/>
      <c r="RJ6" s="106"/>
      <c r="RK6" s="106"/>
      <c r="RL6" s="106"/>
      <c r="RM6" s="106"/>
      <c r="RN6" s="106"/>
      <c r="RO6" s="106"/>
      <c r="RP6" s="106"/>
      <c r="RQ6" s="106"/>
      <c r="RR6" s="106"/>
      <c r="RS6" s="106"/>
      <c r="RT6" s="106"/>
      <c r="RU6" s="106"/>
      <c r="RV6" s="106"/>
      <c r="RW6" s="106"/>
      <c r="RX6" s="106"/>
      <c r="RY6" s="106"/>
      <c r="RZ6" s="106"/>
      <c r="SA6" s="106"/>
      <c r="SB6" s="106"/>
      <c r="SC6" s="106"/>
      <c r="SD6" s="106"/>
      <c r="SE6" s="106"/>
      <c r="SF6" s="106"/>
      <c r="SG6" s="106"/>
      <c r="SH6" s="106"/>
      <c r="SI6" s="106"/>
      <c r="SJ6" s="106"/>
      <c r="SK6" s="106"/>
      <c r="SL6" s="106"/>
      <c r="SM6" s="106"/>
      <c r="SN6" s="106"/>
      <c r="SO6" s="106"/>
      <c r="SP6" s="106"/>
      <c r="SQ6" s="106"/>
      <c r="SR6" s="106"/>
      <c r="SS6" s="106"/>
      <c r="ST6" s="106"/>
      <c r="SU6" s="106"/>
      <c r="SV6" s="106"/>
      <c r="SW6" s="106"/>
      <c r="SX6" s="106"/>
      <c r="SY6" s="106"/>
      <c r="SZ6" s="106"/>
      <c r="TA6" s="106"/>
      <c r="TB6" s="106"/>
      <c r="TC6" s="106"/>
      <c r="TD6" s="106"/>
      <c r="TE6" s="106"/>
      <c r="TF6" s="106"/>
      <c r="TG6" s="106"/>
      <c r="TH6" s="106"/>
      <c r="TI6" s="106"/>
      <c r="TJ6" s="106"/>
      <c r="TK6" s="106"/>
      <c r="TL6" s="106"/>
      <c r="TM6" s="106"/>
      <c r="TN6" s="106"/>
      <c r="TO6" s="106"/>
      <c r="TP6" s="106"/>
      <c r="TQ6" s="106"/>
      <c r="TR6" s="106"/>
      <c r="TS6" s="106"/>
      <c r="TT6" s="106"/>
      <c r="TU6" s="106"/>
      <c r="TV6" s="106"/>
      <c r="TW6" s="106"/>
      <c r="TX6" s="106"/>
      <c r="TY6" s="106"/>
      <c r="TZ6" s="106"/>
      <c r="UA6" s="106"/>
      <c r="UB6" s="106"/>
      <c r="UC6" s="106"/>
      <c r="UD6" s="106"/>
      <c r="UE6" s="106"/>
      <c r="UF6" s="106"/>
      <c r="UG6" s="106"/>
      <c r="UH6" s="106"/>
      <c r="UI6" s="106"/>
      <c r="UJ6" s="106"/>
      <c r="UK6" s="106"/>
      <c r="UL6" s="106"/>
      <c r="UM6" s="106"/>
      <c r="UN6" s="106"/>
      <c r="UO6" s="106"/>
      <c r="UP6" s="106"/>
      <c r="UQ6" s="106"/>
      <c r="UR6" s="106"/>
      <c r="US6" s="106"/>
      <c r="UT6" s="106"/>
      <c r="UU6" s="106"/>
      <c r="UV6" s="106"/>
      <c r="UW6" s="106"/>
      <c r="UX6" s="106"/>
      <c r="UY6" s="106"/>
      <c r="UZ6" s="106"/>
      <c r="VA6" s="106"/>
      <c r="VB6" s="106"/>
      <c r="VC6" s="106"/>
      <c r="VD6" s="106"/>
      <c r="VE6" s="106"/>
      <c r="VF6" s="106"/>
      <c r="VG6" s="106"/>
      <c r="VH6" s="106"/>
      <c r="VI6" s="106"/>
      <c r="VJ6" s="106"/>
      <c r="VK6" s="106"/>
      <c r="VL6" s="106"/>
      <c r="VM6" s="106"/>
      <c r="VN6" s="106"/>
      <c r="VO6" s="106"/>
      <c r="VP6" s="106"/>
      <c r="VQ6" s="106"/>
      <c r="VR6" s="106"/>
      <c r="VS6" s="106"/>
      <c r="VT6" s="106"/>
      <c r="VU6" s="106"/>
      <c r="VV6" s="106"/>
      <c r="VW6" s="106"/>
      <c r="VX6" s="106"/>
      <c r="VY6" s="106"/>
      <c r="VZ6" s="106"/>
      <c r="WA6" s="106"/>
      <c r="WB6" s="106"/>
      <c r="WC6" s="106"/>
      <c r="WD6" s="106"/>
      <c r="WE6" s="106"/>
      <c r="WF6" s="106"/>
      <c r="WG6" s="106"/>
      <c r="WH6" s="106"/>
      <c r="WI6" s="106"/>
      <c r="WJ6" s="106"/>
      <c r="WK6" s="106"/>
      <c r="WL6" s="106"/>
      <c r="WM6" s="106"/>
      <c r="WN6" s="106"/>
      <c r="WO6" s="106"/>
      <c r="WP6" s="106"/>
      <c r="WQ6" s="106"/>
      <c r="WR6" s="106"/>
      <c r="WS6" s="106"/>
      <c r="WT6" s="106"/>
      <c r="WU6" s="106"/>
      <c r="WV6" s="106"/>
      <c r="WW6" s="106"/>
      <c r="WX6" s="106"/>
      <c r="WY6" s="106"/>
      <c r="WZ6" s="106"/>
      <c r="XA6" s="106"/>
      <c r="XB6" s="106"/>
      <c r="XC6" s="106"/>
      <c r="XD6" s="106"/>
      <c r="XE6" s="106"/>
      <c r="XF6" s="106"/>
      <c r="XG6" s="106"/>
      <c r="XH6" s="106"/>
      <c r="XI6" s="106"/>
      <c r="XJ6" s="106"/>
      <c r="XK6" s="106"/>
      <c r="XL6" s="106"/>
      <c r="XM6" s="106"/>
      <c r="XN6" s="106"/>
      <c r="XO6" s="106"/>
      <c r="XP6" s="106"/>
      <c r="XQ6" s="106"/>
      <c r="XR6" s="106"/>
      <c r="XS6" s="106"/>
      <c r="XT6" s="106"/>
      <c r="XU6" s="106"/>
      <c r="XV6" s="106"/>
      <c r="XW6" s="106"/>
      <c r="XX6" s="106"/>
      <c r="XY6" s="106"/>
      <c r="XZ6" s="106"/>
      <c r="YA6" s="106"/>
      <c r="YB6" s="106"/>
      <c r="YC6" s="106"/>
      <c r="YD6" s="106"/>
      <c r="YE6" s="106"/>
      <c r="YF6" s="106"/>
      <c r="YG6" s="106"/>
      <c r="YH6" s="106"/>
      <c r="YI6" s="106"/>
      <c r="YJ6" s="106"/>
      <c r="YK6" s="106"/>
      <c r="YL6" s="106"/>
      <c r="YM6" s="106"/>
      <c r="YN6" s="106"/>
      <c r="YO6" s="106"/>
      <c r="YP6" s="106"/>
      <c r="YQ6" s="106"/>
      <c r="YR6" s="106"/>
      <c r="YS6" s="106"/>
      <c r="YT6" s="106"/>
      <c r="YU6" s="106"/>
      <c r="YV6" s="106"/>
      <c r="YW6" s="106"/>
      <c r="YX6" s="106"/>
      <c r="YY6" s="106"/>
      <c r="YZ6" s="106"/>
      <c r="ZA6" s="106"/>
      <c r="ZB6" s="106"/>
      <c r="ZC6" s="106"/>
      <c r="ZD6" s="106"/>
      <c r="ZE6" s="106"/>
      <c r="ZF6" s="106"/>
      <c r="ZG6" s="106"/>
      <c r="ZH6" s="106"/>
      <c r="ZI6" s="106"/>
      <c r="ZJ6" s="106"/>
      <c r="ZK6" s="106"/>
      <c r="ZL6" s="106"/>
      <c r="ZM6" s="106"/>
      <c r="ZN6" s="106"/>
      <c r="ZO6" s="106"/>
      <c r="ZP6" s="106"/>
      <c r="ZQ6" s="106"/>
      <c r="ZR6" s="106"/>
      <c r="ZS6" s="106"/>
      <c r="ZT6" s="106"/>
      <c r="ZU6" s="106"/>
      <c r="ZV6" s="106"/>
      <c r="ZW6" s="106"/>
      <c r="ZX6" s="106"/>
      <c r="ZY6" s="106"/>
      <c r="ZZ6" s="106"/>
      <c r="AAA6" s="106"/>
      <c r="AAB6" s="106"/>
      <c r="AAC6" s="106"/>
      <c r="AAD6" s="106"/>
      <c r="AAE6" s="106"/>
      <c r="AAF6" s="106"/>
      <c r="AAG6" s="106"/>
      <c r="AAH6" s="106"/>
      <c r="AAI6" s="106"/>
      <c r="AAJ6" s="106"/>
      <c r="AAK6" s="106"/>
      <c r="AAL6" s="106"/>
      <c r="AAM6" s="106"/>
      <c r="AAN6" s="106"/>
      <c r="AAO6" s="106"/>
      <c r="AAP6" s="106"/>
      <c r="AAQ6" s="106"/>
      <c r="AAR6" s="106"/>
      <c r="AAS6" s="106"/>
      <c r="AAT6" s="106"/>
      <c r="AAU6" s="106"/>
      <c r="AAV6" s="106"/>
      <c r="AAW6" s="106"/>
      <c r="AAX6" s="106"/>
      <c r="AAY6" s="106"/>
      <c r="AAZ6" s="106"/>
      <c r="ABA6" s="106"/>
      <c r="ABB6" s="106"/>
      <c r="ABC6" s="106"/>
      <c r="ABD6" s="106"/>
      <c r="ABE6" s="106"/>
      <c r="ABF6" s="106"/>
      <c r="ABG6" s="106"/>
      <c r="ABH6" s="106"/>
      <c r="ABI6" s="106"/>
      <c r="ABJ6" s="106"/>
      <c r="ABK6" s="106"/>
      <c r="ABL6" s="106"/>
      <c r="ABM6" s="106"/>
      <c r="ABN6" s="106"/>
      <c r="ABO6" s="106"/>
      <c r="ABP6" s="106"/>
      <c r="ABQ6" s="106"/>
      <c r="ABR6" s="106"/>
      <c r="ABS6" s="106"/>
      <c r="ABT6" s="106"/>
      <c r="ABU6" s="106"/>
      <c r="ABV6" s="106"/>
      <c r="ABW6" s="106"/>
      <c r="ABX6" s="106"/>
      <c r="ABY6" s="106"/>
      <c r="ABZ6" s="106"/>
      <c r="ACA6" s="106"/>
      <c r="ACB6" s="106"/>
      <c r="ACC6" s="106"/>
      <c r="ACD6" s="106"/>
      <c r="ACE6" s="106"/>
      <c r="ACF6" s="106"/>
      <c r="ACG6" s="106"/>
      <c r="ACH6" s="106"/>
      <c r="ACI6" s="106"/>
      <c r="ACJ6" s="106"/>
      <c r="ACK6" s="106"/>
      <c r="ACL6" s="106"/>
      <c r="ACM6" s="106"/>
      <c r="ACN6" s="106"/>
      <c r="ACO6" s="106"/>
      <c r="ACP6" s="106"/>
      <c r="ACQ6" s="106"/>
      <c r="ACR6" s="106"/>
      <c r="ACS6" s="106"/>
      <c r="ACT6" s="106"/>
      <c r="ACU6" s="106"/>
      <c r="ACV6" s="106"/>
      <c r="ACW6" s="106"/>
      <c r="ACX6" s="106"/>
      <c r="ACY6" s="106"/>
      <c r="ACZ6" s="106"/>
      <c r="ADA6" s="106"/>
      <c r="ADB6" s="106"/>
      <c r="ADC6" s="106"/>
      <c r="ADD6" s="106"/>
      <c r="ADE6" s="106"/>
      <c r="ADF6" s="106"/>
      <c r="ADG6" s="106"/>
      <c r="ADH6" s="106"/>
      <c r="ADI6" s="106"/>
      <c r="ADJ6" s="106"/>
      <c r="ADK6" s="106"/>
      <c r="ADL6" s="106"/>
      <c r="ADM6" s="106"/>
      <c r="ADN6" s="106"/>
      <c r="ADO6" s="106"/>
      <c r="ADP6" s="106"/>
      <c r="ADQ6" s="106"/>
      <c r="ADR6" s="106"/>
      <c r="ADS6" s="106"/>
      <c r="ADT6" s="106"/>
      <c r="ADU6" s="106"/>
      <c r="ADV6" s="106"/>
      <c r="ADW6" s="106"/>
      <c r="ADX6" s="106"/>
      <c r="ADY6" s="106"/>
      <c r="ADZ6" s="106"/>
      <c r="AEA6" s="106"/>
      <c r="AEB6" s="106"/>
      <c r="AEC6" s="106"/>
      <c r="AED6" s="106"/>
      <c r="AEE6" s="106"/>
      <c r="AEF6" s="106"/>
      <c r="AEG6" s="106"/>
      <c r="AEH6" s="106"/>
      <c r="AEI6" s="106"/>
      <c r="AEJ6" s="106"/>
      <c r="AEK6" s="106"/>
      <c r="AEL6" s="106"/>
      <c r="AEM6" s="106"/>
      <c r="AEN6" s="106"/>
      <c r="AEO6" s="106"/>
      <c r="AEP6" s="106"/>
      <c r="AEQ6" s="106"/>
      <c r="AER6" s="106"/>
      <c r="AES6" s="106"/>
      <c r="AET6" s="106"/>
      <c r="AEU6" s="106"/>
      <c r="AEV6" s="106"/>
      <c r="AEW6" s="106"/>
      <c r="AEX6" s="106"/>
      <c r="AEY6" s="106"/>
      <c r="AEZ6" s="106"/>
      <c r="AFA6" s="106"/>
      <c r="AFB6" s="106"/>
      <c r="AFC6" s="106"/>
      <c r="AFD6" s="106"/>
      <c r="AFE6" s="106"/>
      <c r="AFF6" s="106"/>
      <c r="AFG6" s="106"/>
      <c r="AFH6" s="106"/>
      <c r="AFI6" s="106"/>
      <c r="AFJ6" s="106"/>
      <c r="AFK6" s="106"/>
      <c r="AFL6" s="106"/>
      <c r="AFM6" s="106"/>
      <c r="AFN6" s="106"/>
      <c r="AFO6" s="106"/>
      <c r="AFP6" s="106"/>
      <c r="AFQ6" s="106"/>
      <c r="AFR6" s="106"/>
      <c r="AFS6" s="106"/>
      <c r="AFT6" s="106"/>
      <c r="AFU6" s="106"/>
      <c r="AFV6" s="106"/>
      <c r="AFW6" s="106"/>
      <c r="AFX6" s="106"/>
      <c r="AFY6" s="106"/>
      <c r="AFZ6" s="106"/>
      <c r="AGA6" s="106"/>
      <c r="AGB6" s="106"/>
      <c r="AGC6" s="106"/>
      <c r="AGD6" s="106"/>
      <c r="AGE6" s="106"/>
      <c r="AGF6" s="106"/>
      <c r="AGG6" s="106"/>
      <c r="AGH6" s="106"/>
      <c r="AGI6" s="106"/>
      <c r="AGJ6" s="106"/>
      <c r="AGK6" s="106"/>
      <c r="AGL6" s="106"/>
      <c r="AGM6" s="106"/>
      <c r="AGN6" s="106"/>
      <c r="AGO6" s="106"/>
      <c r="AGP6" s="106"/>
      <c r="AGQ6" s="106"/>
      <c r="AGR6" s="106"/>
      <c r="AGS6" s="106"/>
      <c r="AGT6" s="106"/>
      <c r="AGU6" s="106"/>
      <c r="AGV6" s="106"/>
      <c r="AGW6" s="106"/>
      <c r="AGX6" s="106"/>
      <c r="AGY6" s="106"/>
      <c r="AGZ6" s="106"/>
      <c r="AHA6" s="106"/>
      <c r="AHB6" s="106"/>
      <c r="AHC6" s="106"/>
      <c r="AHD6" s="106"/>
      <c r="AHE6" s="106"/>
      <c r="AHF6" s="106"/>
      <c r="AHG6" s="106"/>
      <c r="AHH6" s="106"/>
      <c r="AHI6" s="106"/>
      <c r="AHJ6" s="106"/>
      <c r="AHK6" s="106"/>
      <c r="AHL6" s="106"/>
      <c r="AHM6" s="106"/>
      <c r="AHN6" s="106"/>
      <c r="AHO6" s="106"/>
      <c r="AHP6" s="106"/>
      <c r="AHQ6" s="106"/>
      <c r="AHR6" s="106"/>
      <c r="AHS6" s="106"/>
      <c r="AHT6" s="106"/>
      <c r="AHU6" s="106"/>
      <c r="AHV6" s="106"/>
      <c r="AHW6" s="106"/>
      <c r="AHX6" s="106"/>
      <c r="AHY6" s="106"/>
      <c r="AHZ6" s="106"/>
      <c r="AIA6" s="106"/>
      <c r="AIB6" s="106"/>
      <c r="AIC6" s="106"/>
      <c r="AID6" s="106"/>
      <c r="AIE6" s="106"/>
      <c r="AIF6" s="106"/>
      <c r="AIG6" s="106"/>
      <c r="AIH6" s="106"/>
      <c r="AII6" s="106"/>
      <c r="AIJ6" s="106"/>
      <c r="AIK6" s="106"/>
      <c r="AIL6" s="106"/>
      <c r="AIM6" s="106"/>
      <c r="AIN6" s="106"/>
      <c r="AIO6" s="106"/>
      <c r="AIP6" s="106"/>
      <c r="AIQ6" s="106"/>
      <c r="AIR6" s="106"/>
      <c r="AIS6" s="106"/>
      <c r="AIT6" s="106"/>
      <c r="AIU6" s="106"/>
      <c r="AIV6" s="106"/>
      <c r="AIW6" s="106"/>
      <c r="AIX6" s="106"/>
      <c r="AIY6" s="106"/>
      <c r="AIZ6" s="106"/>
      <c r="AJA6" s="106"/>
      <c r="AJB6" s="106"/>
      <c r="AJC6" s="106"/>
      <c r="AJD6" s="106"/>
      <c r="AJE6" s="106"/>
      <c r="AJF6" s="106"/>
      <c r="AJG6" s="106"/>
      <c r="AJH6" s="106"/>
      <c r="AJI6" s="106"/>
      <c r="AJJ6" s="106"/>
      <c r="AJK6" s="106"/>
      <c r="AJL6" s="106"/>
      <c r="AJM6" s="106"/>
      <c r="AJN6" s="106"/>
      <c r="AJO6" s="106"/>
      <c r="AJP6" s="106"/>
      <c r="AJQ6" s="106"/>
      <c r="AJR6" s="106"/>
      <c r="AJS6" s="106"/>
      <c r="AJT6" s="106"/>
      <c r="AJU6" s="106"/>
      <c r="AJV6" s="106"/>
      <c r="AJW6" s="106"/>
      <c r="AJX6" s="106"/>
      <c r="AJY6" s="106"/>
      <c r="AJZ6" s="106"/>
      <c r="AKA6" s="106"/>
      <c r="AKB6" s="106"/>
      <c r="AKC6" s="106"/>
      <c r="AKD6" s="106"/>
      <c r="AKE6" s="106"/>
      <c r="AKF6" s="106"/>
      <c r="AKG6" s="106"/>
      <c r="AKH6" s="106"/>
      <c r="AKI6" s="106"/>
      <c r="AKJ6" s="106"/>
      <c r="AKK6" s="106"/>
      <c r="AKL6" s="106"/>
      <c r="AKM6" s="106"/>
      <c r="AKN6" s="106"/>
      <c r="AKO6" s="106"/>
      <c r="AKP6" s="106"/>
      <c r="AKQ6" s="106"/>
      <c r="AKR6" s="106"/>
      <c r="AKS6" s="106"/>
      <c r="AKT6" s="106"/>
      <c r="AKU6" s="106"/>
      <c r="AKV6" s="106"/>
      <c r="AKW6" s="106"/>
      <c r="AKX6" s="106"/>
      <c r="AKY6" s="106"/>
      <c r="AKZ6" s="106"/>
      <c r="ALA6" s="106"/>
      <c r="ALB6" s="106"/>
      <c r="ALC6" s="106"/>
      <c r="ALD6" s="106"/>
      <c r="ALE6" s="106"/>
      <c r="ALF6" s="106"/>
      <c r="ALG6" s="106"/>
      <c r="ALH6" s="106"/>
      <c r="ALI6" s="106"/>
      <c r="ALJ6" s="106"/>
      <c r="ALK6" s="106"/>
      <c r="ALL6" s="106"/>
      <c r="ALM6" s="106"/>
      <c r="ALN6" s="106"/>
      <c r="ALO6" s="106"/>
      <c r="ALP6" s="106"/>
      <c r="ALQ6" s="106"/>
      <c r="ALR6" s="106"/>
      <c r="ALS6" s="106"/>
      <c r="ALT6" s="106"/>
      <c r="ALU6" s="106"/>
      <c r="ALV6" s="106"/>
      <c r="ALW6" s="106"/>
      <c r="ALX6" s="106"/>
      <c r="ALY6" s="106"/>
      <c r="ALZ6" s="106"/>
      <c r="AMA6" s="106"/>
      <c r="AMB6" s="106"/>
      <c r="AMC6" s="106"/>
      <c r="AMD6" s="106"/>
      <c r="AME6" s="106"/>
      <c r="AMF6" s="106"/>
      <c r="AMG6" s="106"/>
      <c r="AMH6" s="106"/>
      <c r="AMI6" s="106"/>
      <c r="AMJ6" s="106"/>
      <c r="AMK6" s="106"/>
      <c r="AML6" s="106"/>
      <c r="AMM6" s="106"/>
      <c r="AMN6" s="106"/>
      <c r="AMO6" s="106"/>
      <c r="AMP6" s="106"/>
      <c r="AMQ6" s="106"/>
      <c r="AMR6" s="106"/>
      <c r="AMS6" s="106"/>
      <c r="AMT6" s="106"/>
      <c r="AMU6" s="106"/>
      <c r="AMV6" s="106"/>
      <c r="AMW6" s="106"/>
      <c r="AMX6" s="106"/>
      <c r="AMY6" s="106"/>
      <c r="AMZ6" s="106"/>
      <c r="ANA6" s="106"/>
      <c r="ANB6" s="106"/>
      <c r="ANC6" s="106"/>
      <c r="AND6" s="106"/>
      <c r="ANE6" s="106"/>
      <c r="ANF6" s="106"/>
      <c r="ANG6" s="106"/>
      <c r="ANH6" s="106"/>
      <c r="ANI6" s="106"/>
      <c r="ANJ6" s="106"/>
      <c r="ANK6" s="106"/>
      <c r="ANL6" s="106"/>
      <c r="ANM6" s="106"/>
      <c r="ANN6" s="106"/>
      <c r="ANO6" s="106"/>
      <c r="ANP6" s="106"/>
      <c r="ANQ6" s="106"/>
      <c r="ANR6" s="106"/>
      <c r="ANS6" s="106"/>
      <c r="ANT6" s="106"/>
      <c r="ANU6" s="106"/>
      <c r="ANV6" s="106"/>
      <c r="ANW6" s="106"/>
      <c r="ANX6" s="106"/>
      <c r="ANY6" s="106"/>
      <c r="ANZ6" s="106"/>
      <c r="AOA6" s="106"/>
      <c r="AOB6" s="106"/>
      <c r="AOC6" s="106"/>
      <c r="AOD6" s="106"/>
      <c r="AOE6" s="106"/>
      <c r="AOF6" s="106"/>
      <c r="AOG6" s="106"/>
      <c r="AOH6" s="106"/>
      <c r="AOI6" s="106"/>
      <c r="AOJ6" s="106"/>
      <c r="AOK6" s="106"/>
      <c r="AOL6" s="106"/>
      <c r="AOM6" s="106"/>
      <c r="AON6" s="106"/>
      <c r="AOO6" s="106"/>
      <c r="AOP6" s="106"/>
      <c r="AOQ6" s="106"/>
      <c r="AOR6" s="106"/>
      <c r="AOS6" s="106"/>
      <c r="AOT6" s="106"/>
      <c r="AOU6" s="106"/>
      <c r="AOV6" s="106"/>
      <c r="AOW6" s="106"/>
      <c r="AOX6" s="106"/>
      <c r="AOY6" s="106"/>
      <c r="AOZ6" s="106"/>
      <c r="APA6" s="106"/>
      <c r="APB6" s="106"/>
      <c r="APC6" s="106"/>
      <c r="APD6" s="106"/>
      <c r="APE6" s="106"/>
      <c r="APF6" s="106"/>
      <c r="APG6" s="106"/>
      <c r="APH6" s="106"/>
      <c r="API6" s="106"/>
      <c r="APJ6" s="106"/>
      <c r="APK6" s="106"/>
      <c r="APL6" s="106"/>
      <c r="APM6" s="106"/>
      <c r="APN6" s="106"/>
      <c r="APO6" s="106"/>
      <c r="APP6" s="106"/>
      <c r="APQ6" s="106"/>
      <c r="APR6" s="106"/>
      <c r="APS6" s="106"/>
      <c r="APT6" s="106"/>
      <c r="APU6" s="106"/>
      <c r="APV6" s="106"/>
      <c r="APW6" s="106"/>
      <c r="APX6" s="106"/>
      <c r="APY6" s="106"/>
      <c r="APZ6" s="106"/>
      <c r="AQA6" s="106"/>
      <c r="AQB6" s="106"/>
      <c r="AQC6" s="106"/>
      <c r="AQD6" s="106"/>
      <c r="AQE6" s="106"/>
      <c r="AQF6" s="106"/>
      <c r="AQG6" s="106"/>
      <c r="AQH6" s="106"/>
      <c r="AQI6" s="106"/>
      <c r="AQJ6" s="106"/>
      <c r="AQK6" s="106"/>
      <c r="AQL6" s="106"/>
      <c r="AQM6" s="106"/>
      <c r="AQN6" s="106"/>
      <c r="AQO6" s="106"/>
      <c r="AQP6" s="106"/>
      <c r="AQQ6" s="106"/>
      <c r="AQR6" s="106"/>
      <c r="AQS6" s="106"/>
      <c r="AQT6" s="106"/>
      <c r="AQU6" s="106"/>
      <c r="AQV6" s="106"/>
      <c r="AQW6" s="106"/>
      <c r="AQX6" s="106"/>
      <c r="AQY6" s="106"/>
      <c r="AQZ6" s="106"/>
      <c r="ARA6" s="106"/>
      <c r="ARB6" s="106"/>
      <c r="ARC6" s="106"/>
      <c r="ARD6" s="106"/>
      <c r="ARE6" s="106"/>
      <c r="ARF6" s="106"/>
      <c r="ARG6" s="106"/>
      <c r="ARH6" s="106"/>
      <c r="ARI6" s="106"/>
      <c r="ARJ6" s="106"/>
      <c r="ARK6" s="106"/>
      <c r="ARL6" s="106"/>
      <c r="ARM6" s="106"/>
      <c r="ARN6" s="106"/>
      <c r="ARO6" s="106"/>
      <c r="ARP6" s="106"/>
      <c r="ARQ6" s="106"/>
      <c r="ARR6" s="106"/>
      <c r="ARS6" s="106"/>
      <c r="ART6" s="106"/>
      <c r="ARU6" s="106"/>
      <c r="ARV6" s="106"/>
      <c r="ARW6" s="106"/>
      <c r="ARX6" s="106"/>
      <c r="ARY6" s="106"/>
      <c r="ARZ6" s="106"/>
      <c r="ASA6" s="106"/>
      <c r="ASB6" s="106"/>
      <c r="ASC6" s="106"/>
      <c r="ASD6" s="106"/>
      <c r="ASE6" s="106"/>
      <c r="ASF6" s="106"/>
      <c r="ASG6" s="106"/>
      <c r="ASH6" s="106"/>
      <c r="ASI6" s="106"/>
      <c r="ASJ6" s="106"/>
      <c r="ASK6" s="106"/>
      <c r="ASL6" s="106"/>
      <c r="ASM6" s="106"/>
      <c r="ASN6" s="106"/>
      <c r="ASO6" s="106"/>
      <c r="ASP6" s="106"/>
      <c r="ASQ6" s="106"/>
      <c r="ASR6" s="106"/>
      <c r="ASS6" s="106"/>
      <c r="AST6" s="106"/>
      <c r="ASU6" s="106"/>
      <c r="ASV6" s="106"/>
      <c r="ASW6" s="106"/>
      <c r="ASX6" s="106"/>
      <c r="ASY6" s="106"/>
      <c r="ASZ6" s="106"/>
      <c r="ATA6" s="106"/>
      <c r="ATB6" s="106"/>
      <c r="ATC6" s="106"/>
      <c r="ATD6" s="106"/>
      <c r="ATE6" s="106"/>
      <c r="ATF6" s="106"/>
      <c r="ATG6" s="106"/>
      <c r="ATH6" s="106"/>
      <c r="ATI6" s="106"/>
      <c r="ATJ6" s="106"/>
      <c r="ATK6" s="106"/>
      <c r="ATL6" s="106"/>
      <c r="ATM6" s="106"/>
      <c r="ATN6" s="106"/>
      <c r="ATO6" s="106"/>
      <c r="ATP6" s="106"/>
      <c r="ATQ6" s="106"/>
      <c r="ATR6" s="106"/>
      <c r="ATS6" s="106"/>
      <c r="ATT6" s="106"/>
      <c r="ATU6" s="106"/>
      <c r="ATV6" s="106"/>
      <c r="ATW6" s="106"/>
      <c r="ATX6" s="106"/>
      <c r="ATY6" s="106"/>
      <c r="ATZ6" s="106"/>
      <c r="AUA6" s="106"/>
      <c r="AUB6" s="106"/>
      <c r="AUC6" s="106"/>
      <c r="AUD6" s="106"/>
      <c r="AUE6" s="106"/>
      <c r="AUF6" s="106"/>
      <c r="AUG6" s="106"/>
      <c r="AUH6" s="106"/>
      <c r="AUI6" s="106"/>
      <c r="AUJ6" s="106"/>
      <c r="AUK6" s="106"/>
      <c r="AUL6" s="106"/>
      <c r="AUM6" s="106"/>
      <c r="AUN6" s="106"/>
      <c r="AUO6" s="106"/>
      <c r="AUP6" s="106"/>
      <c r="AUQ6" s="106"/>
      <c r="AUR6" s="106"/>
      <c r="AUS6" s="106"/>
      <c r="AUT6" s="106"/>
      <c r="AUU6" s="106"/>
      <c r="AUV6" s="106"/>
      <c r="AUW6" s="106"/>
      <c r="AUX6" s="106"/>
      <c r="AUY6" s="106"/>
      <c r="AUZ6" s="106"/>
      <c r="AVA6" s="106"/>
      <c r="AVB6" s="106"/>
      <c r="AVC6" s="106"/>
      <c r="AVD6" s="106"/>
      <c r="AVE6" s="106"/>
      <c r="AVF6" s="106"/>
      <c r="AVG6" s="106"/>
      <c r="AVH6" s="106"/>
      <c r="AVI6" s="106"/>
      <c r="AVJ6" s="106"/>
      <c r="AVK6" s="106"/>
      <c r="AVL6" s="106"/>
      <c r="AVM6" s="106"/>
      <c r="AVN6" s="106"/>
      <c r="AVO6" s="106"/>
      <c r="AVP6" s="106"/>
      <c r="AVQ6" s="106"/>
      <c r="AVR6" s="106"/>
      <c r="AVS6" s="106"/>
      <c r="AVT6" s="106"/>
      <c r="AVU6" s="106"/>
      <c r="AVV6" s="106"/>
      <c r="AVW6" s="106"/>
      <c r="AVX6" s="106"/>
      <c r="AVY6" s="106"/>
      <c r="AVZ6" s="106"/>
      <c r="AWA6" s="106"/>
      <c r="AWB6" s="106"/>
      <c r="AWC6" s="106"/>
      <c r="AWD6" s="106"/>
      <c r="AWE6" s="106"/>
      <c r="AWF6" s="106"/>
      <c r="AWG6" s="106"/>
      <c r="AWH6" s="106"/>
      <c r="AWI6" s="106"/>
      <c r="AWJ6" s="106"/>
      <c r="AWK6" s="106"/>
      <c r="AWL6" s="106"/>
      <c r="AWM6" s="106"/>
      <c r="AWN6" s="106"/>
      <c r="AWO6" s="106"/>
      <c r="AWP6" s="106"/>
      <c r="AWQ6" s="106"/>
      <c r="AWR6" s="106"/>
      <c r="AWS6" s="106"/>
      <c r="AWT6" s="106"/>
      <c r="AWU6" s="106"/>
      <c r="AWV6" s="106"/>
      <c r="AWW6" s="106"/>
      <c r="AWX6" s="106"/>
      <c r="AWY6" s="106"/>
      <c r="AWZ6" s="106"/>
      <c r="AXA6" s="106"/>
      <c r="AXB6" s="106"/>
      <c r="AXC6" s="106"/>
      <c r="AXD6" s="106"/>
      <c r="AXE6" s="106"/>
      <c r="AXF6" s="106"/>
      <c r="AXG6" s="106"/>
      <c r="AXH6" s="106"/>
      <c r="AXI6" s="106"/>
      <c r="AXJ6" s="106"/>
      <c r="AXK6" s="106"/>
      <c r="AXL6" s="106"/>
      <c r="AXM6" s="106"/>
      <c r="AXN6" s="106"/>
      <c r="AXO6" s="106"/>
      <c r="AXP6" s="106"/>
      <c r="AXQ6" s="106"/>
      <c r="AXR6" s="106"/>
      <c r="AXS6" s="106"/>
      <c r="AXT6" s="106"/>
      <c r="AXU6" s="106"/>
      <c r="AXV6" s="106"/>
      <c r="AXW6" s="106"/>
      <c r="AXX6" s="106"/>
      <c r="AXY6" s="106"/>
      <c r="AXZ6" s="106"/>
      <c r="AYA6" s="106"/>
      <c r="AYB6" s="106"/>
      <c r="AYC6" s="106"/>
      <c r="AYD6" s="106"/>
      <c r="AYE6" s="106"/>
      <c r="AYF6" s="106"/>
      <c r="AYG6" s="106"/>
      <c r="AYH6" s="106"/>
      <c r="AYI6" s="106"/>
      <c r="AYJ6" s="106"/>
      <c r="AYK6" s="106"/>
      <c r="AYL6" s="106"/>
      <c r="AYM6" s="106"/>
      <c r="AYN6" s="106"/>
      <c r="AYO6" s="106"/>
      <c r="AYP6" s="106"/>
      <c r="AYQ6" s="106"/>
      <c r="AYR6" s="106"/>
      <c r="AYS6" s="106"/>
      <c r="AYT6" s="106"/>
      <c r="AYU6" s="106"/>
      <c r="AYV6" s="106"/>
      <c r="AYW6" s="106"/>
      <c r="AYX6" s="106"/>
      <c r="AYY6" s="106"/>
      <c r="AYZ6" s="106"/>
      <c r="AZA6" s="106"/>
      <c r="AZB6" s="106"/>
      <c r="AZC6" s="106"/>
      <c r="AZD6" s="106"/>
      <c r="AZE6" s="106"/>
      <c r="AZF6" s="106"/>
      <c r="AZG6" s="106"/>
      <c r="AZH6" s="106"/>
      <c r="AZI6" s="106"/>
      <c r="AZJ6" s="106"/>
      <c r="AZK6" s="106"/>
      <c r="AZL6" s="106"/>
      <c r="AZM6" s="106"/>
      <c r="AZN6" s="106"/>
      <c r="AZO6" s="106"/>
      <c r="AZP6" s="106"/>
      <c r="AZQ6" s="106"/>
      <c r="AZR6" s="106"/>
      <c r="AZS6" s="106"/>
      <c r="AZT6" s="106"/>
      <c r="AZU6" s="106"/>
      <c r="AZV6" s="106"/>
      <c r="AZW6" s="106"/>
      <c r="AZX6" s="106"/>
      <c r="AZY6" s="106"/>
      <c r="AZZ6" s="106"/>
      <c r="BAA6" s="106"/>
      <c r="BAB6" s="106"/>
      <c r="BAC6" s="106"/>
      <c r="BAD6" s="106"/>
      <c r="BAE6" s="106"/>
      <c r="BAF6" s="106"/>
      <c r="BAG6" s="106"/>
      <c r="BAH6" s="106"/>
      <c r="BAI6" s="106"/>
      <c r="BAJ6" s="106"/>
      <c r="BAK6" s="106"/>
      <c r="BAL6" s="106"/>
      <c r="BAM6" s="106"/>
      <c r="BAN6" s="106"/>
      <c r="BAO6" s="106"/>
      <c r="BAP6" s="106"/>
      <c r="BAQ6" s="106"/>
      <c r="BAR6" s="106"/>
      <c r="BAS6" s="106"/>
      <c r="BAT6" s="106"/>
      <c r="BAU6" s="106"/>
      <c r="BAV6" s="106"/>
      <c r="BAW6" s="106"/>
      <c r="BAX6" s="106"/>
      <c r="BAY6" s="106"/>
      <c r="BAZ6" s="106"/>
      <c r="BBA6" s="106"/>
      <c r="BBB6" s="106"/>
      <c r="BBC6" s="106"/>
      <c r="BBD6" s="106"/>
      <c r="BBE6" s="106"/>
      <c r="BBF6" s="106"/>
      <c r="BBG6" s="106"/>
      <c r="BBH6" s="106"/>
      <c r="BBI6" s="106"/>
      <c r="BBJ6" s="106"/>
      <c r="BBK6" s="106"/>
      <c r="BBL6" s="106"/>
      <c r="BBM6" s="106"/>
      <c r="BBN6" s="106"/>
      <c r="BBO6" s="106"/>
      <c r="BBP6" s="106"/>
      <c r="BBQ6" s="106"/>
      <c r="BBR6" s="106"/>
      <c r="BBS6" s="106"/>
      <c r="BBT6" s="106"/>
      <c r="BBU6" s="106"/>
      <c r="BBV6" s="106"/>
      <c r="BBW6" s="106"/>
      <c r="BBX6" s="106"/>
      <c r="BBY6" s="106"/>
      <c r="BBZ6" s="106"/>
      <c r="BCA6" s="106"/>
      <c r="BCB6" s="106"/>
      <c r="BCC6" s="106"/>
      <c r="BCD6" s="106"/>
      <c r="BCE6" s="106"/>
      <c r="BCF6" s="106"/>
      <c r="BCG6" s="106"/>
      <c r="BCH6" s="106"/>
      <c r="BCI6" s="106"/>
      <c r="BCJ6" s="106"/>
      <c r="BCK6" s="106"/>
      <c r="BCL6" s="106"/>
      <c r="BCM6" s="106"/>
      <c r="BCN6" s="106"/>
      <c r="BCO6" s="106"/>
      <c r="BCP6" s="106"/>
      <c r="BCQ6" s="106"/>
      <c r="BCR6" s="106"/>
      <c r="BCS6" s="106"/>
      <c r="BCT6" s="106"/>
      <c r="BCU6" s="106"/>
      <c r="BCV6" s="106"/>
      <c r="BCW6" s="106"/>
      <c r="BCX6" s="106"/>
      <c r="BCY6" s="106"/>
      <c r="BCZ6" s="106"/>
      <c r="BDA6" s="106"/>
      <c r="BDB6" s="106"/>
      <c r="BDC6" s="106"/>
      <c r="BDD6" s="106"/>
      <c r="BDE6" s="106"/>
      <c r="BDF6" s="106"/>
      <c r="BDG6" s="106"/>
      <c r="BDH6" s="106"/>
      <c r="BDI6" s="106"/>
      <c r="BDJ6" s="106"/>
      <c r="BDK6" s="106"/>
      <c r="BDL6" s="106"/>
      <c r="BDM6" s="106"/>
      <c r="BDN6" s="106"/>
      <c r="BDO6" s="106"/>
      <c r="BDP6" s="106"/>
      <c r="BDQ6" s="106"/>
      <c r="BDR6" s="106"/>
      <c r="BDS6" s="106"/>
      <c r="BDT6" s="106"/>
      <c r="BDU6" s="106"/>
      <c r="BDV6" s="106"/>
      <c r="BDW6" s="106"/>
      <c r="BDX6" s="106"/>
      <c r="BDY6" s="106"/>
      <c r="BDZ6" s="106"/>
      <c r="BEA6" s="106"/>
      <c r="BEB6" s="106"/>
      <c r="BEC6" s="106"/>
      <c r="BED6" s="106"/>
      <c r="BEE6" s="106"/>
      <c r="BEF6" s="106"/>
      <c r="BEG6" s="106"/>
      <c r="BEH6" s="106"/>
      <c r="BEI6" s="106"/>
      <c r="BEJ6" s="106"/>
      <c r="BEK6" s="106"/>
      <c r="BEL6" s="106"/>
      <c r="BEM6" s="106"/>
      <c r="BEN6" s="106"/>
      <c r="BEO6" s="106"/>
      <c r="BEP6" s="106"/>
      <c r="BEQ6" s="106"/>
      <c r="BER6" s="106"/>
      <c r="BES6" s="106"/>
      <c r="BET6" s="106"/>
      <c r="BEU6" s="106"/>
      <c r="BEV6" s="106"/>
      <c r="BEW6" s="106"/>
      <c r="BEX6" s="106"/>
      <c r="BEY6" s="106"/>
      <c r="BEZ6" s="106"/>
      <c r="BFA6" s="106"/>
      <c r="BFB6" s="106"/>
      <c r="BFC6" s="106"/>
      <c r="BFD6" s="106"/>
      <c r="BFE6" s="106"/>
      <c r="BFF6" s="106"/>
      <c r="BFG6" s="106"/>
      <c r="BFH6" s="106"/>
      <c r="BFI6" s="106"/>
      <c r="BFJ6" s="106"/>
      <c r="BFK6" s="106"/>
      <c r="BFL6" s="106"/>
      <c r="BFM6" s="106"/>
      <c r="BFN6" s="106"/>
      <c r="BFO6" s="106"/>
      <c r="BFP6" s="106"/>
      <c r="BFQ6" s="106"/>
      <c r="BFR6" s="106"/>
      <c r="BFS6" s="106"/>
      <c r="BFT6" s="106"/>
      <c r="BFU6" s="106"/>
      <c r="BFV6" s="106"/>
      <c r="BFW6" s="106"/>
      <c r="BFX6" s="106"/>
      <c r="BFY6" s="106"/>
      <c r="BFZ6" s="106"/>
      <c r="BGA6" s="106"/>
      <c r="BGB6" s="106"/>
      <c r="BGC6" s="106"/>
      <c r="BGD6" s="106"/>
      <c r="BGE6" s="106"/>
      <c r="BGF6" s="106"/>
      <c r="BGG6" s="106"/>
      <c r="BGH6" s="106"/>
      <c r="BGI6" s="106"/>
      <c r="BGJ6" s="106"/>
      <c r="BGK6" s="106"/>
      <c r="BGL6" s="106"/>
      <c r="BGM6" s="106"/>
      <c r="BGN6" s="106"/>
      <c r="BGO6" s="106"/>
      <c r="BGP6" s="106"/>
      <c r="BGQ6" s="106"/>
      <c r="BGR6" s="106"/>
      <c r="BGS6" s="106"/>
      <c r="BGT6" s="106"/>
      <c r="BGU6" s="106"/>
      <c r="BGV6" s="106"/>
      <c r="BGW6" s="106"/>
      <c r="BGX6" s="106"/>
      <c r="BGY6" s="106"/>
      <c r="BGZ6" s="106"/>
      <c r="BHA6" s="106"/>
      <c r="BHB6" s="106"/>
      <c r="BHC6" s="106"/>
      <c r="BHD6" s="106"/>
      <c r="BHE6" s="106"/>
      <c r="BHF6" s="106"/>
      <c r="BHG6" s="106"/>
      <c r="BHH6" s="106"/>
      <c r="BHI6" s="106"/>
      <c r="BHJ6" s="106"/>
      <c r="BHK6" s="106"/>
      <c r="BHL6" s="106"/>
      <c r="BHM6" s="106"/>
      <c r="BHN6" s="106"/>
      <c r="BHO6" s="106"/>
      <c r="BHP6" s="106"/>
      <c r="BHQ6" s="106"/>
      <c r="BHR6" s="106"/>
      <c r="BHS6" s="106"/>
      <c r="BHT6" s="106"/>
      <c r="BHU6" s="106"/>
      <c r="BHV6" s="106"/>
      <c r="BHW6" s="106"/>
      <c r="BHX6" s="106"/>
      <c r="BHY6" s="106"/>
      <c r="BHZ6" s="106"/>
      <c r="BIA6" s="106"/>
      <c r="BIB6" s="106"/>
      <c r="BIC6" s="106"/>
      <c r="BID6" s="106"/>
      <c r="BIE6" s="106"/>
      <c r="BIF6" s="106"/>
      <c r="BIG6" s="106"/>
      <c r="BIH6" s="106"/>
      <c r="BII6" s="106"/>
      <c r="BIJ6" s="106"/>
      <c r="BIK6" s="106"/>
      <c r="BIL6" s="106"/>
      <c r="BIM6" s="106"/>
      <c r="BIN6" s="106"/>
      <c r="BIO6" s="106"/>
      <c r="BIP6" s="106"/>
      <c r="BIQ6" s="106"/>
      <c r="BIR6" s="106"/>
      <c r="BIS6" s="106"/>
      <c r="BIT6" s="106"/>
      <c r="BIU6" s="106"/>
      <c r="BIV6" s="106"/>
      <c r="BIW6" s="106"/>
      <c r="BIX6" s="106"/>
      <c r="BIY6" s="106"/>
      <c r="BIZ6" s="106"/>
      <c r="BJA6" s="106"/>
      <c r="BJB6" s="106"/>
      <c r="BJC6" s="106"/>
      <c r="BJD6" s="106"/>
      <c r="BJE6" s="106"/>
      <c r="BJF6" s="106"/>
      <c r="BJG6" s="106"/>
      <c r="BJH6" s="106"/>
      <c r="BJI6" s="106"/>
      <c r="BJJ6" s="106"/>
      <c r="BJK6" s="106"/>
      <c r="BJL6" s="106"/>
      <c r="BJM6" s="106"/>
      <c r="BJN6" s="106"/>
      <c r="BJO6" s="106"/>
      <c r="BJP6" s="106"/>
      <c r="BJQ6" s="106"/>
      <c r="BJR6" s="106"/>
      <c r="BJS6" s="106"/>
      <c r="BJT6" s="106"/>
      <c r="BJU6" s="106"/>
      <c r="BJV6" s="106"/>
      <c r="BJW6" s="106"/>
      <c r="BJX6" s="106"/>
      <c r="BJY6" s="106"/>
      <c r="BJZ6" s="106"/>
      <c r="BKA6" s="106"/>
      <c r="BKB6" s="106"/>
      <c r="BKC6" s="106"/>
      <c r="BKD6" s="106"/>
      <c r="BKE6" s="106"/>
      <c r="BKF6" s="106"/>
      <c r="BKG6" s="106"/>
      <c r="BKH6" s="106"/>
      <c r="BKI6" s="106"/>
      <c r="BKJ6" s="106"/>
      <c r="BKK6" s="106"/>
      <c r="BKL6" s="106"/>
      <c r="BKM6" s="106"/>
      <c r="BKN6" s="106"/>
      <c r="BKO6" s="106"/>
      <c r="BKP6" s="106"/>
      <c r="BKQ6" s="106"/>
      <c r="BKR6" s="106"/>
      <c r="BKS6" s="106"/>
      <c r="BKT6" s="106"/>
      <c r="BKU6" s="106"/>
      <c r="BKV6" s="106"/>
      <c r="BKW6" s="106"/>
      <c r="BKX6" s="106"/>
      <c r="BKY6" s="106"/>
      <c r="BKZ6" s="106"/>
      <c r="BLA6" s="106"/>
      <c r="BLB6" s="106"/>
      <c r="BLC6" s="106"/>
      <c r="BLD6" s="106"/>
      <c r="BLE6" s="106"/>
      <c r="BLF6" s="106"/>
      <c r="BLG6" s="106"/>
      <c r="BLH6" s="106"/>
      <c r="BLI6" s="106"/>
      <c r="BLJ6" s="106"/>
      <c r="BLK6" s="106"/>
      <c r="BLL6" s="106"/>
      <c r="BLM6" s="106"/>
      <c r="BLN6" s="106"/>
      <c r="BLO6" s="106"/>
      <c r="BLP6" s="106"/>
      <c r="BLQ6" s="106"/>
      <c r="BLR6" s="106"/>
      <c r="BLS6" s="106"/>
      <c r="BLT6" s="106"/>
      <c r="BLU6" s="106"/>
      <c r="BLV6" s="106"/>
      <c r="BLW6" s="106"/>
      <c r="BLX6" s="106"/>
      <c r="BLY6" s="106"/>
      <c r="BLZ6" s="106"/>
      <c r="BMA6" s="106"/>
      <c r="BMB6" s="106"/>
      <c r="BMC6" s="106"/>
      <c r="BMD6" s="106"/>
      <c r="BME6" s="106"/>
      <c r="BMF6" s="106"/>
      <c r="BMG6" s="106"/>
      <c r="BMH6" s="106"/>
      <c r="BMI6" s="106"/>
      <c r="BMJ6" s="106"/>
      <c r="BMK6" s="106"/>
      <c r="BML6" s="106"/>
      <c r="BMM6" s="106"/>
      <c r="BMN6" s="106"/>
      <c r="BMO6" s="106"/>
      <c r="BMP6" s="106"/>
      <c r="BMQ6" s="106"/>
      <c r="BMR6" s="106"/>
      <c r="BMS6" s="106"/>
      <c r="BMT6" s="106"/>
      <c r="BMU6" s="106"/>
      <c r="BMV6" s="106"/>
      <c r="BMW6" s="106"/>
      <c r="BMX6" s="106"/>
      <c r="BMY6" s="106"/>
      <c r="BMZ6" s="106"/>
      <c r="BNA6" s="106"/>
      <c r="BNB6" s="106"/>
      <c r="BNC6" s="106"/>
      <c r="BND6" s="106"/>
      <c r="BNE6" s="106"/>
      <c r="BNF6" s="106"/>
      <c r="BNG6" s="106"/>
      <c r="BNH6" s="106"/>
      <c r="BNI6" s="106"/>
      <c r="BNJ6" s="106"/>
      <c r="BNK6" s="106"/>
      <c r="BNL6" s="106"/>
      <c r="BNM6" s="106"/>
      <c r="BNN6" s="106"/>
      <c r="BNO6" s="106"/>
      <c r="BNP6" s="106"/>
      <c r="BNQ6" s="106"/>
      <c r="BNR6" s="106"/>
      <c r="BNS6" s="106"/>
      <c r="BNT6" s="106"/>
      <c r="BNU6" s="106"/>
      <c r="BNV6" s="106"/>
      <c r="BNW6" s="106"/>
      <c r="BNX6" s="106"/>
      <c r="BNY6" s="106"/>
      <c r="BNZ6" s="106"/>
      <c r="BOA6" s="106"/>
      <c r="BOB6" s="106"/>
      <c r="BOC6" s="106"/>
      <c r="BOD6" s="106"/>
      <c r="BOE6" s="106"/>
      <c r="BOF6" s="106"/>
      <c r="BOG6" s="106"/>
      <c r="BOH6" s="106"/>
      <c r="BOI6" s="106"/>
      <c r="BOJ6" s="106"/>
      <c r="BOK6" s="106"/>
      <c r="BOL6" s="106"/>
      <c r="BOM6" s="106"/>
      <c r="BON6" s="106"/>
      <c r="BOO6" s="106"/>
      <c r="BOP6" s="106"/>
      <c r="BOQ6" s="106"/>
      <c r="BOR6" s="106"/>
      <c r="BOS6" s="106"/>
      <c r="BOT6" s="106"/>
      <c r="BOU6" s="106"/>
      <c r="BOV6" s="106"/>
      <c r="BOW6" s="106"/>
      <c r="BOX6" s="106"/>
      <c r="BOY6" s="106"/>
      <c r="BOZ6" s="106"/>
      <c r="BPA6" s="106"/>
      <c r="BPB6" s="106"/>
      <c r="BPC6" s="106"/>
      <c r="BPD6" s="106"/>
      <c r="BPE6" s="106"/>
      <c r="BPF6" s="106"/>
      <c r="BPG6" s="106"/>
      <c r="BPH6" s="106"/>
      <c r="BPI6" s="106"/>
      <c r="BPJ6" s="106"/>
      <c r="BPK6" s="106"/>
      <c r="BPL6" s="106"/>
      <c r="BPM6" s="106"/>
      <c r="BPN6" s="106"/>
      <c r="BPO6" s="106"/>
      <c r="BPP6" s="106"/>
      <c r="BPQ6" s="106"/>
      <c r="BPR6" s="106"/>
      <c r="BPS6" s="106"/>
      <c r="BPT6" s="106"/>
      <c r="BPU6" s="106"/>
      <c r="BPV6" s="106"/>
      <c r="BPW6" s="106"/>
      <c r="BPX6" s="106"/>
      <c r="BPY6" s="106"/>
      <c r="BPZ6" s="106"/>
      <c r="BQA6" s="106"/>
      <c r="BQB6" s="106"/>
      <c r="BQC6" s="106"/>
      <c r="BQD6" s="106"/>
      <c r="BQE6" s="106"/>
      <c r="BQF6" s="106"/>
      <c r="BQG6" s="106"/>
      <c r="BQH6" s="106"/>
      <c r="BQI6" s="106"/>
      <c r="BQJ6" s="106"/>
      <c r="BQK6" s="106"/>
      <c r="BQL6" s="106"/>
      <c r="BQM6" s="106"/>
      <c r="BQN6" s="106"/>
      <c r="BQO6" s="106"/>
      <c r="BQP6" s="106"/>
      <c r="BQQ6" s="106"/>
      <c r="BQR6" s="106"/>
      <c r="BQS6" s="106"/>
      <c r="BQT6" s="106"/>
      <c r="BQU6" s="106"/>
      <c r="BQV6" s="106"/>
      <c r="BQW6" s="106"/>
      <c r="BQX6" s="106"/>
      <c r="BQY6" s="106"/>
      <c r="BQZ6" s="106"/>
      <c r="BRA6" s="106"/>
      <c r="BRB6" s="106"/>
      <c r="BRC6" s="106"/>
      <c r="BRD6" s="106"/>
      <c r="BRE6" s="106"/>
      <c r="BRF6" s="106"/>
      <c r="BRG6" s="106"/>
      <c r="BRH6" s="106"/>
      <c r="BRI6" s="106"/>
      <c r="BRJ6" s="106"/>
      <c r="BRK6" s="106"/>
      <c r="BRL6" s="106"/>
      <c r="BRM6" s="106"/>
      <c r="BRN6" s="106"/>
      <c r="BRO6" s="106"/>
      <c r="BRP6" s="106"/>
      <c r="BRQ6" s="106"/>
      <c r="BRR6" s="106"/>
      <c r="BRS6" s="106"/>
      <c r="BRT6" s="106"/>
      <c r="BRU6" s="106"/>
      <c r="BRV6" s="106"/>
      <c r="BRW6" s="106"/>
      <c r="BRX6" s="106"/>
      <c r="BRY6" s="106"/>
      <c r="BRZ6" s="106"/>
      <c r="BSA6" s="106"/>
      <c r="BSB6" s="106"/>
      <c r="BSC6" s="106"/>
      <c r="BSD6" s="106"/>
      <c r="BSE6" s="106"/>
      <c r="BSF6" s="106"/>
      <c r="BSG6" s="106"/>
      <c r="BSH6" s="106"/>
      <c r="BSI6" s="106"/>
      <c r="BSJ6" s="106"/>
      <c r="BSK6" s="106"/>
      <c r="BSL6" s="106"/>
      <c r="BSM6" s="106"/>
      <c r="BSN6" s="106"/>
      <c r="BSO6" s="106"/>
      <c r="BSP6" s="106"/>
      <c r="BSQ6" s="106"/>
      <c r="BSR6" s="106"/>
      <c r="BSS6" s="106"/>
      <c r="BST6" s="106"/>
      <c r="BSU6" s="106"/>
      <c r="BSV6" s="106"/>
      <c r="BSW6" s="106"/>
      <c r="BSX6" s="106"/>
      <c r="BSY6" s="106"/>
      <c r="BSZ6" s="106"/>
      <c r="BTA6" s="106"/>
      <c r="BTB6" s="106"/>
      <c r="BTC6" s="106"/>
      <c r="BTD6" s="106"/>
      <c r="BTE6" s="106"/>
      <c r="BTF6" s="106"/>
      <c r="BTG6" s="106"/>
      <c r="BTH6" s="106"/>
      <c r="BTI6" s="106"/>
      <c r="BTJ6" s="106"/>
      <c r="BTK6" s="106"/>
      <c r="BTL6" s="106"/>
      <c r="BTM6" s="106"/>
      <c r="BTN6" s="106"/>
      <c r="BTO6" s="106"/>
      <c r="BTP6" s="106"/>
      <c r="BTQ6" s="106"/>
      <c r="BTR6" s="106"/>
      <c r="BTS6" s="106"/>
      <c r="BTT6" s="106"/>
      <c r="BTU6" s="106"/>
      <c r="BTV6" s="106"/>
      <c r="BTW6" s="106"/>
      <c r="BTX6" s="106"/>
      <c r="BTY6" s="106"/>
      <c r="BTZ6" s="106"/>
      <c r="BUA6" s="106"/>
      <c r="BUB6" s="106"/>
      <c r="BUC6" s="106"/>
      <c r="BUD6" s="106"/>
      <c r="BUE6" s="106"/>
      <c r="BUF6" s="106"/>
      <c r="BUG6" s="106"/>
      <c r="BUH6" s="106"/>
      <c r="BUI6" s="106"/>
      <c r="BUJ6" s="106"/>
      <c r="BUK6" s="106"/>
      <c r="BUL6" s="106"/>
      <c r="BUM6" s="106"/>
      <c r="BUN6" s="106"/>
      <c r="BUO6" s="106"/>
      <c r="BUP6" s="106"/>
      <c r="BUQ6" s="106"/>
      <c r="BUR6" s="106"/>
      <c r="BUS6" s="106"/>
      <c r="BUT6" s="106"/>
      <c r="BUU6" s="106"/>
      <c r="BUV6" s="106"/>
      <c r="BUW6" s="106"/>
      <c r="BUX6" s="106"/>
      <c r="BUY6" s="106"/>
      <c r="BUZ6" s="106"/>
      <c r="BVA6" s="106"/>
      <c r="BVB6" s="106"/>
      <c r="BVC6" s="106"/>
      <c r="BVD6" s="106"/>
      <c r="BVE6" s="106"/>
      <c r="BVF6" s="106"/>
      <c r="BVG6" s="106"/>
      <c r="BVH6" s="106"/>
      <c r="BVI6" s="106"/>
      <c r="BVJ6" s="106"/>
      <c r="BVK6" s="106"/>
      <c r="BVL6" s="106"/>
      <c r="BVM6" s="106"/>
      <c r="BVN6" s="106"/>
      <c r="BVO6" s="106"/>
      <c r="BVP6" s="106"/>
      <c r="BVQ6" s="106"/>
      <c r="BVR6" s="106"/>
      <c r="BVS6" s="106"/>
      <c r="BVT6" s="106"/>
      <c r="BVU6" s="106"/>
      <c r="BVV6" s="106"/>
      <c r="BVW6" s="106"/>
      <c r="BVX6" s="106"/>
      <c r="BVY6" s="106"/>
      <c r="BVZ6" s="106"/>
      <c r="BWA6" s="106"/>
      <c r="BWB6" s="106"/>
      <c r="BWC6" s="106"/>
      <c r="BWD6" s="106"/>
      <c r="BWE6" s="106"/>
      <c r="BWF6" s="106"/>
      <c r="BWG6" s="106"/>
      <c r="BWH6" s="106"/>
      <c r="BWI6" s="106"/>
      <c r="BWJ6" s="106"/>
      <c r="BWK6" s="106"/>
      <c r="BWL6" s="106"/>
      <c r="BWM6" s="106"/>
      <c r="BWN6" s="106"/>
      <c r="BWO6" s="106"/>
      <c r="BWP6" s="106"/>
      <c r="BWQ6" s="106"/>
      <c r="BWR6" s="106"/>
      <c r="BWS6" s="106"/>
      <c r="BWT6" s="106"/>
      <c r="BWU6" s="106"/>
      <c r="BWV6" s="106"/>
      <c r="BWW6" s="106"/>
      <c r="BWX6" s="106"/>
      <c r="BWY6" s="106"/>
      <c r="BWZ6" s="106"/>
      <c r="BXA6" s="106"/>
      <c r="BXB6" s="106"/>
      <c r="BXC6" s="106"/>
      <c r="BXD6" s="106"/>
      <c r="BXE6" s="106"/>
      <c r="BXF6" s="106"/>
      <c r="BXG6" s="106"/>
      <c r="BXH6" s="106"/>
      <c r="BXI6" s="106"/>
      <c r="BXJ6" s="106"/>
      <c r="BXK6" s="106"/>
      <c r="BXL6" s="106"/>
      <c r="BXM6" s="106"/>
      <c r="BXN6" s="106"/>
      <c r="BXO6" s="106"/>
      <c r="BXP6" s="106"/>
      <c r="BXQ6" s="106"/>
      <c r="BXR6" s="106"/>
      <c r="BXS6" s="106"/>
      <c r="BXT6" s="106"/>
      <c r="BXU6" s="106"/>
      <c r="BXV6" s="106"/>
      <c r="BXW6" s="106"/>
      <c r="BXX6" s="106"/>
      <c r="BXY6" s="106"/>
      <c r="BXZ6" s="106"/>
      <c r="BYA6" s="106"/>
      <c r="BYB6" s="106"/>
      <c r="BYC6" s="106"/>
      <c r="BYD6" s="106"/>
      <c r="BYE6" s="106"/>
      <c r="BYF6" s="106"/>
      <c r="BYG6" s="106"/>
      <c r="BYH6" s="106"/>
      <c r="BYI6" s="106"/>
      <c r="BYJ6" s="106"/>
      <c r="BYK6" s="106"/>
      <c r="BYL6" s="106"/>
      <c r="BYM6" s="106"/>
      <c r="BYN6" s="106"/>
      <c r="BYO6" s="106"/>
      <c r="BYP6" s="106"/>
      <c r="BYQ6" s="106"/>
      <c r="BYR6" s="106"/>
      <c r="BYS6" s="106"/>
      <c r="BYT6" s="106"/>
      <c r="BYU6" s="106"/>
      <c r="BYV6" s="106"/>
      <c r="BYW6" s="106"/>
      <c r="BYX6" s="106"/>
      <c r="BYY6" s="106"/>
      <c r="BYZ6" s="106"/>
      <c r="BZA6" s="106"/>
      <c r="BZB6" s="106"/>
      <c r="BZC6" s="106"/>
      <c r="BZD6" s="106"/>
      <c r="BZE6" s="106"/>
      <c r="BZF6" s="106"/>
      <c r="BZG6" s="106"/>
      <c r="BZH6" s="106"/>
      <c r="BZI6" s="106"/>
      <c r="BZJ6" s="106"/>
      <c r="BZK6" s="106"/>
      <c r="BZL6" s="106"/>
      <c r="BZM6" s="106"/>
      <c r="BZN6" s="106"/>
      <c r="BZO6" s="106"/>
      <c r="BZP6" s="106"/>
      <c r="BZQ6" s="106"/>
      <c r="BZR6" s="106"/>
      <c r="BZS6" s="106"/>
      <c r="BZT6" s="106"/>
      <c r="BZU6" s="106"/>
      <c r="BZV6" s="106"/>
      <c r="BZW6" s="106"/>
      <c r="BZX6" s="106"/>
      <c r="BZY6" s="106"/>
      <c r="BZZ6" s="106"/>
      <c r="CAA6" s="106"/>
      <c r="CAB6" s="106"/>
      <c r="CAC6" s="106"/>
      <c r="CAD6" s="106"/>
      <c r="CAE6" s="106"/>
      <c r="CAF6" s="106"/>
      <c r="CAG6" s="106"/>
      <c r="CAH6" s="106"/>
      <c r="CAI6" s="106"/>
      <c r="CAJ6" s="106"/>
      <c r="CAK6" s="106"/>
      <c r="CAL6" s="106"/>
      <c r="CAM6" s="106"/>
      <c r="CAN6" s="106"/>
      <c r="CAO6" s="106"/>
      <c r="CAP6" s="106"/>
      <c r="CAQ6" s="106"/>
      <c r="CAR6" s="106"/>
      <c r="CAS6" s="106"/>
      <c r="CAT6" s="106"/>
      <c r="CAU6" s="106"/>
      <c r="CAV6" s="106"/>
      <c r="CAW6" s="106"/>
      <c r="CAX6" s="106"/>
      <c r="CAY6" s="106"/>
      <c r="CAZ6" s="106"/>
      <c r="CBA6" s="106"/>
      <c r="CBB6" s="106"/>
      <c r="CBC6" s="106"/>
      <c r="CBD6" s="106"/>
      <c r="CBE6" s="106"/>
      <c r="CBF6" s="106"/>
      <c r="CBG6" s="106"/>
      <c r="CBH6" s="106"/>
      <c r="CBI6" s="106"/>
      <c r="CBJ6" s="106"/>
      <c r="CBK6" s="106"/>
      <c r="CBL6" s="106"/>
      <c r="CBM6" s="106"/>
      <c r="CBN6" s="106"/>
      <c r="CBO6" s="106"/>
      <c r="CBP6" s="106"/>
      <c r="CBQ6" s="106"/>
      <c r="CBR6" s="106"/>
      <c r="CBS6" s="106"/>
      <c r="CBT6" s="106"/>
      <c r="CBU6" s="106"/>
      <c r="CBV6" s="106"/>
      <c r="CBW6" s="106"/>
      <c r="CBX6" s="106"/>
      <c r="CBY6" s="106"/>
      <c r="CBZ6" s="106"/>
      <c r="CCA6" s="106"/>
      <c r="CCB6" s="106"/>
      <c r="CCC6" s="106"/>
      <c r="CCD6" s="106"/>
      <c r="CCE6" s="106"/>
      <c r="CCF6" s="106"/>
      <c r="CCG6" s="106"/>
      <c r="CCH6" s="106"/>
      <c r="CCI6" s="106"/>
      <c r="CCJ6" s="106"/>
      <c r="CCK6" s="106"/>
      <c r="CCL6" s="106"/>
      <c r="CCM6" s="106"/>
      <c r="CCN6" s="106"/>
      <c r="CCO6" s="106"/>
      <c r="CCP6" s="106"/>
      <c r="CCQ6" s="106"/>
      <c r="CCR6" s="106"/>
      <c r="CCS6" s="106"/>
      <c r="CCT6" s="106"/>
      <c r="CCU6" s="106"/>
      <c r="CCV6" s="106"/>
      <c r="CCW6" s="106"/>
      <c r="CCX6" s="106"/>
      <c r="CCY6" s="106"/>
      <c r="CCZ6" s="106"/>
      <c r="CDA6" s="106"/>
      <c r="CDB6" s="106"/>
      <c r="CDC6" s="106"/>
      <c r="CDD6" s="106"/>
      <c r="CDE6" s="106"/>
      <c r="CDF6" s="106"/>
      <c r="CDG6" s="106"/>
      <c r="CDH6" s="106"/>
      <c r="CDI6" s="106"/>
      <c r="CDJ6" s="106"/>
      <c r="CDK6" s="106"/>
      <c r="CDL6" s="106"/>
      <c r="CDM6" s="106"/>
      <c r="CDN6" s="106"/>
      <c r="CDO6" s="106"/>
      <c r="CDP6" s="106"/>
      <c r="CDQ6" s="106"/>
      <c r="CDR6" s="106"/>
      <c r="CDS6" s="106"/>
      <c r="CDT6" s="106"/>
      <c r="CDU6" s="106"/>
      <c r="CDV6" s="106"/>
      <c r="CDW6" s="106"/>
      <c r="CDX6" s="106"/>
      <c r="CDY6" s="106"/>
      <c r="CDZ6" s="106"/>
      <c r="CEA6" s="106"/>
      <c r="CEB6" s="106"/>
      <c r="CEC6" s="106"/>
      <c r="CED6" s="106"/>
      <c r="CEE6" s="106"/>
      <c r="CEF6" s="106"/>
      <c r="CEG6" s="106"/>
      <c r="CEH6" s="106"/>
      <c r="CEI6" s="106"/>
      <c r="CEJ6" s="106"/>
      <c r="CEK6" s="106"/>
      <c r="CEL6" s="106"/>
      <c r="CEM6" s="106"/>
      <c r="CEN6" s="106"/>
      <c r="CEO6" s="106"/>
      <c r="CEP6" s="106"/>
      <c r="CEQ6" s="106"/>
      <c r="CER6" s="106"/>
      <c r="CES6" s="106"/>
      <c r="CET6" s="106"/>
      <c r="CEU6" s="106"/>
      <c r="CEV6" s="106"/>
      <c r="CEW6" s="106"/>
      <c r="CEX6" s="106"/>
      <c r="CEY6" s="106"/>
      <c r="CEZ6" s="106"/>
      <c r="CFA6" s="106"/>
      <c r="CFB6" s="106"/>
      <c r="CFC6" s="106"/>
      <c r="CFD6" s="106"/>
      <c r="CFE6" s="106"/>
      <c r="CFF6" s="106"/>
      <c r="CFG6" s="106"/>
      <c r="CFH6" s="106"/>
      <c r="CFI6" s="106"/>
      <c r="CFJ6" s="106"/>
      <c r="CFK6" s="106"/>
      <c r="CFL6" s="106"/>
      <c r="CFM6" s="106"/>
      <c r="CFN6" s="106"/>
      <c r="CFO6" s="106"/>
      <c r="CFP6" s="106"/>
      <c r="CFQ6" s="106"/>
      <c r="CFR6" s="106"/>
      <c r="CFS6" s="106"/>
      <c r="CFT6" s="106"/>
      <c r="CFU6" s="106"/>
      <c r="CFV6" s="106"/>
      <c r="CFW6" s="106"/>
      <c r="CFX6" s="106"/>
      <c r="CFY6" s="106"/>
      <c r="CFZ6" s="106"/>
      <c r="CGA6" s="106"/>
      <c r="CGB6" s="106"/>
      <c r="CGC6" s="106"/>
      <c r="CGD6" s="106"/>
      <c r="CGE6" s="106"/>
      <c r="CGF6" s="106"/>
      <c r="CGG6" s="106"/>
      <c r="CGH6" s="106"/>
      <c r="CGI6" s="106"/>
      <c r="CGJ6" s="106"/>
      <c r="CGK6" s="106"/>
      <c r="CGL6" s="106"/>
      <c r="CGM6" s="106"/>
      <c r="CGN6" s="106"/>
      <c r="CGO6" s="106"/>
      <c r="CGP6" s="106"/>
      <c r="CGQ6" s="106"/>
      <c r="CGR6" s="106"/>
      <c r="CGS6" s="106"/>
      <c r="CGT6" s="106"/>
      <c r="CGU6" s="106"/>
      <c r="CGV6" s="106"/>
      <c r="CGW6" s="106"/>
      <c r="CGX6" s="106"/>
      <c r="CGY6" s="106"/>
      <c r="CGZ6" s="106"/>
      <c r="CHA6" s="106"/>
      <c r="CHB6" s="106"/>
      <c r="CHC6" s="106"/>
      <c r="CHD6" s="106"/>
      <c r="CHE6" s="106"/>
      <c r="CHF6" s="106"/>
      <c r="CHG6" s="106"/>
      <c r="CHH6" s="106"/>
      <c r="CHI6" s="106"/>
      <c r="CHJ6" s="106"/>
      <c r="CHK6" s="106"/>
      <c r="CHL6" s="106"/>
      <c r="CHM6" s="106"/>
      <c r="CHN6" s="106"/>
      <c r="CHO6" s="106"/>
      <c r="CHP6" s="106"/>
      <c r="CHQ6" s="106"/>
      <c r="CHR6" s="106"/>
      <c r="CHS6" s="106"/>
      <c r="CHT6" s="106"/>
      <c r="CHU6" s="106"/>
      <c r="CHV6" s="106"/>
      <c r="CHW6" s="106"/>
      <c r="CHX6" s="106"/>
      <c r="CHY6" s="106"/>
      <c r="CHZ6" s="106"/>
      <c r="CIA6" s="106"/>
      <c r="CIB6" s="106"/>
      <c r="CIC6" s="106"/>
      <c r="CID6" s="106"/>
      <c r="CIE6" s="106"/>
      <c r="CIF6" s="106"/>
      <c r="CIG6" s="106"/>
      <c r="CIH6" s="106"/>
      <c r="CII6" s="106"/>
      <c r="CIJ6" s="106"/>
      <c r="CIK6" s="106"/>
      <c r="CIL6" s="106"/>
      <c r="CIM6" s="106"/>
      <c r="CIN6" s="106"/>
      <c r="CIO6" s="106"/>
      <c r="CIP6" s="106"/>
      <c r="CIQ6" s="106"/>
      <c r="CIR6" s="106"/>
      <c r="CIS6" s="106"/>
      <c r="CIT6" s="106"/>
      <c r="CIU6" s="106"/>
      <c r="CIV6" s="106"/>
      <c r="CIW6" s="106"/>
      <c r="CIX6" s="106"/>
      <c r="CIY6" s="106"/>
      <c r="CIZ6" s="106"/>
      <c r="CJA6" s="106"/>
      <c r="CJB6" s="106"/>
      <c r="CJC6" s="106"/>
      <c r="CJD6" s="106"/>
      <c r="CJE6" s="106"/>
      <c r="CJF6" s="106"/>
      <c r="CJG6" s="106"/>
      <c r="CJH6" s="106"/>
      <c r="CJI6" s="106"/>
      <c r="CJJ6" s="106"/>
      <c r="CJK6" s="106"/>
      <c r="CJL6" s="106"/>
      <c r="CJM6" s="106"/>
      <c r="CJN6" s="106"/>
      <c r="CJO6" s="106"/>
      <c r="CJP6" s="106"/>
      <c r="CJQ6" s="106"/>
      <c r="CJR6" s="106"/>
      <c r="CJS6" s="106"/>
      <c r="CJT6" s="106"/>
      <c r="CJU6" s="106"/>
      <c r="CJV6" s="106"/>
      <c r="CJW6" s="106"/>
      <c r="CJX6" s="106"/>
      <c r="CJY6" s="106"/>
      <c r="CJZ6" s="106"/>
      <c r="CKA6" s="106"/>
      <c r="CKB6" s="106"/>
      <c r="CKC6" s="106"/>
      <c r="CKD6" s="106"/>
      <c r="CKE6" s="106"/>
      <c r="CKF6" s="106"/>
      <c r="CKG6" s="106"/>
      <c r="CKH6" s="106"/>
      <c r="CKI6" s="106"/>
      <c r="CKJ6" s="106"/>
      <c r="CKK6" s="106"/>
      <c r="CKL6" s="106"/>
      <c r="CKM6" s="106"/>
      <c r="CKN6" s="106"/>
      <c r="CKO6" s="106"/>
      <c r="CKP6" s="106"/>
      <c r="CKQ6" s="106"/>
      <c r="CKR6" s="106"/>
      <c r="CKS6" s="106"/>
      <c r="CKT6" s="106"/>
      <c r="CKU6" s="106"/>
      <c r="CKV6" s="106"/>
      <c r="CKW6" s="106"/>
      <c r="CKX6" s="106"/>
      <c r="CKY6" s="106"/>
      <c r="CKZ6" s="106"/>
      <c r="CLA6" s="106"/>
      <c r="CLB6" s="106"/>
      <c r="CLC6" s="106"/>
      <c r="CLD6" s="106"/>
      <c r="CLE6" s="106"/>
      <c r="CLF6" s="106"/>
      <c r="CLG6" s="106"/>
      <c r="CLH6" s="106"/>
      <c r="CLI6" s="106"/>
      <c r="CLJ6" s="106"/>
      <c r="CLK6" s="106"/>
      <c r="CLL6" s="106"/>
      <c r="CLM6" s="106"/>
      <c r="CLN6" s="106"/>
      <c r="CLO6" s="106"/>
      <c r="CLP6" s="106"/>
      <c r="CLQ6" s="106"/>
      <c r="CLR6" s="106"/>
      <c r="CLS6" s="106"/>
      <c r="CLT6" s="106"/>
      <c r="CLU6" s="106"/>
      <c r="CLV6" s="106"/>
      <c r="CLW6" s="106"/>
      <c r="CLX6" s="106"/>
      <c r="CLY6" s="106"/>
      <c r="CLZ6" s="106"/>
      <c r="CMA6" s="106"/>
      <c r="CMB6" s="106"/>
      <c r="CMC6" s="106"/>
      <c r="CMD6" s="106"/>
      <c r="CME6" s="106"/>
      <c r="CMF6" s="106"/>
      <c r="CMG6" s="106"/>
      <c r="CMH6" s="106"/>
      <c r="CMI6" s="106"/>
      <c r="CMJ6" s="106"/>
      <c r="CMK6" s="106"/>
      <c r="CML6" s="106"/>
      <c r="CMM6" s="106"/>
      <c r="CMN6" s="106"/>
      <c r="CMO6" s="106"/>
      <c r="CMP6" s="106"/>
      <c r="CMQ6" s="106"/>
      <c r="CMR6" s="106"/>
      <c r="CMS6" s="106"/>
      <c r="CMT6" s="106"/>
      <c r="CMU6" s="106"/>
      <c r="CMV6" s="106"/>
      <c r="CMW6" s="106"/>
      <c r="CMX6" s="106"/>
      <c r="CMY6" s="106"/>
      <c r="CMZ6" s="106"/>
      <c r="CNA6" s="106"/>
      <c r="CNB6" s="106"/>
      <c r="CNC6" s="106"/>
      <c r="CND6" s="106"/>
      <c r="CNE6" s="106"/>
      <c r="CNF6" s="106"/>
      <c r="CNG6" s="106"/>
      <c r="CNH6" s="106"/>
      <c r="CNI6" s="106"/>
      <c r="CNJ6" s="106"/>
      <c r="CNK6" s="106"/>
      <c r="CNL6" s="106"/>
      <c r="CNM6" s="106"/>
      <c r="CNN6" s="106"/>
      <c r="CNO6" s="106"/>
      <c r="CNP6" s="106"/>
      <c r="CNQ6" s="106"/>
      <c r="CNR6" s="106"/>
      <c r="CNS6" s="106"/>
      <c r="CNT6" s="106"/>
      <c r="CNU6" s="106"/>
      <c r="CNV6" s="106"/>
      <c r="CNW6" s="106"/>
      <c r="CNX6" s="106"/>
      <c r="CNY6" s="106"/>
      <c r="CNZ6" s="106"/>
      <c r="COA6" s="106"/>
      <c r="COB6" s="106"/>
      <c r="COC6" s="106"/>
      <c r="COD6" s="106"/>
      <c r="COE6" s="106"/>
      <c r="COF6" s="106"/>
      <c r="COG6" s="106"/>
      <c r="COH6" s="106"/>
      <c r="COI6" s="106"/>
      <c r="COJ6" s="106"/>
      <c r="COK6" s="106"/>
      <c r="COL6" s="106"/>
      <c r="COM6" s="106"/>
      <c r="CON6" s="106"/>
      <c r="COO6" s="106"/>
      <c r="COP6" s="106"/>
      <c r="COQ6" s="106"/>
      <c r="COR6" s="106"/>
      <c r="COS6" s="106"/>
      <c r="COT6" s="106"/>
      <c r="COU6" s="106"/>
      <c r="COV6" s="106"/>
      <c r="COW6" s="106"/>
      <c r="COX6" s="106"/>
      <c r="COY6" s="106"/>
      <c r="COZ6" s="106"/>
      <c r="CPA6" s="106"/>
      <c r="CPB6" s="106"/>
      <c r="CPC6" s="106"/>
      <c r="CPD6" s="106"/>
      <c r="CPE6" s="106"/>
      <c r="CPF6" s="106"/>
      <c r="CPG6" s="106"/>
      <c r="CPH6" s="106"/>
      <c r="CPI6" s="106"/>
      <c r="CPJ6" s="106"/>
      <c r="CPK6" s="106"/>
      <c r="CPL6" s="106"/>
      <c r="CPM6" s="106"/>
      <c r="CPN6" s="106"/>
      <c r="CPO6" s="106"/>
      <c r="CPP6" s="106"/>
      <c r="CPQ6" s="106"/>
      <c r="CPR6" s="106"/>
      <c r="CPS6" s="106"/>
      <c r="CPT6" s="106"/>
      <c r="CPU6" s="106"/>
      <c r="CPV6" s="106"/>
      <c r="CPW6" s="106"/>
      <c r="CPX6" s="106"/>
      <c r="CPY6" s="106"/>
      <c r="CPZ6" s="106"/>
      <c r="CQA6" s="106"/>
      <c r="CQB6" s="106"/>
      <c r="CQC6" s="106"/>
      <c r="CQD6" s="106"/>
      <c r="CQE6" s="106"/>
      <c r="CQF6" s="106"/>
      <c r="CQG6" s="106"/>
      <c r="CQH6" s="106"/>
      <c r="CQI6" s="106"/>
      <c r="CQJ6" s="106"/>
      <c r="CQK6" s="106"/>
      <c r="CQL6" s="106"/>
      <c r="CQM6" s="106"/>
      <c r="CQN6" s="106"/>
      <c r="CQO6" s="106"/>
      <c r="CQP6" s="106"/>
      <c r="CQQ6" s="106"/>
      <c r="CQR6" s="106"/>
      <c r="CQS6" s="106"/>
      <c r="CQT6" s="106"/>
      <c r="CQU6" s="106"/>
      <c r="CQV6" s="106"/>
      <c r="CQW6" s="106"/>
      <c r="CQX6" s="106"/>
      <c r="CQY6" s="106"/>
      <c r="CQZ6" s="106"/>
      <c r="CRA6" s="106"/>
      <c r="CRB6" s="106"/>
      <c r="CRC6" s="106"/>
      <c r="CRD6" s="106"/>
      <c r="CRE6" s="106"/>
      <c r="CRF6" s="106"/>
      <c r="CRG6" s="106"/>
      <c r="CRH6" s="106"/>
      <c r="CRI6" s="106"/>
      <c r="CRJ6" s="106"/>
      <c r="CRK6" s="106"/>
      <c r="CRL6" s="106"/>
      <c r="CRM6" s="106"/>
      <c r="CRN6" s="106"/>
      <c r="CRO6" s="106"/>
      <c r="CRP6" s="106"/>
      <c r="CRQ6" s="106"/>
      <c r="CRR6" s="106"/>
      <c r="CRS6" s="106"/>
      <c r="CRT6" s="106"/>
      <c r="CRU6" s="106"/>
      <c r="CRV6" s="106"/>
      <c r="CRW6" s="106"/>
      <c r="CRX6" s="106"/>
      <c r="CRY6" s="106"/>
      <c r="CRZ6" s="106"/>
      <c r="CSA6" s="106"/>
      <c r="CSB6" s="106"/>
      <c r="CSC6" s="106"/>
      <c r="CSD6" s="106"/>
      <c r="CSE6" s="106"/>
      <c r="CSF6" s="106"/>
      <c r="CSG6" s="106"/>
      <c r="CSH6" s="106"/>
      <c r="CSI6" s="106"/>
      <c r="CSJ6" s="106"/>
      <c r="CSK6" s="106"/>
      <c r="CSL6" s="106"/>
      <c r="CSM6" s="106"/>
      <c r="CSN6" s="106"/>
      <c r="CSO6" s="106"/>
      <c r="CSP6" s="106"/>
      <c r="CSQ6" s="106"/>
      <c r="CSR6" s="106"/>
      <c r="CSS6" s="106"/>
      <c r="CST6" s="106"/>
      <c r="CSU6" s="106"/>
      <c r="CSV6" s="106"/>
      <c r="CSW6" s="106"/>
      <c r="CSX6" s="106"/>
      <c r="CSY6" s="106"/>
      <c r="CSZ6" s="106"/>
      <c r="CTA6" s="106"/>
      <c r="CTB6" s="106"/>
      <c r="CTC6" s="106"/>
      <c r="CTD6" s="106"/>
      <c r="CTE6" s="106"/>
      <c r="CTF6" s="106"/>
      <c r="CTG6" s="106"/>
      <c r="CTH6" s="106"/>
      <c r="CTI6" s="106"/>
      <c r="CTJ6" s="106"/>
      <c r="CTK6" s="106"/>
      <c r="CTL6" s="106"/>
      <c r="CTM6" s="106"/>
      <c r="CTN6" s="106"/>
      <c r="CTO6" s="106"/>
      <c r="CTP6" s="106"/>
      <c r="CTQ6" s="106"/>
      <c r="CTR6" s="106"/>
      <c r="CTS6" s="106"/>
      <c r="CTT6" s="106"/>
      <c r="CTU6" s="106"/>
      <c r="CTV6" s="106"/>
      <c r="CTW6" s="106"/>
      <c r="CTX6" s="106"/>
      <c r="CTY6" s="106"/>
      <c r="CTZ6" s="106"/>
      <c r="CUA6" s="106"/>
      <c r="CUB6" s="106"/>
      <c r="CUC6" s="106"/>
      <c r="CUD6" s="106"/>
      <c r="CUE6" s="106"/>
      <c r="CUF6" s="106"/>
      <c r="CUG6" s="106"/>
      <c r="CUH6" s="106"/>
      <c r="CUI6" s="106"/>
      <c r="CUJ6" s="106"/>
      <c r="CUK6" s="106"/>
      <c r="CUL6" s="106"/>
      <c r="CUM6" s="106"/>
      <c r="CUN6" s="106"/>
      <c r="CUO6" s="106"/>
      <c r="CUP6" s="106"/>
      <c r="CUQ6" s="106"/>
      <c r="CUR6" s="106"/>
      <c r="CUS6" s="106"/>
      <c r="CUT6" s="106"/>
      <c r="CUU6" s="106"/>
      <c r="CUV6" s="106"/>
      <c r="CUW6" s="106"/>
      <c r="CUX6" s="106"/>
      <c r="CUY6" s="106"/>
      <c r="CUZ6" s="106"/>
      <c r="CVA6" s="106"/>
      <c r="CVB6" s="106"/>
      <c r="CVC6" s="106"/>
      <c r="CVD6" s="106"/>
      <c r="CVE6" s="106"/>
      <c r="CVF6" s="106"/>
      <c r="CVG6" s="106"/>
      <c r="CVH6" s="106"/>
      <c r="CVI6" s="106"/>
      <c r="CVJ6" s="106"/>
      <c r="CVK6" s="106"/>
      <c r="CVL6" s="106"/>
      <c r="CVM6" s="106"/>
      <c r="CVN6" s="106"/>
      <c r="CVO6" s="106"/>
      <c r="CVP6" s="106"/>
      <c r="CVQ6" s="106"/>
      <c r="CVR6" s="106"/>
      <c r="CVS6" s="106"/>
      <c r="CVT6" s="106"/>
      <c r="CVU6" s="106"/>
      <c r="CVV6" s="106"/>
      <c r="CVW6" s="106"/>
      <c r="CVX6" s="106"/>
      <c r="CVY6" s="106"/>
      <c r="CVZ6" s="106"/>
      <c r="CWA6" s="106"/>
      <c r="CWB6" s="106"/>
      <c r="CWC6" s="106"/>
      <c r="CWD6" s="106"/>
      <c r="CWE6" s="106"/>
      <c r="CWF6" s="106"/>
      <c r="CWG6" s="106"/>
      <c r="CWH6" s="106"/>
      <c r="CWI6" s="106"/>
      <c r="CWJ6" s="106"/>
      <c r="CWK6" s="106"/>
      <c r="CWL6" s="106"/>
      <c r="CWM6" s="106"/>
      <c r="CWN6" s="106"/>
      <c r="CWO6" s="106"/>
      <c r="CWP6" s="106"/>
      <c r="CWQ6" s="106"/>
      <c r="CWR6" s="106"/>
      <c r="CWS6" s="106"/>
      <c r="CWT6" s="106"/>
      <c r="CWU6" s="106"/>
      <c r="CWV6" s="106"/>
      <c r="CWW6" s="106"/>
      <c r="CWX6" s="106"/>
      <c r="CWY6" s="106"/>
      <c r="CWZ6" s="106"/>
      <c r="CXA6" s="106"/>
      <c r="CXB6" s="106"/>
      <c r="CXC6" s="106"/>
      <c r="CXD6" s="106"/>
      <c r="CXE6" s="106"/>
      <c r="CXF6" s="106"/>
      <c r="CXG6" s="106"/>
      <c r="CXH6" s="106"/>
      <c r="CXI6" s="106"/>
      <c r="CXJ6" s="106"/>
      <c r="CXK6" s="106"/>
      <c r="CXL6" s="106"/>
      <c r="CXM6" s="106"/>
      <c r="CXN6" s="106"/>
      <c r="CXO6" s="106"/>
      <c r="CXP6" s="106"/>
      <c r="CXQ6" s="106"/>
      <c r="CXR6" s="106"/>
      <c r="CXS6" s="106"/>
      <c r="CXT6" s="106"/>
      <c r="CXU6" s="106"/>
      <c r="CXV6" s="106"/>
      <c r="CXW6" s="106"/>
      <c r="CXX6" s="106"/>
      <c r="CXY6" s="106"/>
      <c r="CXZ6" s="106"/>
      <c r="CYA6" s="106"/>
      <c r="CYB6" s="106"/>
      <c r="CYC6" s="106"/>
      <c r="CYD6" s="106"/>
      <c r="CYE6" s="106"/>
      <c r="CYF6" s="106"/>
      <c r="CYG6" s="106"/>
      <c r="CYH6" s="106"/>
      <c r="CYI6" s="106"/>
      <c r="CYJ6" s="106"/>
      <c r="CYK6" s="106"/>
      <c r="CYL6" s="106"/>
      <c r="CYM6" s="106"/>
      <c r="CYN6" s="106"/>
      <c r="CYO6" s="106"/>
      <c r="CYP6" s="106"/>
      <c r="CYQ6" s="106"/>
      <c r="CYR6" s="106"/>
      <c r="CYS6" s="106"/>
      <c r="CYT6" s="106"/>
      <c r="CYU6" s="106"/>
      <c r="CYV6" s="106"/>
      <c r="CYW6" s="106"/>
      <c r="CYX6" s="106"/>
      <c r="CYY6" s="106"/>
      <c r="CYZ6" s="106"/>
      <c r="CZA6" s="106"/>
      <c r="CZB6" s="106"/>
      <c r="CZC6" s="106"/>
      <c r="CZD6" s="106"/>
      <c r="CZE6" s="106"/>
      <c r="CZF6" s="106"/>
      <c r="CZG6" s="106"/>
      <c r="CZH6" s="106"/>
      <c r="CZI6" s="106"/>
      <c r="CZJ6" s="106"/>
      <c r="CZK6" s="106"/>
      <c r="CZL6" s="106"/>
      <c r="CZM6" s="106"/>
      <c r="CZN6" s="106"/>
      <c r="CZO6" s="106"/>
      <c r="CZP6" s="106"/>
      <c r="CZQ6" s="106"/>
      <c r="CZR6" s="106"/>
      <c r="CZS6" s="106"/>
      <c r="CZT6" s="106"/>
      <c r="CZU6" s="106"/>
      <c r="CZV6" s="106"/>
      <c r="CZW6" s="106"/>
      <c r="CZX6" s="106"/>
      <c r="CZY6" s="106"/>
      <c r="CZZ6" s="106"/>
      <c r="DAA6" s="106"/>
      <c r="DAB6" s="106"/>
      <c r="DAC6" s="106"/>
      <c r="DAD6" s="106"/>
      <c r="DAE6" s="106"/>
      <c r="DAF6" s="106"/>
      <c r="DAG6" s="106"/>
      <c r="DAH6" s="106"/>
      <c r="DAI6" s="106"/>
      <c r="DAJ6" s="106"/>
      <c r="DAK6" s="106"/>
      <c r="DAL6" s="106"/>
      <c r="DAM6" s="106"/>
      <c r="DAN6" s="106"/>
      <c r="DAO6" s="106"/>
      <c r="DAP6" s="106"/>
      <c r="DAQ6" s="106"/>
      <c r="DAR6" s="106"/>
      <c r="DAS6" s="106"/>
      <c r="DAT6" s="106"/>
      <c r="DAU6" s="106"/>
      <c r="DAV6" s="106"/>
      <c r="DAW6" s="106"/>
      <c r="DAX6" s="106"/>
      <c r="DAY6" s="106"/>
      <c r="DAZ6" s="106"/>
      <c r="DBA6" s="106"/>
      <c r="DBB6" s="106"/>
      <c r="DBC6" s="106"/>
      <c r="DBD6" s="106"/>
      <c r="DBE6" s="106"/>
      <c r="DBF6" s="106"/>
      <c r="DBG6" s="106"/>
      <c r="DBH6" s="106"/>
      <c r="DBI6" s="106"/>
      <c r="DBJ6" s="106"/>
      <c r="DBK6" s="106"/>
      <c r="DBL6" s="106"/>
      <c r="DBM6" s="106"/>
      <c r="DBN6" s="106"/>
      <c r="DBO6" s="106"/>
      <c r="DBP6" s="106"/>
      <c r="DBQ6" s="106"/>
      <c r="DBR6" s="106"/>
      <c r="DBS6" s="106"/>
      <c r="DBT6" s="106"/>
      <c r="DBU6" s="106"/>
      <c r="DBV6" s="106"/>
      <c r="DBW6" s="106"/>
      <c r="DBX6" s="106"/>
      <c r="DBY6" s="106"/>
      <c r="DBZ6" s="106"/>
      <c r="DCA6" s="106"/>
      <c r="DCB6" s="106"/>
      <c r="DCC6" s="106"/>
      <c r="DCD6" s="106"/>
      <c r="DCE6" s="106"/>
      <c r="DCF6" s="106"/>
      <c r="DCG6" s="106"/>
      <c r="DCH6" s="106"/>
      <c r="DCI6" s="106"/>
      <c r="DCJ6" s="106"/>
      <c r="DCK6" s="106"/>
      <c r="DCL6" s="106"/>
      <c r="DCM6" s="106"/>
      <c r="DCN6" s="106"/>
      <c r="DCO6" s="106"/>
      <c r="DCP6" s="106"/>
      <c r="DCQ6" s="106"/>
      <c r="DCR6" s="106"/>
      <c r="DCS6" s="106"/>
      <c r="DCT6" s="106"/>
      <c r="DCU6" s="106"/>
      <c r="DCV6" s="106"/>
      <c r="DCW6" s="106"/>
      <c r="DCX6" s="106"/>
      <c r="DCY6" s="106"/>
      <c r="DCZ6" s="106"/>
      <c r="DDA6" s="106"/>
      <c r="DDB6" s="106"/>
      <c r="DDC6" s="106"/>
      <c r="DDD6" s="106"/>
      <c r="DDE6" s="106"/>
      <c r="DDF6" s="106"/>
      <c r="DDG6" s="106"/>
      <c r="DDH6" s="106"/>
      <c r="DDI6" s="106"/>
      <c r="DDJ6" s="106"/>
      <c r="DDK6" s="106"/>
      <c r="DDL6" s="106"/>
      <c r="DDM6" s="106"/>
      <c r="DDN6" s="106"/>
      <c r="DDO6" s="106"/>
      <c r="DDP6" s="106"/>
      <c r="DDQ6" s="106"/>
      <c r="DDR6" s="106"/>
      <c r="DDS6" s="106"/>
      <c r="DDT6" s="106"/>
      <c r="DDU6" s="106"/>
      <c r="DDV6" s="106"/>
      <c r="DDW6" s="106"/>
      <c r="DDX6" s="106"/>
      <c r="DDY6" s="106"/>
      <c r="DDZ6" s="106"/>
      <c r="DEA6" s="106"/>
      <c r="DEB6" s="106"/>
      <c r="DEC6" s="106"/>
      <c r="DED6" s="106"/>
      <c r="DEE6" s="106"/>
      <c r="DEF6" s="106"/>
      <c r="DEG6" s="106"/>
      <c r="DEH6" s="106"/>
      <c r="DEI6" s="106"/>
      <c r="DEJ6" s="106"/>
      <c r="DEK6" s="106"/>
      <c r="DEL6" s="106"/>
      <c r="DEM6" s="106"/>
      <c r="DEN6" s="106"/>
      <c r="DEO6" s="106"/>
      <c r="DEP6" s="106"/>
      <c r="DEQ6" s="106"/>
      <c r="DER6" s="106"/>
      <c r="DES6" s="106"/>
      <c r="DET6" s="106"/>
      <c r="DEU6" s="106"/>
      <c r="DEV6" s="106"/>
      <c r="DEW6" s="106"/>
      <c r="DEX6" s="106"/>
      <c r="DEY6" s="106"/>
      <c r="DEZ6" s="106"/>
      <c r="DFA6" s="106"/>
      <c r="DFB6" s="106"/>
      <c r="DFC6" s="106"/>
      <c r="DFD6" s="106"/>
      <c r="DFE6" s="106"/>
      <c r="DFF6" s="106"/>
      <c r="DFG6" s="106"/>
      <c r="DFH6" s="106"/>
      <c r="DFI6" s="106"/>
      <c r="DFJ6" s="106"/>
      <c r="DFK6" s="106"/>
      <c r="DFL6" s="106"/>
      <c r="DFM6" s="106"/>
      <c r="DFN6" s="106"/>
      <c r="DFO6" s="106"/>
      <c r="DFP6" s="106"/>
      <c r="DFQ6" s="106"/>
      <c r="DFR6" s="106"/>
      <c r="DFS6" s="106"/>
      <c r="DFT6" s="106"/>
      <c r="DFU6" s="106"/>
      <c r="DFV6" s="106"/>
      <c r="DFW6" s="106"/>
      <c r="DFX6" s="106"/>
      <c r="DFY6" s="106"/>
      <c r="DFZ6" s="106"/>
      <c r="DGA6" s="106"/>
      <c r="DGB6" s="106"/>
      <c r="DGC6" s="106"/>
      <c r="DGD6" s="106"/>
      <c r="DGE6" s="106"/>
      <c r="DGF6" s="106"/>
      <c r="DGG6" s="106"/>
      <c r="DGH6" s="106"/>
      <c r="DGI6" s="106"/>
      <c r="DGJ6" s="106"/>
      <c r="DGK6" s="106"/>
      <c r="DGL6" s="106"/>
      <c r="DGM6" s="106"/>
      <c r="DGN6" s="106"/>
      <c r="DGO6" s="106"/>
      <c r="DGP6" s="106"/>
      <c r="DGQ6" s="106"/>
      <c r="DGR6" s="106"/>
      <c r="DGS6" s="106"/>
      <c r="DGT6" s="106"/>
      <c r="DGU6" s="106"/>
      <c r="DGV6" s="106"/>
      <c r="DGW6" s="106"/>
      <c r="DGX6" s="106"/>
      <c r="DGY6" s="106"/>
      <c r="DGZ6" s="106"/>
      <c r="DHA6" s="106"/>
      <c r="DHB6" s="106"/>
      <c r="DHC6" s="106"/>
      <c r="DHD6" s="106"/>
      <c r="DHE6" s="106"/>
      <c r="DHF6" s="106"/>
      <c r="DHG6" s="106"/>
      <c r="DHH6" s="106"/>
      <c r="DHI6" s="106"/>
      <c r="DHJ6" s="106"/>
      <c r="DHK6" s="106"/>
      <c r="DHL6" s="106"/>
      <c r="DHM6" s="106"/>
      <c r="DHN6" s="106"/>
      <c r="DHO6" s="106"/>
      <c r="DHP6" s="106"/>
      <c r="DHQ6" s="106"/>
      <c r="DHR6" s="106"/>
      <c r="DHS6" s="106"/>
      <c r="DHT6" s="106"/>
      <c r="DHU6" s="106"/>
      <c r="DHV6" s="106"/>
      <c r="DHW6" s="106"/>
      <c r="DHX6" s="106"/>
      <c r="DHY6" s="106"/>
      <c r="DHZ6" s="106"/>
      <c r="DIA6" s="106"/>
      <c r="DIB6" s="106"/>
      <c r="DIC6" s="106"/>
      <c r="DID6" s="106"/>
      <c r="DIE6" s="106"/>
      <c r="DIF6" s="106"/>
      <c r="DIG6" s="106"/>
      <c r="DIH6" s="106"/>
      <c r="DII6" s="106"/>
      <c r="DIJ6" s="106"/>
      <c r="DIK6" s="106"/>
      <c r="DIL6" s="106"/>
      <c r="DIM6" s="106"/>
      <c r="DIN6" s="106"/>
      <c r="DIO6" s="106"/>
      <c r="DIP6" s="106"/>
      <c r="DIQ6" s="106"/>
      <c r="DIR6" s="106"/>
      <c r="DIS6" s="106"/>
      <c r="DIT6" s="106"/>
      <c r="DIU6" s="106"/>
      <c r="DIV6" s="106"/>
      <c r="DIW6" s="106"/>
      <c r="DIX6" s="106"/>
      <c r="DIY6" s="106"/>
      <c r="DIZ6" s="106"/>
      <c r="DJA6" s="106"/>
      <c r="DJB6" s="106"/>
      <c r="DJC6" s="106"/>
      <c r="DJD6" s="106"/>
      <c r="DJE6" s="106"/>
      <c r="DJF6" s="106"/>
      <c r="DJG6" s="106"/>
      <c r="DJH6" s="106"/>
      <c r="DJI6" s="106"/>
      <c r="DJJ6" s="106"/>
      <c r="DJK6" s="106"/>
      <c r="DJL6" s="106"/>
      <c r="DJM6" s="106"/>
      <c r="DJN6" s="106"/>
      <c r="DJO6" s="106"/>
      <c r="DJP6" s="106"/>
      <c r="DJQ6" s="106"/>
      <c r="DJR6" s="106"/>
      <c r="DJS6" s="106"/>
      <c r="DJT6" s="106"/>
      <c r="DJU6" s="106"/>
      <c r="DJV6" s="106"/>
      <c r="DJW6" s="106"/>
      <c r="DJX6" s="106"/>
      <c r="DJY6" s="106"/>
      <c r="DJZ6" s="106"/>
      <c r="DKA6" s="106"/>
      <c r="DKB6" s="106"/>
      <c r="DKC6" s="106"/>
      <c r="DKD6" s="106"/>
      <c r="DKE6" s="106"/>
      <c r="DKF6" s="106"/>
      <c r="DKG6" s="106"/>
      <c r="DKH6" s="106"/>
      <c r="DKI6" s="106"/>
      <c r="DKJ6" s="106"/>
      <c r="DKK6" s="106"/>
      <c r="DKL6" s="106"/>
      <c r="DKM6" s="106"/>
      <c r="DKN6" s="106"/>
      <c r="DKO6" s="106"/>
      <c r="DKP6" s="106"/>
      <c r="DKQ6" s="106"/>
      <c r="DKR6" s="106"/>
      <c r="DKS6" s="106"/>
      <c r="DKT6" s="106"/>
      <c r="DKU6" s="106"/>
      <c r="DKV6" s="106"/>
      <c r="DKW6" s="106"/>
      <c r="DKX6" s="106"/>
      <c r="DKY6" s="106"/>
      <c r="DKZ6" s="106"/>
      <c r="DLA6" s="106"/>
      <c r="DLB6" s="106"/>
      <c r="DLC6" s="106"/>
      <c r="DLD6" s="106"/>
      <c r="DLE6" s="106"/>
      <c r="DLF6" s="106"/>
      <c r="DLG6" s="106"/>
      <c r="DLH6" s="106"/>
      <c r="DLI6" s="106"/>
      <c r="DLJ6" s="106"/>
      <c r="DLK6" s="106"/>
      <c r="DLL6" s="106"/>
      <c r="DLM6" s="106"/>
      <c r="DLN6" s="106"/>
      <c r="DLO6" s="106"/>
      <c r="DLP6" s="106"/>
      <c r="DLQ6" s="106"/>
      <c r="DLR6" s="106"/>
      <c r="DLS6" s="106"/>
      <c r="DLT6" s="106"/>
      <c r="DLU6" s="106"/>
      <c r="DLV6" s="106"/>
      <c r="DLW6" s="106"/>
      <c r="DLX6" s="106"/>
      <c r="DLY6" s="106"/>
      <c r="DLZ6" s="106"/>
      <c r="DMA6" s="106"/>
      <c r="DMB6" s="106"/>
      <c r="DMC6" s="106"/>
      <c r="DMD6" s="106"/>
      <c r="DME6" s="106"/>
      <c r="DMF6" s="106"/>
      <c r="DMG6" s="106"/>
      <c r="DMH6" s="106"/>
      <c r="DMI6" s="106"/>
      <c r="DMJ6" s="106"/>
      <c r="DMK6" s="106"/>
      <c r="DML6" s="106"/>
      <c r="DMM6" s="106"/>
      <c r="DMN6" s="106"/>
      <c r="DMO6" s="106"/>
      <c r="DMP6" s="106"/>
      <c r="DMQ6" s="106"/>
      <c r="DMR6" s="106"/>
      <c r="DMS6" s="106"/>
      <c r="DMT6" s="106"/>
      <c r="DMU6" s="106"/>
      <c r="DMV6" s="106"/>
      <c r="DMW6" s="106"/>
      <c r="DMX6" s="106"/>
      <c r="DMY6" s="106"/>
      <c r="DMZ6" s="106"/>
      <c r="DNA6" s="106"/>
      <c r="DNB6" s="106"/>
      <c r="DNC6" s="106"/>
      <c r="DND6" s="106"/>
      <c r="DNE6" s="106"/>
      <c r="DNF6" s="106"/>
      <c r="DNG6" s="106"/>
      <c r="DNH6" s="106"/>
      <c r="DNI6" s="106"/>
      <c r="DNJ6" s="106"/>
      <c r="DNK6" s="106"/>
      <c r="DNL6" s="106"/>
      <c r="DNM6" s="106"/>
      <c r="DNN6" s="106"/>
      <c r="DNO6" s="106"/>
      <c r="DNP6" s="106"/>
      <c r="DNQ6" s="106"/>
      <c r="DNR6" s="106"/>
      <c r="DNS6" s="106"/>
      <c r="DNT6" s="106"/>
      <c r="DNU6" s="106"/>
      <c r="DNV6" s="106"/>
      <c r="DNW6" s="106"/>
      <c r="DNX6" s="106"/>
      <c r="DNY6" s="106"/>
      <c r="DNZ6" s="106"/>
      <c r="DOA6" s="106"/>
      <c r="DOB6" s="106"/>
      <c r="DOC6" s="106"/>
      <c r="DOD6" s="106"/>
      <c r="DOE6" s="106"/>
      <c r="DOF6" s="106"/>
      <c r="DOG6" s="106"/>
      <c r="DOH6" s="106"/>
      <c r="DOI6" s="106"/>
      <c r="DOJ6" s="106"/>
      <c r="DOK6" s="106"/>
      <c r="DOL6" s="106"/>
      <c r="DOM6" s="106"/>
      <c r="DON6" s="106"/>
      <c r="DOO6" s="106"/>
      <c r="DOP6" s="106"/>
      <c r="DOQ6" s="106"/>
      <c r="DOR6" s="106"/>
      <c r="DOS6" s="106"/>
      <c r="DOT6" s="106"/>
      <c r="DOU6" s="106"/>
      <c r="DOV6" s="106"/>
      <c r="DOW6" s="106"/>
      <c r="DOX6" s="106"/>
      <c r="DOY6" s="106"/>
      <c r="DOZ6" s="106"/>
      <c r="DPA6" s="106"/>
      <c r="DPB6" s="106"/>
      <c r="DPC6" s="106"/>
      <c r="DPD6" s="106"/>
      <c r="DPE6" s="106"/>
      <c r="DPF6" s="106"/>
      <c r="DPG6" s="106"/>
      <c r="DPH6" s="106"/>
      <c r="DPI6" s="106"/>
      <c r="DPJ6" s="106"/>
      <c r="DPK6" s="106"/>
      <c r="DPL6" s="106"/>
      <c r="DPM6" s="106"/>
      <c r="DPN6" s="106"/>
      <c r="DPO6" s="106"/>
      <c r="DPP6" s="106"/>
      <c r="DPQ6" s="106"/>
      <c r="DPR6" s="106"/>
      <c r="DPS6" s="106"/>
      <c r="DPT6" s="106"/>
      <c r="DPU6" s="106"/>
      <c r="DPV6" s="106"/>
      <c r="DPW6" s="106"/>
      <c r="DPX6" s="106"/>
      <c r="DPY6" s="106"/>
      <c r="DPZ6" s="106"/>
      <c r="DQA6" s="106"/>
      <c r="DQB6" s="106"/>
      <c r="DQC6" s="106"/>
      <c r="DQD6" s="106"/>
      <c r="DQE6" s="106"/>
      <c r="DQF6" s="106"/>
      <c r="DQG6" s="106"/>
      <c r="DQH6" s="106"/>
      <c r="DQI6" s="106"/>
      <c r="DQJ6" s="106"/>
      <c r="DQK6" s="106"/>
      <c r="DQL6" s="106"/>
      <c r="DQM6" s="106"/>
      <c r="DQN6" s="106"/>
      <c r="DQO6" s="106"/>
      <c r="DQP6" s="106"/>
      <c r="DQQ6" s="106"/>
      <c r="DQR6" s="106"/>
      <c r="DQS6" s="106"/>
      <c r="DQT6" s="106"/>
      <c r="DQU6" s="106"/>
      <c r="DQV6" s="106"/>
      <c r="DQW6" s="106"/>
      <c r="DQX6" s="106"/>
      <c r="DQY6" s="106"/>
      <c r="DQZ6" s="106"/>
      <c r="DRA6" s="106"/>
      <c r="DRB6" s="106"/>
      <c r="DRC6" s="106"/>
      <c r="DRD6" s="106"/>
      <c r="DRE6" s="106"/>
      <c r="DRF6" s="106"/>
      <c r="DRG6" s="106"/>
      <c r="DRH6" s="106"/>
      <c r="DRI6" s="106"/>
      <c r="DRJ6" s="106"/>
      <c r="DRK6" s="106"/>
      <c r="DRL6" s="106"/>
      <c r="DRM6" s="106"/>
      <c r="DRN6" s="106"/>
      <c r="DRO6" s="106"/>
      <c r="DRP6" s="106"/>
      <c r="DRQ6" s="106"/>
      <c r="DRR6" s="106"/>
      <c r="DRS6" s="106"/>
      <c r="DRT6" s="106"/>
      <c r="DRU6" s="106"/>
      <c r="DRV6" s="106"/>
      <c r="DRW6" s="106"/>
      <c r="DRX6" s="106"/>
      <c r="DRY6" s="106"/>
      <c r="DRZ6" s="106"/>
      <c r="DSA6" s="106"/>
      <c r="DSB6" s="106"/>
      <c r="DSC6" s="106"/>
      <c r="DSD6" s="106"/>
      <c r="DSE6" s="106"/>
      <c r="DSF6" s="106"/>
      <c r="DSG6" s="106"/>
      <c r="DSH6" s="106"/>
      <c r="DSI6" s="106"/>
      <c r="DSJ6" s="106"/>
      <c r="DSK6" s="106"/>
      <c r="DSL6" s="106"/>
      <c r="DSM6" s="106"/>
      <c r="DSN6" s="106"/>
      <c r="DSO6" s="106"/>
      <c r="DSP6" s="106"/>
      <c r="DSQ6" s="106"/>
      <c r="DSR6" s="106"/>
      <c r="DSS6" s="106"/>
      <c r="DST6" s="106"/>
      <c r="DSU6" s="106"/>
      <c r="DSV6" s="106"/>
      <c r="DSW6" s="106"/>
      <c r="DSX6" s="106"/>
      <c r="DSY6" s="106"/>
      <c r="DSZ6" s="106"/>
      <c r="DTA6" s="106"/>
      <c r="DTB6" s="106"/>
      <c r="DTC6" s="106"/>
      <c r="DTD6" s="106"/>
      <c r="DTE6" s="106"/>
      <c r="DTF6" s="106"/>
      <c r="DTG6" s="106"/>
      <c r="DTH6" s="106"/>
      <c r="DTI6" s="106"/>
      <c r="DTJ6" s="106"/>
      <c r="DTK6" s="106"/>
      <c r="DTL6" s="106"/>
      <c r="DTM6" s="106"/>
      <c r="DTN6" s="106"/>
      <c r="DTO6" s="106"/>
      <c r="DTP6" s="106"/>
      <c r="DTQ6" s="106"/>
      <c r="DTR6" s="106"/>
      <c r="DTS6" s="106"/>
      <c r="DTT6" s="106"/>
      <c r="DTU6" s="106"/>
      <c r="DTV6" s="106"/>
      <c r="DTW6" s="106"/>
      <c r="DTX6" s="106"/>
      <c r="DTY6" s="106"/>
      <c r="DTZ6" s="106"/>
      <c r="DUA6" s="106"/>
      <c r="DUB6" s="106"/>
      <c r="DUC6" s="106"/>
      <c r="DUD6" s="106"/>
      <c r="DUE6" s="106"/>
      <c r="DUF6" s="106"/>
      <c r="DUG6" s="106"/>
      <c r="DUH6" s="106"/>
      <c r="DUI6" s="106"/>
      <c r="DUJ6" s="106"/>
      <c r="DUK6" s="106"/>
      <c r="DUL6" s="106"/>
      <c r="DUM6" s="106"/>
      <c r="DUN6" s="106"/>
      <c r="DUO6" s="106"/>
      <c r="DUP6" s="106"/>
      <c r="DUQ6" s="106"/>
      <c r="DUR6" s="106"/>
      <c r="DUS6" s="106"/>
      <c r="DUT6" s="106"/>
      <c r="DUU6" s="106"/>
      <c r="DUV6" s="106"/>
      <c r="DUW6" s="106"/>
      <c r="DUX6" s="106"/>
      <c r="DUY6" s="106"/>
      <c r="DUZ6" s="106"/>
      <c r="DVA6" s="106"/>
      <c r="DVB6" s="106"/>
      <c r="DVC6" s="106"/>
      <c r="DVD6" s="106"/>
      <c r="DVE6" s="106"/>
      <c r="DVF6" s="106"/>
      <c r="DVG6" s="106"/>
      <c r="DVH6" s="106"/>
      <c r="DVI6" s="106"/>
      <c r="DVJ6" s="106"/>
      <c r="DVK6" s="106"/>
      <c r="DVL6" s="106"/>
      <c r="DVM6" s="106"/>
      <c r="DVN6" s="106"/>
      <c r="DVO6" s="106"/>
      <c r="DVP6" s="106"/>
      <c r="DVQ6" s="106"/>
      <c r="DVR6" s="106"/>
      <c r="DVS6" s="106"/>
      <c r="DVT6" s="106"/>
      <c r="DVU6" s="106"/>
      <c r="DVV6" s="106"/>
      <c r="DVW6" s="106"/>
      <c r="DVX6" s="106"/>
      <c r="DVY6" s="106"/>
      <c r="DVZ6" s="106"/>
      <c r="DWA6" s="106"/>
      <c r="DWB6" s="106"/>
      <c r="DWC6" s="106"/>
      <c r="DWD6" s="106"/>
      <c r="DWE6" s="106"/>
      <c r="DWF6" s="106"/>
      <c r="DWG6" s="106"/>
      <c r="DWH6" s="106"/>
      <c r="DWI6" s="106"/>
      <c r="DWJ6" s="106"/>
      <c r="DWK6" s="106"/>
      <c r="DWL6" s="106"/>
      <c r="DWM6" s="106"/>
      <c r="DWN6" s="106"/>
      <c r="DWO6" s="106"/>
      <c r="DWP6" s="106"/>
      <c r="DWQ6" s="106"/>
      <c r="DWR6" s="106"/>
      <c r="DWS6" s="106"/>
      <c r="DWT6" s="106"/>
      <c r="DWU6" s="106"/>
      <c r="DWV6" s="106"/>
      <c r="DWW6" s="106"/>
      <c r="DWX6" s="106"/>
      <c r="DWY6" s="106"/>
      <c r="DWZ6" s="106"/>
      <c r="DXA6" s="106"/>
      <c r="DXB6" s="106"/>
      <c r="DXC6" s="106"/>
      <c r="DXD6" s="106"/>
      <c r="DXE6" s="106"/>
      <c r="DXF6" s="106"/>
      <c r="DXG6" s="106"/>
      <c r="DXH6" s="106"/>
      <c r="DXI6" s="106"/>
      <c r="DXJ6" s="106"/>
      <c r="DXK6" s="106"/>
      <c r="DXL6" s="106"/>
      <c r="DXM6" s="106"/>
      <c r="DXN6" s="106"/>
      <c r="DXO6" s="106"/>
      <c r="DXP6" s="106"/>
      <c r="DXQ6" s="106"/>
      <c r="DXR6" s="106"/>
      <c r="DXS6" s="106"/>
      <c r="DXT6" s="106"/>
      <c r="DXU6" s="106"/>
      <c r="DXV6" s="106"/>
      <c r="DXW6" s="106"/>
      <c r="DXX6" s="106"/>
      <c r="DXY6" s="106"/>
      <c r="DXZ6" s="106"/>
      <c r="DYA6" s="106"/>
      <c r="DYB6" s="106"/>
      <c r="DYC6" s="106"/>
      <c r="DYD6" s="106"/>
      <c r="DYE6" s="106"/>
      <c r="DYF6" s="106"/>
      <c r="DYG6" s="106"/>
      <c r="DYH6" s="106"/>
      <c r="DYI6" s="106"/>
      <c r="DYJ6" s="106"/>
      <c r="DYK6" s="106"/>
      <c r="DYL6" s="106"/>
      <c r="DYM6" s="106"/>
      <c r="DYN6" s="106"/>
      <c r="DYO6" s="106"/>
      <c r="DYP6" s="106"/>
      <c r="DYQ6" s="106"/>
      <c r="DYR6" s="106"/>
      <c r="DYS6" s="106"/>
      <c r="DYT6" s="106"/>
      <c r="DYU6" s="106"/>
      <c r="DYV6" s="106"/>
      <c r="DYW6" s="106"/>
      <c r="DYX6" s="106"/>
      <c r="DYY6" s="106"/>
      <c r="DYZ6" s="106"/>
      <c r="DZA6" s="106"/>
      <c r="DZB6" s="106"/>
      <c r="DZC6" s="106"/>
      <c r="DZD6" s="106"/>
      <c r="DZE6" s="106"/>
      <c r="DZF6" s="106"/>
      <c r="DZG6" s="106"/>
      <c r="DZH6" s="106"/>
      <c r="DZI6" s="106"/>
      <c r="DZJ6" s="106"/>
      <c r="DZK6" s="106"/>
      <c r="DZL6" s="106"/>
      <c r="DZM6" s="106"/>
      <c r="DZN6" s="106"/>
      <c r="DZO6" s="106"/>
      <c r="DZP6" s="106"/>
      <c r="DZQ6" s="106"/>
      <c r="DZR6" s="106"/>
      <c r="DZS6" s="106"/>
      <c r="DZT6" s="106"/>
      <c r="DZU6" s="106"/>
      <c r="DZV6" s="106"/>
      <c r="DZW6" s="106"/>
      <c r="DZX6" s="106"/>
      <c r="DZY6" s="106"/>
      <c r="DZZ6" s="106"/>
      <c r="EAA6" s="106"/>
      <c r="EAB6" s="106"/>
      <c r="EAC6" s="106"/>
      <c r="EAD6" s="106"/>
      <c r="EAE6" s="106"/>
      <c r="EAF6" s="106"/>
      <c r="EAG6" s="106"/>
      <c r="EAH6" s="106"/>
      <c r="EAI6" s="106"/>
      <c r="EAJ6" s="106"/>
      <c r="EAK6" s="106"/>
      <c r="EAL6" s="106"/>
      <c r="EAM6" s="106"/>
      <c r="EAN6" s="106"/>
      <c r="EAO6" s="106"/>
      <c r="EAP6" s="106"/>
      <c r="EAQ6" s="106"/>
      <c r="EAR6" s="106"/>
      <c r="EAS6" s="106"/>
      <c r="EAT6" s="106"/>
      <c r="EAU6" s="106"/>
      <c r="EAV6" s="106"/>
      <c r="EAW6" s="106"/>
      <c r="EAX6" s="106"/>
      <c r="EAY6" s="106"/>
      <c r="EAZ6" s="106"/>
      <c r="EBA6" s="106"/>
      <c r="EBB6" s="106"/>
      <c r="EBC6" s="106"/>
      <c r="EBD6" s="106"/>
      <c r="EBE6" s="106"/>
      <c r="EBF6" s="106"/>
      <c r="EBG6" s="106"/>
      <c r="EBH6" s="106"/>
      <c r="EBI6" s="106"/>
      <c r="EBJ6" s="106"/>
      <c r="EBK6" s="106"/>
      <c r="EBL6" s="106"/>
      <c r="EBM6" s="106"/>
      <c r="EBN6" s="106"/>
      <c r="EBO6" s="106"/>
      <c r="EBP6" s="106"/>
      <c r="EBQ6" s="106"/>
      <c r="EBR6" s="106"/>
      <c r="EBS6" s="106"/>
      <c r="EBT6" s="106"/>
      <c r="EBU6" s="106"/>
      <c r="EBV6" s="106"/>
      <c r="EBW6" s="106"/>
      <c r="EBX6" s="106"/>
      <c r="EBY6" s="106"/>
      <c r="EBZ6" s="106"/>
      <c r="ECA6" s="106"/>
      <c r="ECB6" s="106"/>
      <c r="ECC6" s="106"/>
      <c r="ECD6" s="106"/>
      <c r="ECE6" s="106"/>
      <c r="ECF6" s="106"/>
      <c r="ECG6" s="106"/>
      <c r="ECH6" s="106"/>
      <c r="ECI6" s="106"/>
      <c r="ECJ6" s="106"/>
      <c r="ECK6" s="106"/>
      <c r="ECL6" s="106"/>
      <c r="ECM6" s="106"/>
      <c r="ECN6" s="106"/>
      <c r="ECO6" s="106"/>
      <c r="ECP6" s="106"/>
      <c r="ECQ6" s="106"/>
      <c r="ECR6" s="106"/>
      <c r="ECS6" s="106"/>
      <c r="ECT6" s="106"/>
      <c r="ECU6" s="106"/>
      <c r="ECV6" s="106"/>
      <c r="ECW6" s="106"/>
      <c r="ECX6" s="106"/>
      <c r="ECY6" s="106"/>
      <c r="ECZ6" s="106"/>
      <c r="EDA6" s="106"/>
      <c r="EDB6" s="106"/>
      <c r="EDC6" s="106"/>
      <c r="EDD6" s="106"/>
      <c r="EDE6" s="106"/>
      <c r="EDF6" s="106"/>
      <c r="EDG6" s="106"/>
      <c r="EDH6" s="106"/>
      <c r="EDI6" s="106"/>
      <c r="EDJ6" s="106"/>
      <c r="EDK6" s="106"/>
      <c r="EDL6" s="106"/>
      <c r="EDM6" s="106"/>
      <c r="EDN6" s="106"/>
      <c r="EDO6" s="106"/>
      <c r="EDP6" s="106"/>
      <c r="EDQ6" s="106"/>
      <c r="EDR6" s="106"/>
      <c r="EDS6" s="106"/>
      <c r="EDT6" s="106"/>
      <c r="EDU6" s="106"/>
      <c r="EDV6" s="106"/>
      <c r="EDW6" s="106"/>
      <c r="EDX6" s="106"/>
      <c r="EDY6" s="106"/>
      <c r="EDZ6" s="106"/>
      <c r="EEA6" s="106"/>
      <c r="EEB6" s="106"/>
      <c r="EEC6" s="106"/>
      <c r="EED6" s="106"/>
      <c r="EEE6" s="106"/>
      <c r="EEF6" s="106"/>
      <c r="EEG6" s="106"/>
      <c r="EEH6" s="106"/>
      <c r="EEI6" s="106"/>
      <c r="EEJ6" s="106"/>
      <c r="EEK6" s="106"/>
      <c r="EEL6" s="106"/>
      <c r="EEM6" s="106"/>
      <c r="EEN6" s="106"/>
      <c r="EEO6" s="106"/>
      <c r="EEP6" s="106"/>
      <c r="EEQ6" s="106"/>
      <c r="EER6" s="106"/>
      <c r="EES6" s="106"/>
      <c r="EET6" s="106"/>
      <c r="EEU6" s="106"/>
      <c r="EEV6" s="106"/>
      <c r="EEW6" s="106"/>
      <c r="EEX6" s="106"/>
      <c r="EEY6" s="106"/>
      <c r="EEZ6" s="106"/>
      <c r="EFA6" s="106"/>
      <c r="EFB6" s="106"/>
      <c r="EFC6" s="106"/>
      <c r="EFD6" s="106"/>
      <c r="EFE6" s="106"/>
      <c r="EFF6" s="106"/>
      <c r="EFG6" s="106"/>
      <c r="EFH6" s="106"/>
      <c r="EFI6" s="106"/>
      <c r="EFJ6" s="106"/>
      <c r="EFK6" s="106"/>
      <c r="EFL6" s="106"/>
      <c r="EFM6" s="106"/>
      <c r="EFN6" s="106"/>
      <c r="EFO6" s="106"/>
      <c r="EFP6" s="106"/>
      <c r="EFQ6" s="106"/>
      <c r="EFR6" s="106"/>
      <c r="EFS6" s="106"/>
      <c r="EFT6" s="106"/>
      <c r="EFU6" s="106"/>
      <c r="EFV6" s="106"/>
      <c r="EFW6" s="106"/>
      <c r="EFX6" s="106"/>
      <c r="EFY6" s="106"/>
      <c r="EFZ6" s="106"/>
      <c r="EGA6" s="106"/>
      <c r="EGB6" s="106"/>
      <c r="EGC6" s="106"/>
      <c r="EGD6" s="106"/>
      <c r="EGE6" s="106"/>
      <c r="EGF6" s="106"/>
      <c r="EGG6" s="106"/>
      <c r="EGH6" s="106"/>
      <c r="EGI6" s="106"/>
      <c r="EGJ6" s="106"/>
      <c r="EGK6" s="106"/>
      <c r="EGL6" s="106"/>
      <c r="EGM6" s="106"/>
      <c r="EGN6" s="106"/>
      <c r="EGO6" s="106"/>
      <c r="EGP6" s="106"/>
      <c r="EGQ6" s="106"/>
      <c r="EGR6" s="106"/>
      <c r="EGS6" s="106"/>
      <c r="EGT6" s="106"/>
      <c r="EGU6" s="106"/>
      <c r="EGV6" s="106"/>
      <c r="EGW6" s="106"/>
      <c r="EGX6" s="106"/>
      <c r="EGY6" s="106"/>
      <c r="EGZ6" s="106"/>
      <c r="EHA6" s="106"/>
      <c r="EHB6" s="106"/>
      <c r="EHC6" s="106"/>
      <c r="EHD6" s="106"/>
      <c r="EHE6" s="106"/>
      <c r="EHF6" s="106"/>
      <c r="EHG6" s="106"/>
      <c r="EHH6" s="106"/>
      <c r="EHI6" s="106"/>
      <c r="EHJ6" s="106"/>
      <c r="EHK6" s="106"/>
      <c r="EHL6" s="106"/>
      <c r="EHM6" s="106"/>
      <c r="EHN6" s="106"/>
      <c r="EHO6" s="106"/>
      <c r="EHP6" s="106"/>
      <c r="EHQ6" s="106"/>
      <c r="EHR6" s="106"/>
      <c r="EHS6" s="106"/>
      <c r="EHT6" s="106"/>
      <c r="EHU6" s="106"/>
      <c r="EHV6" s="106"/>
      <c r="EHW6" s="106"/>
      <c r="EHX6" s="106"/>
      <c r="EHY6" s="106"/>
      <c r="EHZ6" s="106"/>
      <c r="EIA6" s="106"/>
      <c r="EIB6" s="106"/>
      <c r="EIC6" s="106"/>
      <c r="EID6" s="106"/>
      <c r="EIE6" s="106"/>
      <c r="EIF6" s="106"/>
      <c r="EIG6" s="106"/>
      <c r="EIH6" s="106"/>
      <c r="EII6" s="106"/>
      <c r="EIJ6" s="106"/>
      <c r="EIK6" s="106"/>
      <c r="EIL6" s="106"/>
      <c r="EIM6" s="106"/>
      <c r="EIN6" s="106"/>
      <c r="EIO6" s="106"/>
      <c r="EIP6" s="106"/>
      <c r="EIQ6" s="106"/>
      <c r="EIR6" s="106"/>
      <c r="EIS6" s="106"/>
      <c r="EIT6" s="106"/>
      <c r="EIU6" s="106"/>
      <c r="EIV6" s="106"/>
      <c r="EIW6" s="106"/>
      <c r="EIX6" s="106"/>
      <c r="EIY6" s="106"/>
      <c r="EIZ6" s="106"/>
      <c r="EJA6" s="106"/>
      <c r="EJB6" s="106"/>
      <c r="EJC6" s="106"/>
      <c r="EJD6" s="106"/>
      <c r="EJE6" s="106"/>
      <c r="EJF6" s="106"/>
      <c r="EJG6" s="106"/>
      <c r="EJH6" s="106"/>
      <c r="EJI6" s="106"/>
      <c r="EJJ6" s="106"/>
      <c r="EJK6" s="106"/>
      <c r="EJL6" s="106"/>
      <c r="EJM6" s="106"/>
      <c r="EJN6" s="106"/>
      <c r="EJO6" s="106"/>
      <c r="EJP6" s="106"/>
      <c r="EJQ6" s="106"/>
      <c r="EJR6" s="106"/>
      <c r="EJS6" s="106"/>
      <c r="EJT6" s="106"/>
      <c r="EJU6" s="106"/>
      <c r="EJV6" s="106"/>
      <c r="EJW6" s="106"/>
      <c r="EJX6" s="106"/>
      <c r="EJY6" s="106"/>
      <c r="EJZ6" s="106"/>
      <c r="EKA6" s="106"/>
      <c r="EKB6" s="106"/>
      <c r="EKC6" s="106"/>
      <c r="EKD6" s="106"/>
      <c r="EKE6" s="106"/>
      <c r="EKF6" s="106"/>
      <c r="EKG6" s="106"/>
      <c r="EKH6" s="106"/>
      <c r="EKI6" s="106"/>
      <c r="EKJ6" s="106"/>
      <c r="EKK6" s="106"/>
      <c r="EKL6" s="106"/>
      <c r="EKM6" s="106"/>
      <c r="EKN6" s="106"/>
      <c r="EKO6" s="106"/>
      <c r="EKP6" s="106"/>
      <c r="EKQ6" s="106"/>
      <c r="EKR6" s="106"/>
      <c r="EKS6" s="106"/>
      <c r="EKT6" s="106"/>
      <c r="EKU6" s="106"/>
      <c r="EKV6" s="106"/>
      <c r="EKW6" s="106"/>
      <c r="EKX6" s="106"/>
      <c r="EKY6" s="106"/>
      <c r="EKZ6" s="106"/>
      <c r="ELA6" s="106"/>
      <c r="ELB6" s="106"/>
      <c r="ELC6" s="106"/>
      <c r="ELD6" s="106"/>
      <c r="ELE6" s="106"/>
      <c r="ELF6" s="106"/>
      <c r="ELG6" s="106"/>
      <c r="ELH6" s="106"/>
      <c r="ELI6" s="106"/>
      <c r="ELJ6" s="106"/>
      <c r="ELK6" s="106"/>
      <c r="ELL6" s="106"/>
      <c r="ELM6" s="106"/>
      <c r="ELN6" s="106"/>
      <c r="ELO6" s="106"/>
      <c r="ELP6" s="106"/>
      <c r="ELQ6" s="106"/>
      <c r="ELR6" s="106"/>
      <c r="ELS6" s="106"/>
      <c r="ELT6" s="106"/>
      <c r="ELU6" s="106"/>
      <c r="ELV6" s="106"/>
      <c r="ELW6" s="106"/>
      <c r="ELX6" s="106"/>
      <c r="ELY6" s="106"/>
      <c r="ELZ6" s="106"/>
      <c r="EMA6" s="106"/>
      <c r="EMB6" s="106"/>
      <c r="EMC6" s="106"/>
      <c r="EMD6" s="106"/>
      <c r="EME6" s="106"/>
      <c r="EMF6" s="106"/>
      <c r="EMG6" s="106"/>
      <c r="EMH6" s="106"/>
      <c r="EMI6" s="106"/>
      <c r="EMJ6" s="106"/>
      <c r="EMK6" s="106"/>
      <c r="EML6" s="106"/>
      <c r="EMM6" s="106"/>
      <c r="EMN6" s="106"/>
      <c r="EMO6" s="106"/>
      <c r="EMP6" s="106"/>
      <c r="EMQ6" s="106"/>
      <c r="EMR6" s="106"/>
      <c r="EMS6" s="106"/>
      <c r="EMT6" s="106"/>
      <c r="EMU6" s="106"/>
      <c r="EMV6" s="106"/>
      <c r="EMW6" s="106"/>
      <c r="EMX6" s="106"/>
      <c r="EMY6" s="106"/>
      <c r="EMZ6" s="106"/>
      <c r="ENA6" s="106"/>
      <c r="ENB6" s="106"/>
      <c r="ENC6" s="106"/>
      <c r="END6" s="106"/>
      <c r="ENE6" s="106"/>
      <c r="ENF6" s="106"/>
      <c r="ENG6" s="106"/>
      <c r="ENH6" s="106"/>
      <c r="ENI6" s="106"/>
      <c r="ENJ6" s="106"/>
      <c r="ENK6" s="106"/>
      <c r="ENL6" s="106"/>
      <c r="ENM6" s="106"/>
      <c r="ENN6" s="106"/>
      <c r="ENO6" s="106"/>
      <c r="ENP6" s="106"/>
      <c r="ENQ6" s="106"/>
      <c r="ENR6" s="106"/>
      <c r="ENS6" s="106"/>
      <c r="ENT6" s="106"/>
      <c r="ENU6" s="106"/>
      <c r="ENV6" s="106"/>
      <c r="ENW6" s="106"/>
      <c r="ENX6" s="106"/>
      <c r="ENY6" s="106"/>
      <c r="ENZ6" s="106"/>
      <c r="EOA6" s="106"/>
      <c r="EOB6" s="106"/>
      <c r="EOC6" s="106"/>
      <c r="EOD6" s="106"/>
      <c r="EOE6" s="106"/>
      <c r="EOF6" s="106"/>
      <c r="EOG6" s="106"/>
      <c r="EOH6" s="106"/>
      <c r="EOI6" s="106"/>
      <c r="EOJ6" s="106"/>
      <c r="EOK6" s="106"/>
      <c r="EOL6" s="106"/>
      <c r="EOM6" s="106"/>
      <c r="EON6" s="106"/>
      <c r="EOO6" s="106"/>
      <c r="EOP6" s="106"/>
      <c r="EOQ6" s="106"/>
      <c r="EOR6" s="106"/>
      <c r="EOS6" s="106"/>
      <c r="EOT6" s="106"/>
      <c r="EOU6" s="106"/>
      <c r="EOV6" s="106"/>
      <c r="EOW6" s="106"/>
      <c r="EOX6" s="106"/>
      <c r="EOY6" s="106"/>
      <c r="EOZ6" s="106"/>
      <c r="EPA6" s="106"/>
      <c r="EPB6" s="106"/>
      <c r="EPC6" s="106"/>
      <c r="EPD6" s="106"/>
      <c r="EPE6" s="106"/>
      <c r="EPF6" s="106"/>
      <c r="EPG6" s="106"/>
      <c r="EPH6" s="106"/>
      <c r="EPI6" s="106"/>
      <c r="EPJ6" s="106"/>
      <c r="EPK6" s="106"/>
      <c r="EPL6" s="106"/>
      <c r="EPM6" s="106"/>
      <c r="EPN6" s="106"/>
      <c r="EPO6" s="106"/>
      <c r="EPP6" s="106"/>
      <c r="EPQ6" s="106"/>
      <c r="EPR6" s="106"/>
      <c r="EPS6" s="106"/>
      <c r="EPT6" s="106"/>
      <c r="EPU6" s="106"/>
      <c r="EPV6" s="106"/>
      <c r="EPW6" s="106"/>
      <c r="EPX6" s="106"/>
      <c r="EPY6" s="106"/>
      <c r="EPZ6" s="106"/>
      <c r="EQA6" s="106"/>
      <c r="EQB6" s="106"/>
      <c r="EQC6" s="106"/>
      <c r="EQD6" s="106"/>
      <c r="EQE6" s="106"/>
      <c r="EQF6" s="106"/>
      <c r="EQG6" s="106"/>
      <c r="EQH6" s="106"/>
      <c r="EQI6" s="106"/>
      <c r="EQJ6" s="106"/>
      <c r="EQK6" s="106"/>
      <c r="EQL6" s="106"/>
      <c r="EQM6" s="106"/>
      <c r="EQN6" s="106"/>
      <c r="EQO6" s="106"/>
      <c r="EQP6" s="106"/>
      <c r="EQQ6" s="106"/>
      <c r="EQR6" s="106"/>
      <c r="EQS6" s="106"/>
      <c r="EQT6" s="106"/>
      <c r="EQU6" s="106"/>
      <c r="EQV6" s="106"/>
      <c r="EQW6" s="106"/>
      <c r="EQX6" s="106"/>
      <c r="EQY6" s="106"/>
      <c r="EQZ6" s="106"/>
      <c r="ERA6" s="106"/>
      <c r="ERB6" s="106"/>
      <c r="ERC6" s="106"/>
      <c r="ERD6" s="106"/>
      <c r="ERE6" s="106"/>
      <c r="ERF6" s="106"/>
      <c r="ERG6" s="106"/>
      <c r="ERH6" s="106"/>
      <c r="ERI6" s="106"/>
      <c r="ERJ6" s="106"/>
      <c r="ERK6" s="106"/>
      <c r="ERL6" s="106"/>
      <c r="ERM6" s="106"/>
      <c r="ERN6" s="106"/>
      <c r="ERO6" s="106"/>
      <c r="ERP6" s="106"/>
      <c r="ERQ6" s="106"/>
      <c r="ERR6" s="106"/>
      <c r="ERS6" s="106"/>
      <c r="ERT6" s="106"/>
      <c r="ERU6" s="106"/>
      <c r="ERV6" s="106"/>
      <c r="ERW6" s="106"/>
      <c r="ERX6" s="106"/>
      <c r="ERY6" s="106"/>
      <c r="ERZ6" s="106"/>
      <c r="ESA6" s="106"/>
      <c r="ESB6" s="106"/>
      <c r="ESC6" s="106"/>
      <c r="ESD6" s="106"/>
      <c r="ESE6" s="106"/>
      <c r="ESF6" s="106"/>
      <c r="ESG6" s="106"/>
      <c r="ESH6" s="106"/>
      <c r="ESI6" s="106"/>
      <c r="ESJ6" s="106"/>
      <c r="ESK6" s="106"/>
      <c r="ESL6" s="106"/>
      <c r="ESM6" s="106"/>
      <c r="ESN6" s="106"/>
      <c r="ESO6" s="106"/>
      <c r="ESP6" s="106"/>
      <c r="ESQ6" s="106"/>
      <c r="ESR6" s="106"/>
      <c r="ESS6" s="106"/>
      <c r="EST6" s="106"/>
      <c r="ESU6" s="106"/>
      <c r="ESV6" s="106"/>
      <c r="ESW6" s="106"/>
      <c r="ESX6" s="106"/>
      <c r="ESY6" s="106"/>
      <c r="ESZ6" s="106"/>
      <c r="ETA6" s="106"/>
      <c r="ETB6" s="106"/>
      <c r="ETC6" s="106"/>
      <c r="ETD6" s="106"/>
      <c r="ETE6" s="106"/>
      <c r="ETF6" s="106"/>
      <c r="ETG6" s="106"/>
      <c r="ETH6" s="106"/>
      <c r="ETI6" s="106"/>
      <c r="ETJ6" s="106"/>
      <c r="ETK6" s="106"/>
      <c r="ETL6" s="106"/>
      <c r="ETM6" s="106"/>
      <c r="ETN6" s="106"/>
      <c r="ETO6" s="106"/>
      <c r="ETP6" s="106"/>
      <c r="ETQ6" s="106"/>
      <c r="ETR6" s="106"/>
      <c r="ETS6" s="106"/>
      <c r="ETT6" s="106"/>
      <c r="ETU6" s="106"/>
      <c r="ETV6" s="106"/>
      <c r="ETW6" s="106"/>
      <c r="ETX6" s="106"/>
      <c r="ETY6" s="106"/>
      <c r="ETZ6" s="106"/>
      <c r="EUA6" s="106"/>
      <c r="EUB6" s="106"/>
      <c r="EUC6" s="106"/>
      <c r="EUD6" s="106"/>
      <c r="EUE6" s="106"/>
      <c r="EUF6" s="106"/>
      <c r="EUG6" s="106"/>
      <c r="EUH6" s="106"/>
      <c r="EUI6" s="106"/>
      <c r="EUJ6" s="106"/>
      <c r="EUK6" s="106"/>
      <c r="EUL6" s="106"/>
      <c r="EUM6" s="106"/>
      <c r="EUN6" s="106"/>
      <c r="EUO6" s="106"/>
      <c r="EUP6" s="106"/>
      <c r="EUQ6" s="106"/>
      <c r="EUR6" s="106"/>
      <c r="EUS6" s="106"/>
      <c r="EUT6" s="106"/>
      <c r="EUU6" s="106"/>
      <c r="EUV6" s="106"/>
      <c r="EUW6" s="106"/>
      <c r="EUX6" s="106"/>
      <c r="EUY6" s="106"/>
      <c r="EUZ6" s="106"/>
      <c r="EVA6" s="106"/>
      <c r="EVB6" s="106"/>
      <c r="EVC6" s="106"/>
      <c r="EVD6" s="106"/>
      <c r="EVE6" s="106"/>
      <c r="EVF6" s="106"/>
      <c r="EVG6" s="106"/>
      <c r="EVH6" s="106"/>
      <c r="EVI6" s="106"/>
      <c r="EVJ6" s="106"/>
      <c r="EVK6" s="106"/>
      <c r="EVL6" s="106"/>
      <c r="EVM6" s="106"/>
      <c r="EVN6" s="106"/>
      <c r="EVO6" s="106"/>
      <c r="EVP6" s="106"/>
      <c r="EVQ6" s="106"/>
      <c r="EVR6" s="106"/>
      <c r="EVS6" s="106"/>
      <c r="EVT6" s="106"/>
      <c r="EVU6" s="106"/>
      <c r="EVV6" s="106"/>
      <c r="EVW6" s="106"/>
      <c r="EVX6" s="106"/>
      <c r="EVY6" s="106"/>
      <c r="EVZ6" s="106"/>
      <c r="EWA6" s="106"/>
      <c r="EWB6" s="106"/>
      <c r="EWC6" s="106"/>
      <c r="EWD6" s="106"/>
      <c r="EWE6" s="106"/>
      <c r="EWF6" s="106"/>
      <c r="EWG6" s="106"/>
      <c r="EWH6" s="106"/>
      <c r="EWI6" s="106"/>
      <c r="EWJ6" s="106"/>
      <c r="EWK6" s="106"/>
      <c r="EWL6" s="106"/>
      <c r="EWM6" s="106"/>
      <c r="EWN6" s="106"/>
      <c r="EWO6" s="106"/>
      <c r="EWP6" s="106"/>
      <c r="EWQ6" s="106"/>
      <c r="EWR6" s="106"/>
      <c r="EWS6" s="106"/>
      <c r="EWT6" s="106"/>
      <c r="EWU6" s="106"/>
      <c r="EWV6" s="106"/>
      <c r="EWW6" s="106"/>
      <c r="EWX6" s="106"/>
      <c r="EWY6" s="106"/>
      <c r="EWZ6" s="106"/>
      <c r="EXA6" s="106"/>
      <c r="EXB6" s="106"/>
      <c r="EXC6" s="106"/>
      <c r="EXD6" s="106"/>
      <c r="EXE6" s="106"/>
      <c r="EXF6" s="106"/>
      <c r="EXG6" s="106"/>
      <c r="EXH6" s="106"/>
      <c r="EXI6" s="106"/>
      <c r="EXJ6" s="106"/>
      <c r="EXK6" s="106"/>
      <c r="EXL6" s="106"/>
      <c r="EXM6" s="106"/>
      <c r="EXN6" s="106"/>
      <c r="EXO6" s="106"/>
      <c r="EXP6" s="106"/>
      <c r="EXQ6" s="106"/>
      <c r="EXR6" s="106"/>
      <c r="EXS6" s="106"/>
      <c r="EXT6" s="106"/>
      <c r="EXU6" s="106"/>
      <c r="EXV6" s="106"/>
      <c r="EXW6" s="106"/>
      <c r="EXX6" s="106"/>
      <c r="EXY6" s="106"/>
      <c r="EXZ6" s="106"/>
      <c r="EYA6" s="106"/>
      <c r="EYB6" s="106"/>
      <c r="EYC6" s="106"/>
      <c r="EYD6" s="106"/>
      <c r="EYE6" s="106"/>
      <c r="EYF6" s="106"/>
      <c r="EYG6" s="106"/>
      <c r="EYH6" s="106"/>
      <c r="EYI6" s="106"/>
      <c r="EYJ6" s="106"/>
      <c r="EYK6" s="106"/>
      <c r="EYL6" s="106"/>
      <c r="EYM6" s="106"/>
      <c r="EYN6" s="106"/>
      <c r="EYO6" s="106"/>
      <c r="EYP6" s="106"/>
      <c r="EYQ6" s="106"/>
      <c r="EYR6" s="106"/>
      <c r="EYS6" s="106"/>
      <c r="EYT6" s="106"/>
      <c r="EYU6" s="106"/>
      <c r="EYV6" s="106"/>
      <c r="EYW6" s="106"/>
      <c r="EYX6" s="106"/>
      <c r="EYY6" s="106"/>
      <c r="EYZ6" s="106"/>
      <c r="EZA6" s="106"/>
      <c r="EZB6" s="106"/>
      <c r="EZC6" s="106"/>
      <c r="EZD6" s="106"/>
      <c r="EZE6" s="106"/>
      <c r="EZF6" s="106"/>
      <c r="EZG6" s="106"/>
      <c r="EZH6" s="106"/>
      <c r="EZI6" s="106"/>
      <c r="EZJ6" s="106"/>
      <c r="EZK6" s="106"/>
      <c r="EZL6" s="106"/>
      <c r="EZM6" s="106"/>
      <c r="EZN6" s="106"/>
      <c r="EZO6" s="106"/>
      <c r="EZP6" s="106"/>
      <c r="EZQ6" s="106"/>
      <c r="EZR6" s="106"/>
      <c r="EZS6" s="106"/>
      <c r="EZT6" s="106"/>
      <c r="EZU6" s="106"/>
      <c r="EZV6" s="106"/>
      <c r="EZW6" s="106"/>
      <c r="EZX6" s="106"/>
      <c r="EZY6" s="106"/>
      <c r="EZZ6" s="106"/>
      <c r="FAA6" s="106"/>
      <c r="FAB6" s="106"/>
      <c r="FAC6" s="106"/>
      <c r="FAD6" s="106"/>
      <c r="FAE6" s="106"/>
      <c r="FAF6" s="106"/>
      <c r="FAG6" s="106"/>
      <c r="FAH6" s="106"/>
      <c r="FAI6" s="106"/>
      <c r="FAJ6" s="106"/>
      <c r="FAK6" s="106"/>
      <c r="FAL6" s="106"/>
      <c r="FAM6" s="106"/>
      <c r="FAN6" s="106"/>
      <c r="FAO6" s="106"/>
      <c r="FAP6" s="106"/>
      <c r="FAQ6" s="106"/>
      <c r="FAR6" s="106"/>
      <c r="FAS6" s="106"/>
      <c r="FAT6" s="106"/>
      <c r="FAU6" s="106"/>
      <c r="FAV6" s="106"/>
      <c r="FAW6" s="106"/>
      <c r="FAX6" s="106"/>
      <c r="FAY6" s="106"/>
      <c r="FAZ6" s="106"/>
      <c r="FBA6" s="106"/>
      <c r="FBB6" s="106"/>
      <c r="FBC6" s="106"/>
      <c r="FBD6" s="106"/>
      <c r="FBE6" s="106"/>
      <c r="FBF6" s="106"/>
      <c r="FBG6" s="106"/>
      <c r="FBH6" s="106"/>
      <c r="FBI6" s="106"/>
      <c r="FBJ6" s="106"/>
      <c r="FBK6" s="106"/>
      <c r="FBL6" s="106"/>
      <c r="FBM6" s="106"/>
      <c r="FBN6" s="106"/>
      <c r="FBO6" s="106"/>
      <c r="FBP6" s="106"/>
      <c r="FBQ6" s="106"/>
      <c r="FBR6" s="106"/>
      <c r="FBS6" s="106"/>
      <c r="FBT6" s="106"/>
      <c r="FBU6" s="106"/>
      <c r="FBV6" s="106"/>
      <c r="FBW6" s="106"/>
      <c r="FBX6" s="106"/>
      <c r="FBY6" s="106"/>
      <c r="FBZ6" s="106"/>
      <c r="FCA6" s="106"/>
      <c r="FCB6" s="106"/>
      <c r="FCC6" s="106"/>
      <c r="FCD6" s="106"/>
      <c r="FCE6" s="106"/>
      <c r="FCF6" s="106"/>
      <c r="FCG6" s="106"/>
      <c r="FCH6" s="106"/>
      <c r="FCI6" s="106"/>
      <c r="FCJ6" s="106"/>
      <c r="FCK6" s="106"/>
      <c r="FCL6" s="106"/>
      <c r="FCM6" s="106"/>
      <c r="FCN6" s="106"/>
      <c r="FCO6" s="106"/>
      <c r="FCP6" s="106"/>
      <c r="FCQ6" s="106"/>
      <c r="FCR6" s="106"/>
      <c r="FCS6" s="106"/>
      <c r="FCT6" s="106"/>
      <c r="FCU6" s="106"/>
      <c r="FCV6" s="106"/>
      <c r="FCW6" s="106"/>
      <c r="FCX6" s="106"/>
      <c r="FCY6" s="106"/>
      <c r="FCZ6" s="106"/>
      <c r="FDA6" s="106"/>
      <c r="FDB6" s="106"/>
      <c r="FDC6" s="106"/>
      <c r="FDD6" s="106"/>
      <c r="FDE6" s="106"/>
      <c r="FDF6" s="106"/>
      <c r="FDG6" s="106"/>
      <c r="FDH6" s="106"/>
      <c r="FDI6" s="106"/>
      <c r="FDJ6" s="106"/>
      <c r="FDK6" s="106"/>
      <c r="FDL6" s="106"/>
      <c r="FDM6" s="106"/>
      <c r="FDN6" s="106"/>
      <c r="FDO6" s="106"/>
      <c r="FDP6" s="106"/>
      <c r="FDQ6" s="106"/>
      <c r="FDR6" s="106"/>
      <c r="FDS6" s="106"/>
      <c r="FDT6" s="106"/>
      <c r="FDU6" s="106"/>
      <c r="FDV6" s="106"/>
      <c r="FDW6" s="106"/>
      <c r="FDX6" s="106"/>
      <c r="FDY6" s="106"/>
      <c r="FDZ6" s="106"/>
      <c r="FEA6" s="106"/>
      <c r="FEB6" s="106"/>
      <c r="FEC6" s="106"/>
      <c r="FED6" s="106"/>
      <c r="FEE6" s="106"/>
      <c r="FEF6" s="106"/>
      <c r="FEG6" s="106"/>
      <c r="FEH6" s="106"/>
      <c r="FEI6" s="106"/>
      <c r="FEJ6" s="106"/>
      <c r="FEK6" s="106"/>
      <c r="FEL6" s="106"/>
      <c r="FEM6" s="106"/>
      <c r="FEN6" s="106"/>
      <c r="FEO6" s="106"/>
      <c r="FEP6" s="106"/>
      <c r="FEQ6" s="106"/>
      <c r="FER6" s="106"/>
      <c r="FES6" s="106"/>
      <c r="FET6" s="106"/>
      <c r="FEU6" s="106"/>
      <c r="FEV6" s="106"/>
      <c r="FEW6" s="106"/>
      <c r="FEX6" s="106"/>
      <c r="FEY6" s="106"/>
      <c r="FEZ6" s="106"/>
      <c r="FFA6" s="106"/>
      <c r="FFB6" s="106"/>
      <c r="FFC6" s="106"/>
      <c r="FFD6" s="106"/>
      <c r="FFE6" s="106"/>
      <c r="FFF6" s="106"/>
      <c r="FFG6" s="106"/>
      <c r="FFH6" s="106"/>
      <c r="FFI6" s="106"/>
      <c r="FFJ6" s="106"/>
      <c r="FFK6" s="106"/>
      <c r="FFL6" s="106"/>
      <c r="FFM6" s="106"/>
      <c r="FFN6" s="106"/>
      <c r="FFO6" s="106"/>
      <c r="FFP6" s="106"/>
      <c r="FFQ6" s="106"/>
      <c r="FFR6" s="106"/>
      <c r="FFS6" s="106"/>
      <c r="FFT6" s="106"/>
      <c r="FFU6" s="106"/>
      <c r="FFV6" s="106"/>
      <c r="FFW6" s="106"/>
      <c r="FFX6" s="106"/>
      <c r="FFY6" s="106"/>
      <c r="FFZ6" s="106"/>
      <c r="FGA6" s="106"/>
      <c r="FGB6" s="106"/>
      <c r="FGC6" s="106"/>
      <c r="FGD6" s="106"/>
      <c r="FGE6" s="106"/>
      <c r="FGF6" s="106"/>
      <c r="FGG6" s="106"/>
      <c r="FGH6" s="106"/>
      <c r="FGI6" s="106"/>
      <c r="FGJ6" s="106"/>
      <c r="FGK6" s="106"/>
      <c r="FGL6" s="106"/>
      <c r="FGM6" s="106"/>
      <c r="FGN6" s="106"/>
      <c r="FGO6" s="106"/>
      <c r="FGP6" s="106"/>
      <c r="FGQ6" s="106"/>
      <c r="FGR6" s="106"/>
      <c r="FGS6" s="106"/>
      <c r="FGT6" s="106"/>
      <c r="FGU6" s="106"/>
      <c r="FGV6" s="106"/>
      <c r="FGW6" s="106"/>
      <c r="FGX6" s="106"/>
      <c r="FGY6" s="106"/>
      <c r="FGZ6" s="106"/>
      <c r="FHA6" s="106"/>
      <c r="FHB6" s="106"/>
      <c r="FHC6" s="106"/>
      <c r="FHD6" s="106"/>
      <c r="FHE6" s="106"/>
      <c r="FHF6" s="106"/>
      <c r="FHG6" s="106"/>
      <c r="FHH6" s="106"/>
      <c r="FHI6" s="106"/>
      <c r="FHJ6" s="106"/>
      <c r="FHK6" s="106"/>
      <c r="FHL6" s="106"/>
      <c r="FHM6" s="106"/>
      <c r="FHN6" s="106"/>
      <c r="FHO6" s="106"/>
      <c r="FHP6" s="106"/>
      <c r="FHQ6" s="106"/>
      <c r="FHR6" s="106"/>
      <c r="FHS6" s="106"/>
      <c r="FHT6" s="106"/>
      <c r="FHU6" s="106"/>
      <c r="FHV6" s="106"/>
      <c r="FHW6" s="106"/>
      <c r="FHX6" s="106"/>
      <c r="FHY6" s="106"/>
      <c r="FHZ6" s="106"/>
      <c r="FIA6" s="106"/>
      <c r="FIB6" s="106"/>
      <c r="FIC6" s="106"/>
      <c r="FID6" s="106"/>
      <c r="FIE6" s="106"/>
      <c r="FIF6" s="106"/>
      <c r="FIG6" s="106"/>
      <c r="FIH6" s="106"/>
      <c r="FII6" s="106"/>
      <c r="FIJ6" s="106"/>
      <c r="FIK6" s="106"/>
      <c r="FIL6" s="106"/>
      <c r="FIM6" s="106"/>
      <c r="FIN6" s="106"/>
      <c r="FIO6" s="106"/>
      <c r="FIP6" s="106"/>
      <c r="FIQ6" s="106"/>
      <c r="FIR6" s="106"/>
      <c r="FIS6" s="106"/>
      <c r="FIT6" s="106"/>
      <c r="FIU6" s="106"/>
      <c r="FIV6" s="106"/>
      <c r="FIW6" s="106"/>
      <c r="FIX6" s="106"/>
      <c r="FIY6" s="106"/>
      <c r="FIZ6" s="106"/>
      <c r="FJA6" s="106"/>
      <c r="FJB6" s="106"/>
      <c r="FJC6" s="106"/>
      <c r="FJD6" s="106"/>
      <c r="FJE6" s="106"/>
      <c r="FJF6" s="106"/>
      <c r="FJG6" s="106"/>
      <c r="FJH6" s="106"/>
      <c r="FJI6" s="106"/>
      <c r="FJJ6" s="106"/>
      <c r="FJK6" s="106"/>
      <c r="FJL6" s="106"/>
      <c r="FJM6" s="106"/>
      <c r="FJN6" s="106"/>
      <c r="FJO6" s="106"/>
      <c r="FJP6" s="106"/>
      <c r="FJQ6" s="106"/>
      <c r="FJR6" s="106"/>
      <c r="FJS6" s="106"/>
      <c r="FJT6" s="106"/>
      <c r="FJU6" s="106"/>
      <c r="FJV6" s="106"/>
      <c r="FJW6" s="106"/>
      <c r="FJX6" s="106"/>
      <c r="FJY6" s="106"/>
      <c r="FJZ6" s="106"/>
      <c r="FKA6" s="106"/>
      <c r="FKB6" s="106"/>
      <c r="FKC6" s="106"/>
      <c r="FKD6" s="106"/>
      <c r="FKE6" s="106"/>
      <c r="FKF6" s="106"/>
      <c r="FKG6" s="106"/>
      <c r="FKH6" s="106"/>
      <c r="FKI6" s="106"/>
      <c r="FKJ6" s="106"/>
      <c r="FKK6" s="106"/>
      <c r="FKL6" s="106"/>
      <c r="FKM6" s="106"/>
      <c r="FKN6" s="106"/>
      <c r="FKO6" s="106"/>
      <c r="FKP6" s="106"/>
      <c r="FKQ6" s="106"/>
      <c r="FKR6" s="106"/>
      <c r="FKS6" s="106"/>
      <c r="FKT6" s="106"/>
      <c r="FKU6" s="106"/>
      <c r="FKV6" s="106"/>
      <c r="FKW6" s="106"/>
      <c r="FKX6" s="106"/>
      <c r="FKY6" s="106"/>
      <c r="FKZ6" s="106"/>
      <c r="FLA6" s="106"/>
      <c r="FLB6" s="106"/>
      <c r="FLC6" s="106"/>
      <c r="FLD6" s="106"/>
      <c r="FLE6" s="106"/>
      <c r="FLF6" s="106"/>
      <c r="FLG6" s="106"/>
      <c r="FLH6" s="106"/>
      <c r="FLI6" s="106"/>
      <c r="FLJ6" s="106"/>
      <c r="FLK6" s="106"/>
      <c r="FLL6" s="106"/>
      <c r="FLM6" s="106"/>
      <c r="FLN6" s="106"/>
      <c r="FLO6" s="106"/>
      <c r="FLP6" s="106"/>
      <c r="FLQ6" s="106"/>
      <c r="FLR6" s="106"/>
      <c r="FLS6" s="106"/>
      <c r="FLT6" s="106"/>
      <c r="FLU6" s="106"/>
      <c r="FLV6" s="106"/>
      <c r="FLW6" s="106"/>
      <c r="FLX6" s="106"/>
      <c r="FLY6" s="106"/>
      <c r="FLZ6" s="106"/>
      <c r="FMA6" s="106"/>
      <c r="FMB6" s="106"/>
      <c r="FMC6" s="106"/>
      <c r="FMD6" s="106"/>
      <c r="FME6" s="106"/>
      <c r="FMF6" s="106"/>
      <c r="FMG6" s="106"/>
      <c r="FMH6" s="106"/>
      <c r="FMI6" s="106"/>
      <c r="FMJ6" s="106"/>
      <c r="FMK6" s="106"/>
      <c r="FML6" s="106"/>
      <c r="FMM6" s="106"/>
      <c r="FMN6" s="106"/>
      <c r="FMO6" s="106"/>
      <c r="FMP6" s="106"/>
      <c r="FMQ6" s="106"/>
      <c r="FMR6" s="106"/>
      <c r="FMS6" s="106"/>
      <c r="FMT6" s="106"/>
      <c r="FMU6" s="106"/>
      <c r="FMV6" s="106"/>
      <c r="FMW6" s="106"/>
      <c r="FMX6" s="106"/>
      <c r="FMY6" s="106"/>
      <c r="FMZ6" s="106"/>
      <c r="FNA6" s="106"/>
      <c r="FNB6" s="106"/>
      <c r="FNC6" s="106"/>
      <c r="FND6" s="106"/>
      <c r="FNE6" s="106"/>
      <c r="FNF6" s="106"/>
      <c r="FNG6" s="106"/>
      <c r="FNH6" s="106"/>
      <c r="FNI6" s="106"/>
      <c r="FNJ6" s="106"/>
      <c r="FNK6" s="106"/>
      <c r="FNL6" s="106"/>
      <c r="FNM6" s="106"/>
      <c r="FNN6" s="106"/>
      <c r="FNO6" s="106"/>
      <c r="FNP6" s="106"/>
      <c r="FNQ6" s="106"/>
      <c r="FNR6" s="106"/>
      <c r="FNS6" s="106"/>
      <c r="FNT6" s="106"/>
      <c r="FNU6" s="106"/>
      <c r="FNV6" s="106"/>
      <c r="FNW6" s="106"/>
      <c r="FNX6" s="106"/>
      <c r="FNY6" s="106"/>
      <c r="FNZ6" s="106"/>
      <c r="FOA6" s="106"/>
      <c r="FOB6" s="106"/>
      <c r="FOC6" s="106"/>
      <c r="FOD6" s="106"/>
      <c r="FOE6" s="106"/>
      <c r="FOF6" s="106"/>
      <c r="FOG6" s="106"/>
      <c r="FOH6" s="106"/>
      <c r="FOI6" s="106"/>
      <c r="FOJ6" s="106"/>
      <c r="FOK6" s="106"/>
      <c r="FOL6" s="106"/>
      <c r="FOM6" s="106"/>
      <c r="FON6" s="106"/>
      <c r="FOO6" s="106"/>
      <c r="FOP6" s="106"/>
      <c r="FOQ6" s="106"/>
      <c r="FOR6" s="106"/>
      <c r="FOS6" s="106"/>
      <c r="FOT6" s="106"/>
      <c r="FOU6" s="106"/>
      <c r="FOV6" s="106"/>
      <c r="FOW6" s="106"/>
      <c r="FOX6" s="106"/>
      <c r="FOY6" s="106"/>
      <c r="FOZ6" s="106"/>
      <c r="FPA6" s="106"/>
      <c r="FPB6" s="106"/>
      <c r="FPC6" s="106"/>
      <c r="FPD6" s="106"/>
      <c r="FPE6" s="106"/>
      <c r="FPF6" s="106"/>
      <c r="FPG6" s="106"/>
      <c r="FPH6" s="106"/>
      <c r="FPI6" s="106"/>
      <c r="FPJ6" s="106"/>
      <c r="FPK6" s="106"/>
      <c r="FPL6" s="106"/>
      <c r="FPM6" s="106"/>
      <c r="FPN6" s="106"/>
      <c r="FPO6" s="106"/>
      <c r="FPP6" s="106"/>
      <c r="FPQ6" s="106"/>
      <c r="FPR6" s="106"/>
      <c r="FPS6" s="106"/>
      <c r="FPT6" s="106"/>
      <c r="FPU6" s="106"/>
      <c r="FPV6" s="106"/>
      <c r="FPW6" s="106"/>
      <c r="FPX6" s="106"/>
      <c r="FPY6" s="106"/>
      <c r="FPZ6" s="106"/>
      <c r="FQA6" s="106"/>
      <c r="FQB6" s="106"/>
      <c r="FQC6" s="106"/>
      <c r="FQD6" s="106"/>
      <c r="FQE6" s="106"/>
      <c r="FQF6" s="106"/>
      <c r="FQG6" s="106"/>
      <c r="FQH6" s="106"/>
      <c r="FQI6" s="106"/>
      <c r="FQJ6" s="106"/>
      <c r="FQK6" s="106"/>
      <c r="FQL6" s="106"/>
      <c r="FQM6" s="106"/>
      <c r="FQN6" s="106"/>
      <c r="FQO6" s="106"/>
      <c r="FQP6" s="106"/>
      <c r="FQQ6" s="106"/>
      <c r="FQR6" s="106"/>
      <c r="FQS6" s="106"/>
      <c r="FQT6" s="106"/>
      <c r="FQU6" s="106"/>
      <c r="FQV6" s="106"/>
      <c r="FQW6" s="106"/>
      <c r="FQX6" s="106"/>
      <c r="FQY6" s="106"/>
      <c r="FQZ6" s="106"/>
      <c r="FRA6" s="106"/>
      <c r="FRB6" s="106"/>
      <c r="FRC6" s="106"/>
      <c r="FRD6" s="106"/>
      <c r="FRE6" s="106"/>
      <c r="FRF6" s="106"/>
      <c r="FRG6" s="106"/>
      <c r="FRH6" s="106"/>
      <c r="FRI6" s="106"/>
      <c r="FRJ6" s="106"/>
      <c r="FRK6" s="106"/>
      <c r="FRL6" s="106"/>
      <c r="FRM6" s="106"/>
      <c r="FRN6" s="106"/>
      <c r="FRO6" s="106"/>
      <c r="FRP6" s="106"/>
      <c r="FRQ6" s="106"/>
      <c r="FRR6" s="106"/>
      <c r="FRS6" s="106"/>
      <c r="FRT6" s="106"/>
      <c r="FRU6" s="106"/>
      <c r="FRV6" s="106"/>
      <c r="FRW6" s="106"/>
      <c r="FRX6" s="106"/>
      <c r="FRY6" s="106"/>
      <c r="FRZ6" s="106"/>
      <c r="FSA6" s="106"/>
      <c r="FSB6" s="106"/>
      <c r="FSC6" s="106"/>
      <c r="FSD6" s="106"/>
      <c r="FSE6" s="106"/>
      <c r="FSF6" s="106"/>
      <c r="FSG6" s="106"/>
      <c r="FSH6" s="106"/>
      <c r="FSI6" s="106"/>
      <c r="FSJ6" s="106"/>
      <c r="FSK6" s="106"/>
      <c r="FSL6" s="106"/>
      <c r="FSM6" s="106"/>
      <c r="FSN6" s="106"/>
      <c r="FSO6" s="106"/>
      <c r="FSP6" s="106"/>
      <c r="FSQ6" s="106"/>
      <c r="FSR6" s="106"/>
      <c r="FSS6" s="106"/>
      <c r="FST6" s="106"/>
      <c r="FSU6" s="106"/>
      <c r="FSV6" s="106"/>
      <c r="FSW6" s="106"/>
      <c r="FSX6" s="106"/>
      <c r="FSY6" s="106"/>
      <c r="FSZ6" s="106"/>
      <c r="FTA6" s="106"/>
      <c r="FTB6" s="106"/>
      <c r="FTC6" s="106"/>
      <c r="FTD6" s="106"/>
      <c r="FTE6" s="106"/>
      <c r="FTF6" s="106"/>
      <c r="FTG6" s="106"/>
      <c r="FTH6" s="106"/>
      <c r="FTI6" s="106"/>
      <c r="FTJ6" s="106"/>
      <c r="FTK6" s="106"/>
      <c r="FTL6" s="106"/>
      <c r="FTM6" s="106"/>
      <c r="FTN6" s="106"/>
      <c r="FTO6" s="106"/>
      <c r="FTP6" s="106"/>
      <c r="FTQ6" s="106"/>
      <c r="FTR6" s="106"/>
      <c r="FTS6" s="106"/>
      <c r="FTT6" s="106"/>
      <c r="FTU6" s="106"/>
      <c r="FTV6" s="106"/>
      <c r="FTW6" s="106"/>
      <c r="FTX6" s="106"/>
      <c r="FTY6" s="106"/>
      <c r="FTZ6" s="106"/>
      <c r="FUA6" s="106"/>
      <c r="FUB6" s="106"/>
      <c r="FUC6" s="106"/>
      <c r="FUD6" s="106"/>
      <c r="FUE6" s="106"/>
      <c r="FUF6" s="106"/>
      <c r="FUG6" s="106"/>
      <c r="FUH6" s="106"/>
      <c r="FUI6" s="106"/>
      <c r="FUJ6" s="106"/>
      <c r="FUK6" s="106"/>
      <c r="FUL6" s="106"/>
      <c r="FUM6" s="106"/>
      <c r="FUN6" s="106"/>
      <c r="FUO6" s="106"/>
      <c r="FUP6" s="106"/>
      <c r="FUQ6" s="106"/>
      <c r="FUR6" s="106"/>
      <c r="FUS6" s="106"/>
      <c r="FUT6" s="106"/>
      <c r="FUU6" s="106"/>
      <c r="FUV6" s="106"/>
      <c r="FUW6" s="106"/>
      <c r="FUX6" s="106"/>
      <c r="FUY6" s="106"/>
      <c r="FUZ6" s="106"/>
      <c r="FVA6" s="106"/>
      <c r="FVB6" s="106"/>
      <c r="FVC6" s="106"/>
      <c r="FVD6" s="106"/>
      <c r="FVE6" s="106"/>
      <c r="FVF6" s="106"/>
      <c r="FVG6" s="106"/>
      <c r="FVH6" s="106"/>
      <c r="FVI6" s="106"/>
      <c r="FVJ6" s="106"/>
      <c r="FVK6" s="106"/>
      <c r="FVL6" s="106"/>
      <c r="FVM6" s="106"/>
      <c r="FVN6" s="106"/>
      <c r="FVO6" s="106"/>
      <c r="FVP6" s="106"/>
      <c r="FVQ6" s="106"/>
      <c r="FVR6" s="106"/>
      <c r="FVS6" s="106"/>
      <c r="FVT6" s="106"/>
      <c r="FVU6" s="106"/>
      <c r="FVV6" s="106"/>
      <c r="FVW6" s="106"/>
      <c r="FVX6" s="106"/>
      <c r="FVY6" s="106"/>
      <c r="FVZ6" s="106"/>
      <c r="FWA6" s="106"/>
      <c r="FWB6" s="106"/>
      <c r="FWC6" s="106"/>
      <c r="FWD6" s="106"/>
      <c r="FWE6" s="106"/>
      <c r="FWF6" s="106"/>
      <c r="FWG6" s="106"/>
      <c r="FWH6" s="106"/>
      <c r="FWI6" s="106"/>
      <c r="FWJ6" s="106"/>
      <c r="FWK6" s="106"/>
      <c r="FWL6" s="106"/>
      <c r="FWM6" s="106"/>
      <c r="FWN6" s="106"/>
      <c r="FWO6" s="106"/>
      <c r="FWP6" s="106"/>
      <c r="FWQ6" s="106"/>
      <c r="FWR6" s="106"/>
      <c r="FWS6" s="106"/>
      <c r="FWT6" s="106"/>
      <c r="FWU6" s="106"/>
      <c r="FWV6" s="106"/>
      <c r="FWW6" s="106"/>
      <c r="FWX6" s="106"/>
      <c r="FWY6" s="106"/>
      <c r="FWZ6" s="106"/>
      <c r="FXA6" s="106"/>
      <c r="FXB6" s="106"/>
      <c r="FXC6" s="106"/>
      <c r="FXD6" s="106"/>
      <c r="FXE6" s="106"/>
      <c r="FXF6" s="106"/>
      <c r="FXG6" s="106"/>
      <c r="FXH6" s="106"/>
      <c r="FXI6" s="106"/>
      <c r="FXJ6" s="106"/>
      <c r="FXK6" s="106"/>
      <c r="FXL6" s="106"/>
      <c r="FXM6" s="106"/>
      <c r="FXN6" s="106"/>
      <c r="FXO6" s="106"/>
      <c r="FXP6" s="106"/>
      <c r="FXQ6" s="106"/>
      <c r="FXR6" s="106"/>
      <c r="FXS6" s="106"/>
      <c r="FXT6" s="106"/>
      <c r="FXU6" s="106"/>
      <c r="FXV6" s="106"/>
      <c r="FXW6" s="106"/>
      <c r="FXX6" s="106"/>
      <c r="FXY6" s="106"/>
      <c r="FXZ6" s="106"/>
      <c r="FYA6" s="106"/>
      <c r="FYB6" s="106"/>
      <c r="FYC6" s="106"/>
      <c r="FYD6" s="106"/>
      <c r="FYE6" s="106"/>
      <c r="FYF6" s="106"/>
      <c r="FYG6" s="106"/>
      <c r="FYH6" s="106"/>
      <c r="FYI6" s="106"/>
      <c r="FYJ6" s="106"/>
      <c r="FYK6" s="106"/>
      <c r="FYL6" s="106"/>
      <c r="FYM6" s="106"/>
      <c r="FYN6" s="106"/>
      <c r="FYO6" s="106"/>
      <c r="FYP6" s="106"/>
      <c r="FYQ6" s="106"/>
      <c r="FYR6" s="106"/>
      <c r="FYS6" s="106"/>
      <c r="FYT6" s="106"/>
      <c r="FYU6" s="106"/>
      <c r="FYV6" s="106"/>
      <c r="FYW6" s="106"/>
      <c r="FYX6" s="106"/>
      <c r="FYY6" s="106"/>
      <c r="FYZ6" s="106"/>
      <c r="FZA6" s="106"/>
      <c r="FZB6" s="106"/>
      <c r="FZC6" s="106"/>
      <c r="FZD6" s="106"/>
      <c r="FZE6" s="106"/>
      <c r="FZF6" s="106"/>
      <c r="FZG6" s="106"/>
      <c r="FZH6" s="106"/>
      <c r="FZI6" s="106"/>
      <c r="FZJ6" s="106"/>
      <c r="FZK6" s="106"/>
      <c r="FZL6" s="106"/>
      <c r="FZM6" s="106"/>
      <c r="FZN6" s="106"/>
      <c r="FZO6" s="106"/>
      <c r="FZP6" s="106"/>
      <c r="FZQ6" s="106"/>
      <c r="FZR6" s="106"/>
      <c r="FZS6" s="106"/>
      <c r="FZT6" s="106"/>
      <c r="FZU6" s="106"/>
      <c r="FZV6" s="106"/>
      <c r="FZW6" s="106"/>
      <c r="FZX6" s="106"/>
      <c r="FZY6" s="106"/>
      <c r="FZZ6" s="106"/>
      <c r="GAA6" s="106"/>
      <c r="GAB6" s="106"/>
      <c r="GAC6" s="106"/>
      <c r="GAD6" s="106"/>
      <c r="GAE6" s="106"/>
      <c r="GAF6" s="106"/>
      <c r="GAG6" s="106"/>
      <c r="GAH6" s="106"/>
      <c r="GAI6" s="106"/>
      <c r="GAJ6" s="106"/>
      <c r="GAK6" s="106"/>
      <c r="GAL6" s="106"/>
      <c r="GAM6" s="106"/>
      <c r="GAN6" s="106"/>
      <c r="GAO6" s="106"/>
      <c r="GAP6" s="106"/>
      <c r="GAQ6" s="106"/>
      <c r="GAR6" s="106"/>
      <c r="GAS6" s="106"/>
      <c r="GAT6" s="106"/>
      <c r="GAU6" s="106"/>
      <c r="GAV6" s="106"/>
      <c r="GAW6" s="106"/>
      <c r="GAX6" s="106"/>
      <c r="GAY6" s="106"/>
      <c r="GAZ6" s="106"/>
      <c r="GBA6" s="106"/>
      <c r="GBB6" s="106"/>
      <c r="GBC6" s="106"/>
      <c r="GBD6" s="106"/>
      <c r="GBE6" s="106"/>
      <c r="GBF6" s="106"/>
      <c r="GBG6" s="106"/>
      <c r="GBH6" s="106"/>
      <c r="GBI6" s="106"/>
      <c r="GBJ6" s="106"/>
      <c r="GBK6" s="106"/>
      <c r="GBL6" s="106"/>
      <c r="GBM6" s="106"/>
      <c r="GBN6" s="106"/>
      <c r="GBO6" s="106"/>
      <c r="GBP6" s="106"/>
      <c r="GBQ6" s="106"/>
      <c r="GBR6" s="106"/>
      <c r="GBS6" s="106"/>
      <c r="GBT6" s="106"/>
      <c r="GBU6" s="106"/>
      <c r="GBV6" s="106"/>
      <c r="GBW6" s="106"/>
      <c r="GBX6" s="106"/>
      <c r="GBY6" s="106"/>
      <c r="GBZ6" s="106"/>
      <c r="GCA6" s="106"/>
      <c r="GCB6" s="106"/>
      <c r="GCC6" s="106"/>
      <c r="GCD6" s="106"/>
      <c r="GCE6" s="106"/>
      <c r="GCF6" s="106"/>
      <c r="GCG6" s="106"/>
      <c r="GCH6" s="106"/>
      <c r="GCI6" s="106"/>
      <c r="GCJ6" s="106"/>
      <c r="GCK6" s="106"/>
      <c r="GCL6" s="106"/>
      <c r="GCM6" s="106"/>
      <c r="GCN6" s="106"/>
      <c r="GCO6" s="106"/>
      <c r="GCP6" s="106"/>
      <c r="GCQ6" s="106"/>
      <c r="GCR6" s="106"/>
      <c r="GCS6" s="106"/>
      <c r="GCT6" s="106"/>
      <c r="GCU6" s="106"/>
      <c r="GCV6" s="106"/>
      <c r="GCW6" s="106"/>
      <c r="GCX6" s="106"/>
      <c r="GCY6" s="106"/>
      <c r="GCZ6" s="106"/>
      <c r="GDA6" s="106"/>
      <c r="GDB6" s="106"/>
      <c r="GDC6" s="106"/>
      <c r="GDD6" s="106"/>
      <c r="GDE6" s="106"/>
      <c r="GDF6" s="106"/>
      <c r="GDG6" s="106"/>
      <c r="GDH6" s="106"/>
      <c r="GDI6" s="106"/>
      <c r="GDJ6" s="106"/>
      <c r="GDK6" s="106"/>
      <c r="GDL6" s="106"/>
      <c r="GDM6" s="106"/>
      <c r="GDN6" s="106"/>
      <c r="GDO6" s="106"/>
      <c r="GDP6" s="106"/>
      <c r="GDQ6" s="106"/>
      <c r="GDR6" s="106"/>
      <c r="GDS6" s="106"/>
      <c r="GDT6" s="106"/>
      <c r="GDU6" s="106"/>
      <c r="GDV6" s="106"/>
      <c r="GDW6" s="106"/>
      <c r="GDX6" s="106"/>
      <c r="GDY6" s="106"/>
      <c r="GDZ6" s="106"/>
      <c r="GEA6" s="106"/>
      <c r="GEB6" s="106"/>
      <c r="GEC6" s="106"/>
      <c r="GED6" s="106"/>
      <c r="GEE6" s="106"/>
      <c r="GEF6" s="106"/>
      <c r="GEG6" s="106"/>
      <c r="GEH6" s="106"/>
      <c r="GEI6" s="106"/>
      <c r="GEJ6" s="106"/>
      <c r="GEK6" s="106"/>
      <c r="GEL6" s="106"/>
      <c r="GEM6" s="106"/>
      <c r="GEN6" s="106"/>
      <c r="GEO6" s="106"/>
      <c r="GEP6" s="106"/>
      <c r="GEQ6" s="106"/>
      <c r="GER6" s="106"/>
      <c r="GES6" s="106"/>
      <c r="GET6" s="106"/>
      <c r="GEU6" s="106"/>
      <c r="GEV6" s="106"/>
      <c r="GEW6" s="106"/>
      <c r="GEX6" s="106"/>
      <c r="GEY6" s="106"/>
      <c r="GEZ6" s="106"/>
      <c r="GFA6" s="106"/>
      <c r="GFB6" s="106"/>
      <c r="GFC6" s="106"/>
      <c r="GFD6" s="106"/>
      <c r="GFE6" s="106"/>
      <c r="GFF6" s="106"/>
      <c r="GFG6" s="106"/>
      <c r="GFH6" s="106"/>
      <c r="GFI6" s="106"/>
      <c r="GFJ6" s="106"/>
      <c r="GFK6" s="106"/>
      <c r="GFL6" s="106"/>
      <c r="GFM6" s="106"/>
      <c r="GFN6" s="106"/>
      <c r="GFO6" s="106"/>
      <c r="GFP6" s="106"/>
      <c r="GFQ6" s="106"/>
      <c r="GFR6" s="106"/>
      <c r="GFS6" s="106"/>
      <c r="GFT6" s="106"/>
      <c r="GFU6" s="106"/>
      <c r="GFV6" s="106"/>
      <c r="GFW6" s="106"/>
      <c r="GFX6" s="106"/>
      <c r="GFY6" s="106"/>
      <c r="GFZ6" s="106"/>
      <c r="GGA6" s="106"/>
      <c r="GGB6" s="106"/>
      <c r="GGC6" s="106"/>
      <c r="GGD6" s="106"/>
      <c r="GGE6" s="106"/>
      <c r="GGF6" s="106"/>
      <c r="GGG6" s="106"/>
      <c r="GGH6" s="106"/>
      <c r="GGI6" s="106"/>
      <c r="GGJ6" s="106"/>
      <c r="GGK6" s="106"/>
      <c r="GGL6" s="106"/>
      <c r="GGM6" s="106"/>
      <c r="GGN6" s="106"/>
      <c r="GGO6" s="106"/>
      <c r="GGP6" s="106"/>
      <c r="GGQ6" s="106"/>
      <c r="GGR6" s="106"/>
      <c r="GGS6" s="106"/>
      <c r="GGT6" s="106"/>
      <c r="GGU6" s="106"/>
      <c r="GGV6" s="106"/>
      <c r="GGW6" s="106"/>
      <c r="GGX6" s="106"/>
      <c r="GGY6" s="106"/>
      <c r="GGZ6" s="106"/>
      <c r="GHA6" s="106"/>
      <c r="GHB6" s="106"/>
      <c r="GHC6" s="106"/>
      <c r="GHD6" s="106"/>
      <c r="GHE6" s="106"/>
      <c r="GHF6" s="106"/>
      <c r="GHG6" s="106"/>
      <c r="GHH6" s="106"/>
      <c r="GHI6" s="106"/>
      <c r="GHJ6" s="106"/>
      <c r="GHK6" s="106"/>
      <c r="GHL6" s="106"/>
      <c r="GHM6" s="106"/>
      <c r="GHN6" s="106"/>
      <c r="GHO6" s="106"/>
      <c r="GHP6" s="106"/>
      <c r="GHQ6" s="106"/>
      <c r="GHR6" s="106"/>
      <c r="GHS6" s="106"/>
      <c r="GHT6" s="106"/>
      <c r="GHU6" s="106"/>
      <c r="GHV6" s="106"/>
      <c r="GHW6" s="106"/>
      <c r="GHX6" s="106"/>
      <c r="GHY6" s="106"/>
      <c r="GHZ6" s="106"/>
      <c r="GIA6" s="106"/>
      <c r="GIB6" s="106"/>
      <c r="GIC6" s="106"/>
      <c r="GID6" s="106"/>
      <c r="GIE6" s="106"/>
      <c r="GIF6" s="106"/>
      <c r="GIG6" s="106"/>
      <c r="GIH6" s="106"/>
      <c r="GII6" s="106"/>
      <c r="GIJ6" s="106"/>
      <c r="GIK6" s="106"/>
      <c r="GIL6" s="106"/>
      <c r="GIM6" s="106"/>
      <c r="GIN6" s="106"/>
      <c r="GIO6" s="106"/>
      <c r="GIP6" s="106"/>
      <c r="GIQ6" s="106"/>
      <c r="GIR6" s="106"/>
      <c r="GIS6" s="106"/>
      <c r="GIT6" s="106"/>
      <c r="GIU6" s="106"/>
      <c r="GIV6" s="106"/>
      <c r="GIW6" s="106"/>
      <c r="GIX6" s="106"/>
      <c r="GIY6" s="106"/>
      <c r="GIZ6" s="106"/>
      <c r="GJA6" s="106"/>
      <c r="GJB6" s="106"/>
      <c r="GJC6" s="106"/>
      <c r="GJD6" s="106"/>
      <c r="GJE6" s="106"/>
      <c r="GJF6" s="106"/>
      <c r="GJG6" s="106"/>
      <c r="GJH6" s="106"/>
      <c r="GJI6" s="106"/>
      <c r="GJJ6" s="106"/>
      <c r="GJK6" s="106"/>
      <c r="GJL6" s="106"/>
      <c r="GJM6" s="106"/>
      <c r="GJN6" s="106"/>
      <c r="GJO6" s="106"/>
      <c r="GJP6" s="106"/>
      <c r="GJQ6" s="106"/>
      <c r="GJR6" s="106"/>
      <c r="GJS6" s="106"/>
      <c r="GJT6" s="106"/>
      <c r="GJU6" s="106"/>
      <c r="GJV6" s="106"/>
      <c r="GJW6" s="106"/>
      <c r="GJX6" s="106"/>
      <c r="GJY6" s="106"/>
      <c r="GJZ6" s="106"/>
      <c r="GKA6" s="106"/>
      <c r="GKB6" s="106"/>
      <c r="GKC6" s="106"/>
      <c r="GKD6" s="106"/>
      <c r="GKE6" s="106"/>
      <c r="GKF6" s="106"/>
      <c r="GKG6" s="106"/>
      <c r="GKH6" s="106"/>
      <c r="GKI6" s="106"/>
      <c r="GKJ6" s="106"/>
      <c r="GKK6" s="106"/>
      <c r="GKL6" s="106"/>
      <c r="GKM6" s="106"/>
      <c r="GKN6" s="106"/>
      <c r="GKO6" s="106"/>
      <c r="GKP6" s="106"/>
      <c r="GKQ6" s="106"/>
      <c r="GKR6" s="106"/>
      <c r="GKS6" s="106"/>
      <c r="GKT6" s="106"/>
      <c r="GKU6" s="106"/>
      <c r="GKV6" s="106"/>
      <c r="GKW6" s="106"/>
      <c r="GKX6" s="106"/>
      <c r="GKY6" s="106"/>
      <c r="GKZ6" s="106"/>
      <c r="GLA6" s="106"/>
      <c r="GLB6" s="106"/>
      <c r="GLC6" s="106"/>
      <c r="GLD6" s="106"/>
      <c r="GLE6" s="106"/>
      <c r="GLF6" s="106"/>
      <c r="GLG6" s="106"/>
      <c r="GLH6" s="106"/>
      <c r="GLI6" s="106"/>
      <c r="GLJ6" s="106"/>
      <c r="GLK6" s="106"/>
      <c r="GLL6" s="106"/>
      <c r="GLM6" s="106"/>
      <c r="GLN6" s="106"/>
      <c r="GLO6" s="106"/>
      <c r="GLP6" s="106"/>
      <c r="GLQ6" s="106"/>
      <c r="GLR6" s="106"/>
      <c r="GLS6" s="106"/>
      <c r="GLT6" s="106"/>
      <c r="GLU6" s="106"/>
      <c r="GLV6" s="106"/>
      <c r="GLW6" s="106"/>
      <c r="GLX6" s="106"/>
      <c r="GLY6" s="106"/>
      <c r="GLZ6" s="106"/>
      <c r="GMA6" s="106"/>
      <c r="GMB6" s="106"/>
      <c r="GMC6" s="106"/>
      <c r="GMD6" s="106"/>
      <c r="GME6" s="106"/>
      <c r="GMF6" s="106"/>
      <c r="GMG6" s="106"/>
      <c r="GMH6" s="106"/>
      <c r="GMI6" s="106"/>
      <c r="GMJ6" s="106"/>
      <c r="GMK6" s="106"/>
      <c r="GML6" s="106"/>
      <c r="GMM6" s="106"/>
      <c r="GMN6" s="106"/>
      <c r="GMO6" s="106"/>
      <c r="GMP6" s="106"/>
      <c r="GMQ6" s="106"/>
      <c r="GMR6" s="106"/>
      <c r="GMS6" s="106"/>
      <c r="GMT6" s="106"/>
      <c r="GMU6" s="106"/>
      <c r="GMV6" s="106"/>
      <c r="GMW6" s="106"/>
      <c r="GMX6" s="106"/>
      <c r="GMY6" s="106"/>
      <c r="GMZ6" s="106"/>
      <c r="GNA6" s="106"/>
      <c r="GNB6" s="106"/>
      <c r="GNC6" s="106"/>
      <c r="GND6" s="106"/>
      <c r="GNE6" s="106"/>
      <c r="GNF6" s="106"/>
      <c r="GNG6" s="106"/>
      <c r="GNH6" s="106"/>
      <c r="GNI6" s="106"/>
      <c r="GNJ6" s="106"/>
      <c r="GNK6" s="106"/>
      <c r="GNL6" s="106"/>
      <c r="GNM6" s="106"/>
      <c r="GNN6" s="106"/>
      <c r="GNO6" s="106"/>
      <c r="GNP6" s="106"/>
      <c r="GNQ6" s="106"/>
      <c r="GNR6" s="106"/>
      <c r="GNS6" s="106"/>
      <c r="GNT6" s="106"/>
      <c r="GNU6" s="106"/>
      <c r="GNV6" s="106"/>
      <c r="GNW6" s="106"/>
      <c r="GNX6" s="106"/>
      <c r="GNY6" s="106"/>
      <c r="GNZ6" s="106"/>
      <c r="GOA6" s="106"/>
      <c r="GOB6" s="106"/>
      <c r="GOC6" s="106"/>
      <c r="GOD6" s="106"/>
      <c r="GOE6" s="106"/>
      <c r="GOF6" s="106"/>
      <c r="GOG6" s="106"/>
      <c r="GOH6" s="106"/>
      <c r="GOI6" s="106"/>
      <c r="GOJ6" s="106"/>
      <c r="GOK6" s="106"/>
      <c r="GOL6" s="106"/>
      <c r="GOM6" s="106"/>
      <c r="GON6" s="106"/>
      <c r="GOO6" s="106"/>
      <c r="GOP6" s="106"/>
      <c r="GOQ6" s="106"/>
      <c r="GOR6" s="106"/>
      <c r="GOS6" s="106"/>
      <c r="GOT6" s="106"/>
      <c r="GOU6" s="106"/>
      <c r="GOV6" s="106"/>
      <c r="GOW6" s="106"/>
      <c r="GOX6" s="106"/>
      <c r="GOY6" s="106"/>
      <c r="GOZ6" s="106"/>
      <c r="GPA6" s="106"/>
      <c r="GPB6" s="106"/>
      <c r="GPC6" s="106"/>
      <c r="GPD6" s="106"/>
      <c r="GPE6" s="106"/>
      <c r="GPF6" s="106"/>
      <c r="GPG6" s="106"/>
      <c r="GPH6" s="106"/>
      <c r="GPI6" s="106"/>
      <c r="GPJ6" s="106"/>
      <c r="GPK6" s="106"/>
      <c r="GPL6" s="106"/>
      <c r="GPM6" s="106"/>
      <c r="GPN6" s="106"/>
      <c r="GPO6" s="106"/>
      <c r="GPP6" s="106"/>
      <c r="GPQ6" s="106"/>
      <c r="GPR6" s="106"/>
      <c r="GPS6" s="106"/>
      <c r="GPT6" s="106"/>
      <c r="GPU6" s="106"/>
      <c r="GPV6" s="106"/>
      <c r="GPW6" s="106"/>
      <c r="GPX6" s="106"/>
      <c r="GPY6" s="106"/>
      <c r="GPZ6" s="106"/>
      <c r="GQA6" s="106"/>
      <c r="GQB6" s="106"/>
      <c r="GQC6" s="106"/>
      <c r="GQD6" s="106"/>
      <c r="GQE6" s="106"/>
      <c r="GQF6" s="106"/>
      <c r="GQG6" s="106"/>
      <c r="GQH6" s="106"/>
      <c r="GQI6" s="106"/>
      <c r="GQJ6" s="106"/>
      <c r="GQK6" s="106"/>
      <c r="GQL6" s="106"/>
      <c r="GQM6" s="106"/>
      <c r="GQN6" s="106"/>
      <c r="GQO6" s="106"/>
      <c r="GQP6" s="106"/>
      <c r="GQQ6" s="106"/>
      <c r="GQR6" s="106"/>
      <c r="GQS6" s="106"/>
      <c r="GQT6" s="106"/>
      <c r="GQU6" s="106"/>
      <c r="GQV6" s="106"/>
      <c r="GQW6" s="106"/>
      <c r="GQX6" s="106"/>
      <c r="GQY6" s="106"/>
      <c r="GQZ6" s="106"/>
      <c r="GRA6" s="106"/>
      <c r="GRB6" s="106"/>
      <c r="GRC6" s="106"/>
      <c r="GRD6" s="106"/>
      <c r="GRE6" s="106"/>
      <c r="GRF6" s="106"/>
      <c r="GRG6" s="106"/>
      <c r="GRH6" s="106"/>
      <c r="GRI6" s="106"/>
      <c r="GRJ6" s="106"/>
      <c r="GRK6" s="106"/>
      <c r="GRL6" s="106"/>
      <c r="GRM6" s="106"/>
      <c r="GRN6" s="106"/>
      <c r="GRO6" s="106"/>
      <c r="GRP6" s="106"/>
      <c r="GRQ6" s="106"/>
      <c r="GRR6" s="106"/>
      <c r="GRS6" s="106"/>
      <c r="GRT6" s="106"/>
      <c r="GRU6" s="106"/>
      <c r="GRV6" s="106"/>
      <c r="GRW6" s="106"/>
      <c r="GRX6" s="106"/>
      <c r="GRY6" s="106"/>
      <c r="GRZ6" s="106"/>
      <c r="GSA6" s="106"/>
      <c r="GSB6" s="106"/>
      <c r="GSC6" s="106"/>
      <c r="GSD6" s="106"/>
      <c r="GSE6" s="106"/>
      <c r="GSF6" s="106"/>
      <c r="GSG6" s="106"/>
      <c r="GSH6" s="106"/>
      <c r="GSI6" s="106"/>
      <c r="GSJ6" s="106"/>
      <c r="GSK6" s="106"/>
      <c r="GSL6" s="106"/>
      <c r="GSM6" s="106"/>
      <c r="GSN6" s="106"/>
      <c r="GSO6" s="106"/>
      <c r="GSP6" s="106"/>
      <c r="GSQ6" s="106"/>
      <c r="GSR6" s="106"/>
      <c r="GSS6" s="106"/>
      <c r="GST6" s="106"/>
      <c r="GSU6" s="106"/>
      <c r="GSV6" s="106"/>
      <c r="GSW6" s="106"/>
      <c r="GSX6" s="106"/>
      <c r="GSY6" s="106"/>
      <c r="GSZ6" s="106"/>
      <c r="GTA6" s="106"/>
      <c r="GTB6" s="106"/>
      <c r="GTC6" s="106"/>
      <c r="GTD6" s="106"/>
      <c r="GTE6" s="106"/>
      <c r="GTF6" s="106"/>
      <c r="GTG6" s="106"/>
      <c r="GTH6" s="106"/>
      <c r="GTI6" s="106"/>
      <c r="GTJ6" s="106"/>
      <c r="GTK6" s="106"/>
      <c r="GTL6" s="106"/>
      <c r="GTM6" s="106"/>
      <c r="GTN6" s="106"/>
      <c r="GTO6" s="106"/>
      <c r="GTP6" s="106"/>
      <c r="GTQ6" s="106"/>
      <c r="GTR6" s="106"/>
      <c r="GTS6" s="106"/>
      <c r="GTT6" s="106"/>
      <c r="GTU6" s="106"/>
      <c r="GTV6" s="106"/>
      <c r="GTW6" s="106"/>
      <c r="GTX6" s="106"/>
      <c r="GTY6" s="106"/>
      <c r="GTZ6" s="106"/>
      <c r="GUA6" s="106"/>
      <c r="GUB6" s="106"/>
      <c r="GUC6" s="106"/>
      <c r="GUD6" s="106"/>
      <c r="GUE6" s="106"/>
      <c r="GUF6" s="106"/>
      <c r="GUG6" s="106"/>
      <c r="GUH6" s="106"/>
      <c r="GUI6" s="106"/>
      <c r="GUJ6" s="106"/>
      <c r="GUK6" s="106"/>
      <c r="GUL6" s="106"/>
      <c r="GUM6" s="106"/>
      <c r="GUN6" s="106"/>
      <c r="GUO6" s="106"/>
      <c r="GUP6" s="106"/>
      <c r="GUQ6" s="106"/>
      <c r="GUR6" s="106"/>
      <c r="GUS6" s="106"/>
      <c r="GUT6" s="106"/>
      <c r="GUU6" s="106"/>
      <c r="GUV6" s="106"/>
      <c r="GUW6" s="106"/>
      <c r="GUX6" s="106"/>
      <c r="GUY6" s="106"/>
      <c r="GUZ6" s="106"/>
      <c r="GVA6" s="106"/>
      <c r="GVB6" s="106"/>
      <c r="GVC6" s="106"/>
      <c r="GVD6" s="106"/>
      <c r="GVE6" s="106"/>
      <c r="GVF6" s="106"/>
      <c r="GVG6" s="106"/>
      <c r="GVH6" s="106"/>
      <c r="GVI6" s="106"/>
      <c r="GVJ6" s="106"/>
      <c r="GVK6" s="106"/>
      <c r="GVL6" s="106"/>
      <c r="GVM6" s="106"/>
      <c r="GVN6" s="106"/>
      <c r="GVO6" s="106"/>
      <c r="GVP6" s="106"/>
      <c r="GVQ6" s="106"/>
      <c r="GVR6" s="106"/>
      <c r="GVS6" s="106"/>
      <c r="GVT6" s="106"/>
      <c r="GVU6" s="106"/>
      <c r="GVV6" s="106"/>
      <c r="GVW6" s="106"/>
      <c r="GVX6" s="106"/>
      <c r="GVY6" s="106"/>
      <c r="GVZ6" s="106"/>
      <c r="GWA6" s="106"/>
      <c r="GWB6" s="106"/>
      <c r="GWC6" s="106"/>
      <c r="GWD6" s="106"/>
      <c r="GWE6" s="106"/>
      <c r="GWF6" s="106"/>
      <c r="GWG6" s="106"/>
      <c r="GWH6" s="106"/>
      <c r="GWI6" s="106"/>
      <c r="GWJ6" s="106"/>
      <c r="GWK6" s="106"/>
      <c r="GWL6" s="106"/>
      <c r="GWM6" s="106"/>
      <c r="GWN6" s="106"/>
      <c r="GWO6" s="106"/>
      <c r="GWP6" s="106"/>
      <c r="GWQ6" s="106"/>
      <c r="GWR6" s="106"/>
      <c r="GWS6" s="106"/>
      <c r="GWT6" s="106"/>
      <c r="GWU6" s="106"/>
      <c r="GWV6" s="106"/>
      <c r="GWW6" s="106"/>
      <c r="GWX6" s="106"/>
      <c r="GWY6" s="106"/>
      <c r="GWZ6" s="106"/>
      <c r="GXA6" s="106"/>
      <c r="GXB6" s="106"/>
      <c r="GXC6" s="106"/>
      <c r="GXD6" s="106"/>
      <c r="GXE6" s="106"/>
      <c r="GXF6" s="106"/>
      <c r="GXG6" s="106"/>
      <c r="GXH6" s="106"/>
      <c r="GXI6" s="106"/>
      <c r="GXJ6" s="106"/>
      <c r="GXK6" s="106"/>
      <c r="GXL6" s="106"/>
      <c r="GXM6" s="106"/>
      <c r="GXN6" s="106"/>
      <c r="GXO6" s="106"/>
      <c r="GXP6" s="106"/>
      <c r="GXQ6" s="106"/>
      <c r="GXR6" s="106"/>
      <c r="GXS6" s="106"/>
      <c r="GXT6" s="106"/>
      <c r="GXU6" s="106"/>
      <c r="GXV6" s="106"/>
      <c r="GXW6" s="106"/>
      <c r="GXX6" s="106"/>
      <c r="GXY6" s="106"/>
      <c r="GXZ6" s="106"/>
      <c r="GYA6" s="106"/>
      <c r="GYB6" s="106"/>
      <c r="GYC6" s="106"/>
      <c r="GYD6" s="106"/>
      <c r="GYE6" s="106"/>
      <c r="GYF6" s="106"/>
      <c r="GYG6" s="106"/>
      <c r="GYH6" s="106"/>
      <c r="GYI6" s="106"/>
      <c r="GYJ6" s="106"/>
      <c r="GYK6" s="106"/>
      <c r="GYL6" s="106"/>
      <c r="GYM6" s="106"/>
      <c r="GYN6" s="106"/>
      <c r="GYO6" s="106"/>
      <c r="GYP6" s="106"/>
      <c r="GYQ6" s="106"/>
      <c r="GYR6" s="106"/>
      <c r="GYS6" s="106"/>
      <c r="GYT6" s="106"/>
      <c r="GYU6" s="106"/>
      <c r="GYV6" s="106"/>
      <c r="GYW6" s="106"/>
      <c r="GYX6" s="106"/>
      <c r="GYY6" s="106"/>
      <c r="GYZ6" s="106"/>
      <c r="GZA6" s="106"/>
      <c r="GZB6" s="106"/>
      <c r="GZC6" s="106"/>
      <c r="GZD6" s="106"/>
      <c r="GZE6" s="106"/>
      <c r="GZF6" s="106"/>
      <c r="GZG6" s="106"/>
      <c r="GZH6" s="106"/>
      <c r="GZI6" s="106"/>
      <c r="GZJ6" s="106"/>
      <c r="GZK6" s="106"/>
      <c r="GZL6" s="106"/>
      <c r="GZM6" s="106"/>
      <c r="GZN6" s="106"/>
      <c r="GZO6" s="106"/>
      <c r="GZP6" s="106"/>
      <c r="GZQ6" s="106"/>
      <c r="GZR6" s="106"/>
      <c r="GZS6" s="106"/>
      <c r="GZT6" s="106"/>
      <c r="GZU6" s="106"/>
      <c r="GZV6" s="106"/>
      <c r="GZW6" s="106"/>
      <c r="GZX6" s="106"/>
      <c r="GZY6" s="106"/>
      <c r="GZZ6" s="106"/>
      <c r="HAA6" s="106"/>
      <c r="HAB6" s="106"/>
      <c r="HAC6" s="106"/>
      <c r="HAD6" s="106"/>
      <c r="HAE6" s="106"/>
      <c r="HAF6" s="106"/>
      <c r="HAG6" s="106"/>
      <c r="HAH6" s="106"/>
      <c r="HAI6" s="106"/>
      <c r="HAJ6" s="106"/>
      <c r="HAK6" s="106"/>
      <c r="HAL6" s="106"/>
      <c r="HAM6" s="106"/>
      <c r="HAN6" s="106"/>
      <c r="HAO6" s="106"/>
      <c r="HAP6" s="106"/>
      <c r="HAQ6" s="106"/>
      <c r="HAR6" s="106"/>
      <c r="HAS6" s="106"/>
      <c r="HAT6" s="106"/>
      <c r="HAU6" s="106"/>
      <c r="HAV6" s="106"/>
      <c r="HAW6" s="106"/>
      <c r="HAX6" s="106"/>
      <c r="HAY6" s="106"/>
      <c r="HAZ6" s="106"/>
      <c r="HBA6" s="106"/>
      <c r="HBB6" s="106"/>
      <c r="HBC6" s="106"/>
      <c r="HBD6" s="106"/>
      <c r="HBE6" s="106"/>
      <c r="HBF6" s="106"/>
      <c r="HBG6" s="106"/>
      <c r="HBH6" s="106"/>
      <c r="HBI6" s="106"/>
      <c r="HBJ6" s="106"/>
      <c r="HBK6" s="106"/>
      <c r="HBL6" s="106"/>
      <c r="HBM6" s="106"/>
      <c r="HBN6" s="106"/>
      <c r="HBO6" s="106"/>
      <c r="HBP6" s="106"/>
      <c r="HBQ6" s="106"/>
      <c r="HBR6" s="106"/>
      <c r="HBS6" s="106"/>
      <c r="HBT6" s="106"/>
      <c r="HBU6" s="106"/>
      <c r="HBV6" s="106"/>
      <c r="HBW6" s="106"/>
      <c r="HBX6" s="106"/>
      <c r="HBY6" s="106"/>
      <c r="HBZ6" s="106"/>
      <c r="HCA6" s="106"/>
      <c r="HCB6" s="106"/>
      <c r="HCC6" s="106"/>
      <c r="HCD6" s="106"/>
      <c r="HCE6" s="106"/>
      <c r="HCF6" s="106"/>
      <c r="HCG6" s="106"/>
      <c r="HCH6" s="106"/>
      <c r="HCI6" s="106"/>
      <c r="HCJ6" s="106"/>
      <c r="HCK6" s="106"/>
      <c r="HCL6" s="106"/>
      <c r="HCM6" s="106"/>
      <c r="HCN6" s="106"/>
      <c r="HCO6" s="106"/>
      <c r="HCP6" s="106"/>
      <c r="HCQ6" s="106"/>
      <c r="HCR6" s="106"/>
      <c r="HCS6" s="106"/>
      <c r="HCT6" s="106"/>
      <c r="HCU6" s="106"/>
      <c r="HCV6" s="106"/>
      <c r="HCW6" s="106"/>
      <c r="HCX6" s="106"/>
      <c r="HCY6" s="106"/>
      <c r="HCZ6" s="106"/>
      <c r="HDA6" s="106"/>
      <c r="HDB6" s="106"/>
      <c r="HDC6" s="106"/>
      <c r="HDD6" s="106"/>
      <c r="HDE6" s="106"/>
      <c r="HDF6" s="106"/>
      <c r="HDG6" s="106"/>
      <c r="HDH6" s="106"/>
      <c r="HDI6" s="106"/>
      <c r="HDJ6" s="106"/>
      <c r="HDK6" s="106"/>
      <c r="HDL6" s="106"/>
      <c r="HDM6" s="106"/>
      <c r="HDN6" s="106"/>
      <c r="HDO6" s="106"/>
      <c r="HDP6" s="106"/>
      <c r="HDQ6" s="106"/>
      <c r="HDR6" s="106"/>
      <c r="HDS6" s="106"/>
      <c r="HDT6" s="106"/>
      <c r="HDU6" s="106"/>
      <c r="HDV6" s="106"/>
      <c r="HDW6" s="106"/>
      <c r="HDX6" s="106"/>
      <c r="HDY6" s="106"/>
      <c r="HDZ6" s="106"/>
      <c r="HEA6" s="106"/>
      <c r="HEB6" s="106"/>
      <c r="HEC6" s="106"/>
      <c r="HED6" s="106"/>
      <c r="HEE6" s="106"/>
      <c r="HEF6" s="106"/>
      <c r="HEG6" s="106"/>
      <c r="HEH6" s="106"/>
      <c r="HEI6" s="106"/>
      <c r="HEJ6" s="106"/>
      <c r="HEK6" s="106"/>
      <c r="HEL6" s="106"/>
      <c r="HEM6" s="106"/>
      <c r="HEN6" s="106"/>
      <c r="HEO6" s="106"/>
      <c r="HEP6" s="106"/>
      <c r="HEQ6" s="106"/>
      <c r="HER6" s="106"/>
      <c r="HES6" s="106"/>
      <c r="HET6" s="106"/>
      <c r="HEU6" s="106"/>
      <c r="HEV6" s="106"/>
      <c r="HEW6" s="106"/>
      <c r="HEX6" s="106"/>
      <c r="HEY6" s="106"/>
      <c r="HEZ6" s="106"/>
      <c r="HFA6" s="106"/>
      <c r="HFB6" s="106"/>
      <c r="HFC6" s="106"/>
      <c r="HFD6" s="106"/>
      <c r="HFE6" s="106"/>
      <c r="HFF6" s="106"/>
      <c r="HFG6" s="106"/>
      <c r="HFH6" s="106"/>
      <c r="HFI6" s="106"/>
      <c r="HFJ6" s="106"/>
      <c r="HFK6" s="106"/>
      <c r="HFL6" s="106"/>
      <c r="HFM6" s="106"/>
      <c r="HFN6" s="106"/>
      <c r="HFO6" s="106"/>
      <c r="HFP6" s="106"/>
      <c r="HFQ6" s="106"/>
      <c r="HFR6" s="106"/>
      <c r="HFS6" s="106"/>
      <c r="HFT6" s="106"/>
      <c r="HFU6" s="106"/>
      <c r="HFV6" s="106"/>
      <c r="HFW6" s="106"/>
      <c r="HFX6" s="106"/>
      <c r="HFY6" s="106"/>
      <c r="HFZ6" s="106"/>
      <c r="HGA6" s="106"/>
      <c r="HGB6" s="106"/>
      <c r="HGC6" s="106"/>
      <c r="HGD6" s="106"/>
      <c r="HGE6" s="106"/>
      <c r="HGF6" s="106"/>
      <c r="HGG6" s="106"/>
      <c r="HGH6" s="106"/>
      <c r="HGI6" s="106"/>
      <c r="HGJ6" s="106"/>
      <c r="HGK6" s="106"/>
      <c r="HGL6" s="106"/>
      <c r="HGM6" s="106"/>
      <c r="HGN6" s="106"/>
      <c r="HGO6" s="106"/>
      <c r="HGP6" s="106"/>
      <c r="HGQ6" s="106"/>
      <c r="HGR6" s="106"/>
      <c r="HGS6" s="106"/>
      <c r="HGT6" s="106"/>
      <c r="HGU6" s="106"/>
      <c r="HGV6" s="106"/>
      <c r="HGW6" s="106"/>
      <c r="HGX6" s="106"/>
      <c r="HGY6" s="106"/>
      <c r="HGZ6" s="106"/>
      <c r="HHA6" s="106"/>
      <c r="HHB6" s="106"/>
      <c r="HHC6" s="106"/>
      <c r="HHD6" s="106"/>
      <c r="HHE6" s="106"/>
      <c r="HHF6" s="106"/>
      <c r="HHG6" s="106"/>
      <c r="HHH6" s="106"/>
      <c r="HHI6" s="106"/>
      <c r="HHJ6" s="106"/>
      <c r="HHK6" s="106"/>
      <c r="HHL6" s="106"/>
      <c r="HHM6" s="106"/>
      <c r="HHN6" s="106"/>
      <c r="HHO6" s="106"/>
      <c r="HHP6" s="106"/>
      <c r="HHQ6" s="106"/>
      <c r="HHR6" s="106"/>
      <c r="HHS6" s="106"/>
      <c r="HHT6" s="106"/>
      <c r="HHU6" s="106"/>
      <c r="HHV6" s="106"/>
      <c r="HHW6" s="106"/>
      <c r="HHX6" s="106"/>
      <c r="HHY6" s="106"/>
      <c r="HHZ6" s="106"/>
      <c r="HIA6" s="106"/>
      <c r="HIB6" s="106"/>
      <c r="HIC6" s="106"/>
      <c r="HID6" s="106"/>
      <c r="HIE6" s="106"/>
      <c r="HIF6" s="106"/>
      <c r="HIG6" s="106"/>
      <c r="HIH6" s="106"/>
      <c r="HII6" s="106"/>
      <c r="HIJ6" s="106"/>
      <c r="HIK6" s="106"/>
      <c r="HIL6" s="106"/>
      <c r="HIM6" s="106"/>
      <c r="HIN6" s="106"/>
      <c r="HIO6" s="106"/>
      <c r="HIP6" s="106"/>
      <c r="HIQ6" s="106"/>
      <c r="HIR6" s="106"/>
      <c r="HIS6" s="106"/>
      <c r="HIT6" s="106"/>
      <c r="HIU6" s="106"/>
      <c r="HIV6" s="106"/>
      <c r="HIW6" s="106"/>
      <c r="HIX6" s="106"/>
      <c r="HIY6" s="106"/>
      <c r="HIZ6" s="106"/>
      <c r="HJA6" s="106"/>
      <c r="HJB6" s="106"/>
      <c r="HJC6" s="106"/>
      <c r="HJD6" s="106"/>
      <c r="HJE6" s="106"/>
      <c r="HJF6" s="106"/>
      <c r="HJG6" s="106"/>
      <c r="HJH6" s="106"/>
      <c r="HJI6" s="106"/>
      <c r="HJJ6" s="106"/>
      <c r="HJK6" s="106"/>
      <c r="HJL6" s="106"/>
      <c r="HJM6" s="106"/>
      <c r="HJN6" s="106"/>
      <c r="HJO6" s="106"/>
      <c r="HJP6" s="106"/>
      <c r="HJQ6" s="106"/>
      <c r="HJR6" s="106"/>
      <c r="HJS6" s="106"/>
      <c r="HJT6" s="106"/>
      <c r="HJU6" s="106"/>
      <c r="HJV6" s="106"/>
      <c r="HJW6" s="106"/>
      <c r="HJX6" s="106"/>
      <c r="HJY6" s="106"/>
      <c r="HJZ6" s="106"/>
      <c r="HKA6" s="106"/>
      <c r="HKB6" s="106"/>
      <c r="HKC6" s="106"/>
      <c r="HKD6" s="106"/>
      <c r="HKE6" s="106"/>
      <c r="HKF6" s="106"/>
      <c r="HKG6" s="106"/>
      <c r="HKH6" s="106"/>
      <c r="HKI6" s="106"/>
      <c r="HKJ6" s="106"/>
      <c r="HKK6" s="106"/>
      <c r="HKL6" s="106"/>
      <c r="HKM6" s="106"/>
      <c r="HKN6" s="106"/>
      <c r="HKO6" s="106"/>
      <c r="HKP6" s="106"/>
      <c r="HKQ6" s="106"/>
      <c r="HKR6" s="106"/>
      <c r="HKS6" s="106"/>
      <c r="HKT6" s="106"/>
      <c r="HKU6" s="106"/>
      <c r="HKV6" s="106"/>
      <c r="HKW6" s="106"/>
      <c r="HKX6" s="106"/>
      <c r="HKY6" s="106"/>
      <c r="HKZ6" s="106"/>
      <c r="HLA6" s="106"/>
      <c r="HLB6" s="106"/>
      <c r="HLC6" s="106"/>
      <c r="HLD6" s="106"/>
      <c r="HLE6" s="106"/>
      <c r="HLF6" s="106"/>
      <c r="HLG6" s="106"/>
      <c r="HLH6" s="106"/>
      <c r="HLI6" s="106"/>
      <c r="HLJ6" s="106"/>
      <c r="HLK6" s="106"/>
      <c r="HLL6" s="106"/>
      <c r="HLM6" s="106"/>
      <c r="HLN6" s="106"/>
      <c r="HLO6" s="106"/>
      <c r="HLP6" s="106"/>
      <c r="HLQ6" s="106"/>
      <c r="HLR6" s="106"/>
      <c r="HLS6" s="106"/>
      <c r="HLT6" s="106"/>
      <c r="HLU6" s="106"/>
      <c r="HLV6" s="106"/>
      <c r="HLW6" s="106"/>
      <c r="HLX6" s="106"/>
      <c r="HLY6" s="106"/>
      <c r="HLZ6" s="106"/>
      <c r="HMA6" s="106"/>
      <c r="HMB6" s="106"/>
      <c r="HMC6" s="106"/>
      <c r="HMD6" s="106"/>
      <c r="HME6" s="106"/>
      <c r="HMF6" s="106"/>
      <c r="HMG6" s="106"/>
      <c r="HMH6" s="106"/>
      <c r="HMI6" s="106"/>
      <c r="HMJ6" s="106"/>
      <c r="HMK6" s="106"/>
      <c r="HML6" s="106"/>
      <c r="HMM6" s="106"/>
      <c r="HMN6" s="106"/>
      <c r="HMO6" s="106"/>
      <c r="HMP6" s="106"/>
      <c r="HMQ6" s="106"/>
      <c r="HMR6" s="106"/>
      <c r="HMS6" s="106"/>
      <c r="HMT6" s="106"/>
      <c r="HMU6" s="106"/>
      <c r="HMV6" s="106"/>
      <c r="HMW6" s="106"/>
      <c r="HMX6" s="106"/>
      <c r="HMY6" s="106"/>
      <c r="HMZ6" s="106"/>
      <c r="HNA6" s="106"/>
      <c r="HNB6" s="106"/>
      <c r="HNC6" s="106"/>
      <c r="HND6" s="106"/>
      <c r="HNE6" s="106"/>
      <c r="HNF6" s="106"/>
      <c r="HNG6" s="106"/>
      <c r="HNH6" s="106"/>
      <c r="HNI6" s="106"/>
      <c r="HNJ6" s="106"/>
      <c r="HNK6" s="106"/>
      <c r="HNL6" s="106"/>
      <c r="HNM6" s="106"/>
      <c r="HNN6" s="106"/>
      <c r="HNO6" s="106"/>
      <c r="HNP6" s="106"/>
      <c r="HNQ6" s="106"/>
      <c r="HNR6" s="106"/>
      <c r="HNS6" s="106"/>
      <c r="HNT6" s="106"/>
      <c r="HNU6" s="106"/>
      <c r="HNV6" s="106"/>
      <c r="HNW6" s="106"/>
      <c r="HNX6" s="106"/>
      <c r="HNY6" s="106"/>
      <c r="HNZ6" s="106"/>
      <c r="HOA6" s="106"/>
      <c r="HOB6" s="106"/>
      <c r="HOC6" s="106"/>
      <c r="HOD6" s="106"/>
      <c r="HOE6" s="106"/>
      <c r="HOF6" s="106"/>
      <c r="HOG6" s="106"/>
      <c r="HOH6" s="106"/>
      <c r="HOI6" s="106"/>
      <c r="HOJ6" s="106"/>
      <c r="HOK6" s="106"/>
      <c r="HOL6" s="106"/>
      <c r="HOM6" s="106"/>
      <c r="HON6" s="106"/>
      <c r="HOO6" s="106"/>
      <c r="HOP6" s="106"/>
      <c r="HOQ6" s="106"/>
      <c r="HOR6" s="106"/>
      <c r="HOS6" s="106"/>
      <c r="HOT6" s="106"/>
      <c r="HOU6" s="106"/>
      <c r="HOV6" s="106"/>
      <c r="HOW6" s="106"/>
      <c r="HOX6" s="106"/>
      <c r="HOY6" s="106"/>
      <c r="HOZ6" s="106"/>
      <c r="HPA6" s="106"/>
      <c r="HPB6" s="106"/>
      <c r="HPC6" s="106"/>
      <c r="HPD6" s="106"/>
      <c r="HPE6" s="106"/>
      <c r="HPF6" s="106"/>
      <c r="HPG6" s="106"/>
      <c r="HPH6" s="106"/>
      <c r="HPI6" s="106"/>
      <c r="HPJ6" s="106"/>
      <c r="HPK6" s="106"/>
      <c r="HPL6" s="106"/>
      <c r="HPM6" s="106"/>
      <c r="HPN6" s="106"/>
      <c r="HPO6" s="106"/>
      <c r="HPP6" s="106"/>
      <c r="HPQ6" s="106"/>
      <c r="HPR6" s="106"/>
      <c r="HPS6" s="106"/>
      <c r="HPT6" s="106"/>
      <c r="HPU6" s="106"/>
      <c r="HPV6" s="106"/>
      <c r="HPW6" s="106"/>
      <c r="HPX6" s="106"/>
      <c r="HPY6" s="106"/>
      <c r="HPZ6" s="106"/>
      <c r="HQA6" s="106"/>
      <c r="HQB6" s="106"/>
      <c r="HQC6" s="106"/>
      <c r="HQD6" s="106"/>
      <c r="HQE6" s="106"/>
      <c r="HQF6" s="106"/>
      <c r="HQG6" s="106"/>
      <c r="HQH6" s="106"/>
      <c r="HQI6" s="106"/>
      <c r="HQJ6" s="106"/>
      <c r="HQK6" s="106"/>
      <c r="HQL6" s="106"/>
      <c r="HQM6" s="106"/>
      <c r="HQN6" s="106"/>
      <c r="HQO6" s="106"/>
      <c r="HQP6" s="106"/>
      <c r="HQQ6" s="106"/>
      <c r="HQR6" s="106"/>
      <c r="HQS6" s="106"/>
      <c r="HQT6" s="106"/>
      <c r="HQU6" s="106"/>
      <c r="HQV6" s="106"/>
      <c r="HQW6" s="106"/>
      <c r="HQX6" s="106"/>
      <c r="HQY6" s="106"/>
      <c r="HQZ6" s="106"/>
      <c r="HRA6" s="106"/>
      <c r="HRB6" s="106"/>
      <c r="HRC6" s="106"/>
      <c r="HRD6" s="106"/>
      <c r="HRE6" s="106"/>
      <c r="HRF6" s="106"/>
      <c r="HRG6" s="106"/>
      <c r="HRH6" s="106"/>
      <c r="HRI6" s="106"/>
      <c r="HRJ6" s="106"/>
      <c r="HRK6" s="106"/>
      <c r="HRL6" s="106"/>
      <c r="HRM6" s="106"/>
      <c r="HRN6" s="106"/>
      <c r="HRO6" s="106"/>
      <c r="HRP6" s="106"/>
      <c r="HRQ6" s="106"/>
      <c r="HRR6" s="106"/>
      <c r="HRS6" s="106"/>
      <c r="HRT6" s="106"/>
      <c r="HRU6" s="106"/>
      <c r="HRV6" s="106"/>
      <c r="HRW6" s="106"/>
      <c r="HRX6" s="106"/>
      <c r="HRY6" s="106"/>
      <c r="HRZ6" s="106"/>
      <c r="HSA6" s="106"/>
      <c r="HSB6" s="106"/>
      <c r="HSC6" s="106"/>
      <c r="HSD6" s="106"/>
      <c r="HSE6" s="106"/>
      <c r="HSF6" s="106"/>
      <c r="HSG6" s="106"/>
      <c r="HSH6" s="106"/>
      <c r="HSI6" s="106"/>
      <c r="HSJ6" s="106"/>
      <c r="HSK6" s="106"/>
      <c r="HSL6" s="106"/>
      <c r="HSM6" s="106"/>
      <c r="HSN6" s="106"/>
      <c r="HSO6" s="106"/>
      <c r="HSP6" s="106"/>
      <c r="HSQ6" s="106"/>
      <c r="HSR6" s="106"/>
      <c r="HSS6" s="106"/>
      <c r="HST6" s="106"/>
      <c r="HSU6" s="106"/>
      <c r="HSV6" s="106"/>
      <c r="HSW6" s="106"/>
      <c r="HSX6" s="106"/>
      <c r="HSY6" s="106"/>
      <c r="HSZ6" s="106"/>
      <c r="HTA6" s="106"/>
      <c r="HTB6" s="106"/>
      <c r="HTC6" s="106"/>
      <c r="HTD6" s="106"/>
      <c r="HTE6" s="106"/>
      <c r="HTF6" s="106"/>
      <c r="HTG6" s="106"/>
      <c r="HTH6" s="106"/>
      <c r="HTI6" s="106"/>
      <c r="HTJ6" s="106"/>
      <c r="HTK6" s="106"/>
      <c r="HTL6" s="106"/>
      <c r="HTM6" s="106"/>
      <c r="HTN6" s="106"/>
      <c r="HTO6" s="106"/>
      <c r="HTP6" s="106"/>
      <c r="HTQ6" s="106"/>
      <c r="HTR6" s="106"/>
      <c r="HTS6" s="106"/>
      <c r="HTT6" s="106"/>
      <c r="HTU6" s="106"/>
      <c r="HTV6" s="106"/>
      <c r="HTW6" s="106"/>
      <c r="HTX6" s="106"/>
      <c r="HTY6" s="106"/>
      <c r="HTZ6" s="106"/>
      <c r="HUA6" s="106"/>
      <c r="HUB6" s="106"/>
      <c r="HUC6" s="106"/>
      <c r="HUD6" s="106"/>
      <c r="HUE6" s="106"/>
      <c r="HUF6" s="106"/>
      <c r="HUG6" s="106"/>
      <c r="HUH6" s="106"/>
      <c r="HUI6" s="106"/>
      <c r="HUJ6" s="106"/>
      <c r="HUK6" s="106"/>
      <c r="HUL6" s="106"/>
      <c r="HUM6" s="106"/>
      <c r="HUN6" s="106"/>
      <c r="HUO6" s="106"/>
      <c r="HUP6" s="106"/>
      <c r="HUQ6" s="106"/>
      <c r="HUR6" s="106"/>
      <c r="HUS6" s="106"/>
      <c r="HUT6" s="106"/>
      <c r="HUU6" s="106"/>
      <c r="HUV6" s="106"/>
      <c r="HUW6" s="106"/>
      <c r="HUX6" s="106"/>
      <c r="HUY6" s="106"/>
      <c r="HUZ6" s="106"/>
      <c r="HVA6" s="106"/>
      <c r="HVB6" s="106"/>
      <c r="HVC6" s="106"/>
      <c r="HVD6" s="106"/>
      <c r="HVE6" s="106"/>
      <c r="HVF6" s="106"/>
      <c r="HVG6" s="106"/>
      <c r="HVH6" s="106"/>
      <c r="HVI6" s="106"/>
      <c r="HVJ6" s="106"/>
      <c r="HVK6" s="106"/>
      <c r="HVL6" s="106"/>
      <c r="HVM6" s="106"/>
      <c r="HVN6" s="106"/>
      <c r="HVO6" s="106"/>
      <c r="HVP6" s="106"/>
      <c r="HVQ6" s="106"/>
      <c r="HVR6" s="106"/>
      <c r="HVS6" s="106"/>
      <c r="HVT6" s="106"/>
      <c r="HVU6" s="106"/>
      <c r="HVV6" s="106"/>
      <c r="HVW6" s="106"/>
      <c r="HVX6" s="106"/>
      <c r="HVY6" s="106"/>
      <c r="HVZ6" s="106"/>
      <c r="HWA6" s="106"/>
      <c r="HWB6" s="106"/>
      <c r="HWC6" s="106"/>
      <c r="HWD6" s="106"/>
      <c r="HWE6" s="106"/>
      <c r="HWF6" s="106"/>
      <c r="HWG6" s="106"/>
      <c r="HWH6" s="106"/>
      <c r="HWI6" s="106"/>
      <c r="HWJ6" s="106"/>
      <c r="HWK6" s="106"/>
      <c r="HWL6" s="106"/>
      <c r="HWM6" s="106"/>
      <c r="HWN6" s="106"/>
      <c r="HWO6" s="106"/>
      <c r="HWP6" s="106"/>
      <c r="HWQ6" s="106"/>
      <c r="HWR6" s="106"/>
      <c r="HWS6" s="106"/>
      <c r="HWT6" s="106"/>
      <c r="HWU6" s="106"/>
      <c r="HWV6" s="106"/>
      <c r="HWW6" s="106"/>
      <c r="HWX6" s="106"/>
      <c r="HWY6" s="106"/>
      <c r="HWZ6" s="106"/>
      <c r="HXA6" s="106"/>
      <c r="HXB6" s="106"/>
      <c r="HXC6" s="106"/>
      <c r="HXD6" s="106"/>
      <c r="HXE6" s="106"/>
      <c r="HXF6" s="106"/>
      <c r="HXG6" s="106"/>
      <c r="HXH6" s="106"/>
      <c r="HXI6" s="106"/>
      <c r="HXJ6" s="106"/>
      <c r="HXK6" s="106"/>
      <c r="HXL6" s="106"/>
      <c r="HXM6" s="106"/>
      <c r="HXN6" s="106"/>
      <c r="HXO6" s="106"/>
      <c r="HXP6" s="106"/>
      <c r="HXQ6" s="106"/>
      <c r="HXR6" s="106"/>
      <c r="HXS6" s="106"/>
      <c r="HXT6" s="106"/>
      <c r="HXU6" s="106"/>
      <c r="HXV6" s="106"/>
      <c r="HXW6" s="106"/>
      <c r="HXX6" s="106"/>
      <c r="HXY6" s="106"/>
      <c r="HXZ6" s="106"/>
      <c r="HYA6" s="106"/>
      <c r="HYB6" s="106"/>
      <c r="HYC6" s="106"/>
      <c r="HYD6" s="106"/>
      <c r="HYE6" s="106"/>
      <c r="HYF6" s="106"/>
      <c r="HYG6" s="106"/>
      <c r="HYH6" s="106"/>
      <c r="HYI6" s="106"/>
      <c r="HYJ6" s="106"/>
      <c r="HYK6" s="106"/>
      <c r="HYL6" s="106"/>
      <c r="HYM6" s="106"/>
      <c r="HYN6" s="106"/>
      <c r="HYO6" s="106"/>
      <c r="HYP6" s="106"/>
      <c r="HYQ6" s="106"/>
      <c r="HYR6" s="106"/>
      <c r="HYS6" s="106"/>
      <c r="HYT6" s="106"/>
      <c r="HYU6" s="106"/>
      <c r="HYV6" s="106"/>
      <c r="HYW6" s="106"/>
      <c r="HYX6" s="106"/>
      <c r="HYY6" s="106"/>
      <c r="HYZ6" s="106"/>
      <c r="HZA6" s="106"/>
      <c r="HZB6" s="106"/>
      <c r="HZC6" s="106"/>
      <c r="HZD6" s="106"/>
      <c r="HZE6" s="106"/>
      <c r="HZF6" s="106"/>
      <c r="HZG6" s="106"/>
      <c r="HZH6" s="106"/>
      <c r="HZI6" s="106"/>
      <c r="HZJ6" s="106"/>
      <c r="HZK6" s="106"/>
      <c r="HZL6" s="106"/>
      <c r="HZM6" s="106"/>
      <c r="HZN6" s="106"/>
      <c r="HZO6" s="106"/>
      <c r="HZP6" s="106"/>
      <c r="HZQ6" s="106"/>
      <c r="HZR6" s="106"/>
      <c r="HZS6" s="106"/>
      <c r="HZT6" s="106"/>
      <c r="HZU6" s="106"/>
      <c r="HZV6" s="106"/>
      <c r="HZW6" s="106"/>
      <c r="HZX6" s="106"/>
      <c r="HZY6" s="106"/>
      <c r="HZZ6" s="106"/>
      <c r="IAA6" s="106"/>
      <c r="IAB6" s="106"/>
      <c r="IAC6" s="106"/>
      <c r="IAD6" s="106"/>
      <c r="IAE6" s="106"/>
      <c r="IAF6" s="106"/>
      <c r="IAG6" s="106"/>
      <c r="IAH6" s="106"/>
      <c r="IAI6" s="106"/>
      <c r="IAJ6" s="106"/>
      <c r="IAK6" s="106"/>
      <c r="IAL6" s="106"/>
      <c r="IAM6" s="106"/>
      <c r="IAN6" s="106"/>
      <c r="IAO6" s="106"/>
      <c r="IAP6" s="106"/>
      <c r="IAQ6" s="106"/>
      <c r="IAR6" s="106"/>
      <c r="IAS6" s="106"/>
      <c r="IAT6" s="106"/>
      <c r="IAU6" s="106"/>
      <c r="IAV6" s="106"/>
      <c r="IAW6" s="106"/>
      <c r="IAX6" s="106"/>
      <c r="IAY6" s="106"/>
      <c r="IAZ6" s="106"/>
      <c r="IBA6" s="106"/>
      <c r="IBB6" s="106"/>
      <c r="IBC6" s="106"/>
      <c r="IBD6" s="106"/>
      <c r="IBE6" s="106"/>
      <c r="IBF6" s="106"/>
      <c r="IBG6" s="106"/>
      <c r="IBH6" s="106"/>
      <c r="IBI6" s="106"/>
      <c r="IBJ6" s="106"/>
      <c r="IBK6" s="106"/>
      <c r="IBL6" s="106"/>
      <c r="IBM6" s="106"/>
      <c r="IBN6" s="106"/>
      <c r="IBO6" s="106"/>
      <c r="IBP6" s="106"/>
      <c r="IBQ6" s="106"/>
      <c r="IBR6" s="106"/>
      <c r="IBS6" s="106"/>
      <c r="IBT6" s="106"/>
      <c r="IBU6" s="106"/>
      <c r="IBV6" s="106"/>
      <c r="IBW6" s="106"/>
      <c r="IBX6" s="106"/>
      <c r="IBY6" s="106"/>
      <c r="IBZ6" s="106"/>
      <c r="ICA6" s="106"/>
      <c r="ICB6" s="106"/>
      <c r="ICC6" s="106"/>
      <c r="ICD6" s="106"/>
      <c r="ICE6" s="106"/>
      <c r="ICF6" s="106"/>
      <c r="ICG6" s="106"/>
      <c r="ICH6" s="106"/>
      <c r="ICI6" s="106"/>
      <c r="ICJ6" s="106"/>
      <c r="ICK6" s="106"/>
      <c r="ICL6" s="106"/>
      <c r="ICM6" s="106"/>
      <c r="ICN6" s="106"/>
      <c r="ICO6" s="106"/>
      <c r="ICP6" s="106"/>
      <c r="ICQ6" s="106"/>
      <c r="ICR6" s="106"/>
      <c r="ICS6" s="106"/>
      <c r="ICT6" s="106"/>
      <c r="ICU6" s="106"/>
      <c r="ICV6" s="106"/>
      <c r="ICW6" s="106"/>
      <c r="ICX6" s="106"/>
      <c r="ICY6" s="106"/>
      <c r="ICZ6" s="106"/>
      <c r="IDA6" s="106"/>
      <c r="IDB6" s="106"/>
      <c r="IDC6" s="106"/>
      <c r="IDD6" s="106"/>
      <c r="IDE6" s="106"/>
      <c r="IDF6" s="106"/>
      <c r="IDG6" s="106"/>
      <c r="IDH6" s="106"/>
      <c r="IDI6" s="106"/>
      <c r="IDJ6" s="106"/>
      <c r="IDK6" s="106"/>
      <c r="IDL6" s="106"/>
      <c r="IDM6" s="106"/>
      <c r="IDN6" s="106"/>
      <c r="IDO6" s="106"/>
      <c r="IDP6" s="106"/>
      <c r="IDQ6" s="106"/>
      <c r="IDR6" s="106"/>
      <c r="IDS6" s="106"/>
      <c r="IDT6" s="106"/>
      <c r="IDU6" s="106"/>
      <c r="IDV6" s="106"/>
      <c r="IDW6" s="106"/>
      <c r="IDX6" s="106"/>
      <c r="IDY6" s="106"/>
      <c r="IDZ6" s="106"/>
      <c r="IEA6" s="106"/>
      <c r="IEB6" s="106"/>
      <c r="IEC6" s="106"/>
      <c r="IED6" s="106"/>
      <c r="IEE6" s="106"/>
      <c r="IEF6" s="106"/>
      <c r="IEG6" s="106"/>
      <c r="IEH6" s="106"/>
      <c r="IEI6" s="106"/>
      <c r="IEJ6" s="106"/>
      <c r="IEK6" s="106"/>
      <c r="IEL6" s="106"/>
      <c r="IEM6" s="106"/>
      <c r="IEN6" s="106"/>
      <c r="IEO6" s="106"/>
      <c r="IEP6" s="106"/>
      <c r="IEQ6" s="106"/>
      <c r="IER6" s="106"/>
      <c r="IES6" s="106"/>
      <c r="IET6" s="106"/>
      <c r="IEU6" s="106"/>
      <c r="IEV6" s="106"/>
      <c r="IEW6" s="106"/>
      <c r="IEX6" s="106"/>
      <c r="IEY6" s="106"/>
      <c r="IEZ6" s="106"/>
      <c r="IFA6" s="106"/>
      <c r="IFB6" s="106"/>
      <c r="IFC6" s="106"/>
      <c r="IFD6" s="106"/>
      <c r="IFE6" s="106"/>
      <c r="IFF6" s="106"/>
      <c r="IFG6" s="106"/>
      <c r="IFH6" s="106"/>
      <c r="IFI6" s="106"/>
      <c r="IFJ6" s="106"/>
      <c r="IFK6" s="106"/>
      <c r="IFL6" s="106"/>
      <c r="IFM6" s="106"/>
      <c r="IFN6" s="106"/>
      <c r="IFO6" s="106"/>
      <c r="IFP6" s="106"/>
      <c r="IFQ6" s="106"/>
      <c r="IFR6" s="106"/>
      <c r="IFS6" s="106"/>
      <c r="IFT6" s="106"/>
      <c r="IFU6" s="106"/>
      <c r="IFV6" s="106"/>
      <c r="IFW6" s="106"/>
      <c r="IFX6" s="106"/>
      <c r="IFY6" s="106"/>
      <c r="IFZ6" s="106"/>
      <c r="IGA6" s="106"/>
      <c r="IGB6" s="106"/>
      <c r="IGC6" s="106"/>
      <c r="IGD6" s="106"/>
      <c r="IGE6" s="106"/>
      <c r="IGF6" s="106"/>
      <c r="IGG6" s="106"/>
      <c r="IGH6" s="106"/>
      <c r="IGI6" s="106"/>
      <c r="IGJ6" s="106"/>
      <c r="IGK6" s="106"/>
      <c r="IGL6" s="106"/>
      <c r="IGM6" s="106"/>
      <c r="IGN6" s="106"/>
      <c r="IGO6" s="106"/>
      <c r="IGP6" s="106"/>
      <c r="IGQ6" s="106"/>
      <c r="IGR6" s="106"/>
      <c r="IGS6" s="106"/>
      <c r="IGT6" s="106"/>
      <c r="IGU6" s="106"/>
      <c r="IGV6" s="106"/>
      <c r="IGW6" s="106"/>
      <c r="IGX6" s="106"/>
      <c r="IGY6" s="106"/>
      <c r="IGZ6" s="106"/>
      <c r="IHA6" s="106"/>
      <c r="IHB6" s="106"/>
      <c r="IHC6" s="106"/>
      <c r="IHD6" s="106"/>
      <c r="IHE6" s="106"/>
      <c r="IHF6" s="106"/>
      <c r="IHG6" s="106"/>
      <c r="IHH6" s="106"/>
      <c r="IHI6" s="106"/>
      <c r="IHJ6" s="106"/>
      <c r="IHK6" s="106"/>
      <c r="IHL6" s="106"/>
      <c r="IHM6" s="106"/>
      <c r="IHN6" s="106"/>
      <c r="IHO6" s="106"/>
      <c r="IHP6" s="106"/>
      <c r="IHQ6" s="106"/>
      <c r="IHR6" s="106"/>
      <c r="IHS6" s="106"/>
      <c r="IHT6" s="106"/>
      <c r="IHU6" s="106"/>
      <c r="IHV6" s="106"/>
      <c r="IHW6" s="106"/>
      <c r="IHX6" s="106"/>
      <c r="IHY6" s="106"/>
      <c r="IHZ6" s="106"/>
      <c r="IIA6" s="106"/>
      <c r="IIB6" s="106"/>
      <c r="IIC6" s="106"/>
      <c r="IID6" s="106"/>
      <c r="IIE6" s="106"/>
      <c r="IIF6" s="106"/>
      <c r="IIG6" s="106"/>
      <c r="IIH6" s="106"/>
      <c r="III6" s="106"/>
      <c r="IIJ6" s="106"/>
      <c r="IIK6" s="106"/>
      <c r="IIL6" s="106"/>
      <c r="IIM6" s="106"/>
      <c r="IIN6" s="106"/>
      <c r="IIO6" s="106"/>
      <c r="IIP6" s="106"/>
      <c r="IIQ6" s="106"/>
      <c r="IIR6" s="106"/>
      <c r="IIS6" s="106"/>
      <c r="IIT6" s="106"/>
      <c r="IIU6" s="106"/>
      <c r="IIV6" s="106"/>
      <c r="IIW6" s="106"/>
      <c r="IIX6" s="106"/>
      <c r="IIY6" s="106"/>
      <c r="IIZ6" s="106"/>
      <c r="IJA6" s="106"/>
      <c r="IJB6" s="106"/>
      <c r="IJC6" s="106"/>
      <c r="IJD6" s="106"/>
      <c r="IJE6" s="106"/>
      <c r="IJF6" s="106"/>
      <c r="IJG6" s="106"/>
      <c r="IJH6" s="106"/>
      <c r="IJI6" s="106"/>
      <c r="IJJ6" s="106"/>
      <c r="IJK6" s="106"/>
      <c r="IJL6" s="106"/>
      <c r="IJM6" s="106"/>
      <c r="IJN6" s="106"/>
      <c r="IJO6" s="106"/>
      <c r="IJP6" s="106"/>
      <c r="IJQ6" s="106"/>
      <c r="IJR6" s="106"/>
      <c r="IJS6" s="106"/>
      <c r="IJT6" s="106"/>
      <c r="IJU6" s="106"/>
      <c r="IJV6" s="106"/>
      <c r="IJW6" s="106"/>
      <c r="IJX6" s="106"/>
      <c r="IJY6" s="106"/>
      <c r="IJZ6" s="106"/>
      <c r="IKA6" s="106"/>
      <c r="IKB6" s="106"/>
      <c r="IKC6" s="106"/>
      <c r="IKD6" s="106"/>
      <c r="IKE6" s="106"/>
      <c r="IKF6" s="106"/>
      <c r="IKG6" s="106"/>
      <c r="IKH6" s="106"/>
      <c r="IKI6" s="106"/>
      <c r="IKJ6" s="106"/>
      <c r="IKK6" s="106"/>
      <c r="IKL6" s="106"/>
      <c r="IKM6" s="106"/>
      <c r="IKN6" s="106"/>
      <c r="IKO6" s="106"/>
      <c r="IKP6" s="106"/>
      <c r="IKQ6" s="106"/>
      <c r="IKR6" s="106"/>
      <c r="IKS6" s="106"/>
      <c r="IKT6" s="106"/>
      <c r="IKU6" s="106"/>
      <c r="IKV6" s="106"/>
      <c r="IKW6" s="106"/>
      <c r="IKX6" s="106"/>
      <c r="IKY6" s="106"/>
      <c r="IKZ6" s="106"/>
      <c r="ILA6" s="106"/>
      <c r="ILB6" s="106"/>
      <c r="ILC6" s="106"/>
      <c r="ILD6" s="106"/>
      <c r="ILE6" s="106"/>
      <c r="ILF6" s="106"/>
      <c r="ILG6" s="106"/>
      <c r="ILH6" s="106"/>
      <c r="ILI6" s="106"/>
      <c r="ILJ6" s="106"/>
      <c r="ILK6" s="106"/>
      <c r="ILL6" s="106"/>
      <c r="ILM6" s="106"/>
      <c r="ILN6" s="106"/>
      <c r="ILO6" s="106"/>
      <c r="ILP6" s="106"/>
      <c r="ILQ6" s="106"/>
      <c r="ILR6" s="106"/>
      <c r="ILS6" s="106"/>
      <c r="ILT6" s="106"/>
      <c r="ILU6" s="106"/>
      <c r="ILV6" s="106"/>
      <c r="ILW6" s="106"/>
      <c r="ILX6" s="106"/>
      <c r="ILY6" s="106"/>
      <c r="ILZ6" s="106"/>
      <c r="IMA6" s="106"/>
      <c r="IMB6" s="106"/>
      <c r="IMC6" s="106"/>
      <c r="IMD6" s="106"/>
      <c r="IME6" s="106"/>
      <c r="IMF6" s="106"/>
      <c r="IMG6" s="106"/>
      <c r="IMH6" s="106"/>
      <c r="IMI6" s="106"/>
      <c r="IMJ6" s="106"/>
      <c r="IMK6" s="106"/>
      <c r="IML6" s="106"/>
      <c r="IMM6" s="106"/>
      <c r="IMN6" s="106"/>
      <c r="IMO6" s="106"/>
      <c r="IMP6" s="106"/>
      <c r="IMQ6" s="106"/>
      <c r="IMR6" s="106"/>
      <c r="IMS6" s="106"/>
      <c r="IMT6" s="106"/>
      <c r="IMU6" s="106"/>
      <c r="IMV6" s="106"/>
      <c r="IMW6" s="106"/>
      <c r="IMX6" s="106"/>
      <c r="IMY6" s="106"/>
      <c r="IMZ6" s="106"/>
      <c r="INA6" s="106"/>
      <c r="INB6" s="106"/>
      <c r="INC6" s="106"/>
      <c r="IND6" s="106"/>
      <c r="INE6" s="106"/>
      <c r="INF6" s="106"/>
      <c r="ING6" s="106"/>
      <c r="INH6" s="106"/>
      <c r="INI6" s="106"/>
      <c r="INJ6" s="106"/>
      <c r="INK6" s="106"/>
      <c r="INL6" s="106"/>
      <c r="INM6" s="106"/>
      <c r="INN6" s="106"/>
      <c r="INO6" s="106"/>
      <c r="INP6" s="106"/>
      <c r="INQ6" s="106"/>
      <c r="INR6" s="106"/>
      <c r="INS6" s="106"/>
      <c r="INT6" s="106"/>
      <c r="INU6" s="106"/>
      <c r="INV6" s="106"/>
      <c r="INW6" s="106"/>
      <c r="INX6" s="106"/>
      <c r="INY6" s="106"/>
      <c r="INZ6" s="106"/>
      <c r="IOA6" s="106"/>
      <c r="IOB6" s="106"/>
      <c r="IOC6" s="106"/>
      <c r="IOD6" s="106"/>
      <c r="IOE6" s="106"/>
      <c r="IOF6" s="106"/>
      <c r="IOG6" s="106"/>
      <c r="IOH6" s="106"/>
      <c r="IOI6" s="106"/>
      <c r="IOJ6" s="106"/>
      <c r="IOK6" s="106"/>
      <c r="IOL6" s="106"/>
      <c r="IOM6" s="106"/>
      <c r="ION6" s="106"/>
      <c r="IOO6" s="106"/>
      <c r="IOP6" s="106"/>
      <c r="IOQ6" s="106"/>
      <c r="IOR6" s="106"/>
      <c r="IOS6" s="106"/>
      <c r="IOT6" s="106"/>
      <c r="IOU6" s="106"/>
      <c r="IOV6" s="106"/>
      <c r="IOW6" s="106"/>
      <c r="IOX6" s="106"/>
      <c r="IOY6" s="106"/>
      <c r="IOZ6" s="106"/>
      <c r="IPA6" s="106"/>
      <c r="IPB6" s="106"/>
      <c r="IPC6" s="106"/>
      <c r="IPD6" s="106"/>
      <c r="IPE6" s="106"/>
      <c r="IPF6" s="106"/>
      <c r="IPG6" s="106"/>
      <c r="IPH6" s="106"/>
      <c r="IPI6" s="106"/>
      <c r="IPJ6" s="106"/>
      <c r="IPK6" s="106"/>
      <c r="IPL6" s="106"/>
      <c r="IPM6" s="106"/>
      <c r="IPN6" s="106"/>
      <c r="IPO6" s="106"/>
      <c r="IPP6" s="106"/>
      <c r="IPQ6" s="106"/>
      <c r="IPR6" s="106"/>
      <c r="IPS6" s="106"/>
      <c r="IPT6" s="106"/>
      <c r="IPU6" s="106"/>
      <c r="IPV6" s="106"/>
      <c r="IPW6" s="106"/>
      <c r="IPX6" s="106"/>
      <c r="IPY6" s="106"/>
      <c r="IPZ6" s="106"/>
      <c r="IQA6" s="106"/>
      <c r="IQB6" s="106"/>
      <c r="IQC6" s="106"/>
      <c r="IQD6" s="106"/>
      <c r="IQE6" s="106"/>
      <c r="IQF6" s="106"/>
      <c r="IQG6" s="106"/>
      <c r="IQH6" s="106"/>
      <c r="IQI6" s="106"/>
      <c r="IQJ6" s="106"/>
      <c r="IQK6" s="106"/>
      <c r="IQL6" s="106"/>
      <c r="IQM6" s="106"/>
      <c r="IQN6" s="106"/>
      <c r="IQO6" s="106"/>
      <c r="IQP6" s="106"/>
      <c r="IQQ6" s="106"/>
      <c r="IQR6" s="106"/>
      <c r="IQS6" s="106"/>
      <c r="IQT6" s="106"/>
      <c r="IQU6" s="106"/>
      <c r="IQV6" s="106"/>
      <c r="IQW6" s="106"/>
      <c r="IQX6" s="106"/>
      <c r="IQY6" s="106"/>
      <c r="IQZ6" s="106"/>
      <c r="IRA6" s="106"/>
      <c r="IRB6" s="106"/>
      <c r="IRC6" s="106"/>
      <c r="IRD6" s="106"/>
      <c r="IRE6" s="106"/>
      <c r="IRF6" s="106"/>
      <c r="IRG6" s="106"/>
      <c r="IRH6" s="106"/>
      <c r="IRI6" s="106"/>
      <c r="IRJ6" s="106"/>
      <c r="IRK6" s="106"/>
      <c r="IRL6" s="106"/>
      <c r="IRM6" s="106"/>
      <c r="IRN6" s="106"/>
      <c r="IRO6" s="106"/>
      <c r="IRP6" s="106"/>
      <c r="IRQ6" s="106"/>
      <c r="IRR6" s="106"/>
      <c r="IRS6" s="106"/>
      <c r="IRT6" s="106"/>
      <c r="IRU6" s="106"/>
      <c r="IRV6" s="106"/>
      <c r="IRW6" s="106"/>
      <c r="IRX6" s="106"/>
      <c r="IRY6" s="106"/>
      <c r="IRZ6" s="106"/>
      <c r="ISA6" s="106"/>
      <c r="ISB6" s="106"/>
      <c r="ISC6" s="106"/>
      <c r="ISD6" s="106"/>
      <c r="ISE6" s="106"/>
      <c r="ISF6" s="106"/>
      <c r="ISG6" s="106"/>
      <c r="ISH6" s="106"/>
      <c r="ISI6" s="106"/>
      <c r="ISJ6" s="106"/>
      <c r="ISK6" s="106"/>
      <c r="ISL6" s="106"/>
      <c r="ISM6" s="106"/>
      <c r="ISN6" s="106"/>
      <c r="ISO6" s="106"/>
      <c r="ISP6" s="106"/>
      <c r="ISQ6" s="106"/>
      <c r="ISR6" s="106"/>
      <c r="ISS6" s="106"/>
      <c r="IST6" s="106"/>
      <c r="ISU6" s="106"/>
      <c r="ISV6" s="106"/>
      <c r="ISW6" s="106"/>
      <c r="ISX6" s="106"/>
      <c r="ISY6" s="106"/>
      <c r="ISZ6" s="106"/>
      <c r="ITA6" s="106"/>
      <c r="ITB6" s="106"/>
      <c r="ITC6" s="106"/>
      <c r="ITD6" s="106"/>
      <c r="ITE6" s="106"/>
      <c r="ITF6" s="106"/>
      <c r="ITG6" s="106"/>
      <c r="ITH6" s="106"/>
      <c r="ITI6" s="106"/>
      <c r="ITJ6" s="106"/>
      <c r="ITK6" s="106"/>
      <c r="ITL6" s="106"/>
      <c r="ITM6" s="106"/>
      <c r="ITN6" s="106"/>
      <c r="ITO6" s="106"/>
      <c r="ITP6" s="106"/>
      <c r="ITQ6" s="106"/>
      <c r="ITR6" s="106"/>
      <c r="ITS6" s="106"/>
      <c r="ITT6" s="106"/>
      <c r="ITU6" s="106"/>
      <c r="ITV6" s="106"/>
      <c r="ITW6" s="106"/>
      <c r="ITX6" s="106"/>
      <c r="ITY6" s="106"/>
      <c r="ITZ6" s="106"/>
      <c r="IUA6" s="106"/>
      <c r="IUB6" s="106"/>
      <c r="IUC6" s="106"/>
      <c r="IUD6" s="106"/>
      <c r="IUE6" s="106"/>
      <c r="IUF6" s="106"/>
      <c r="IUG6" s="106"/>
      <c r="IUH6" s="106"/>
      <c r="IUI6" s="106"/>
      <c r="IUJ6" s="106"/>
      <c r="IUK6" s="106"/>
      <c r="IUL6" s="106"/>
      <c r="IUM6" s="106"/>
      <c r="IUN6" s="106"/>
      <c r="IUO6" s="106"/>
      <c r="IUP6" s="106"/>
      <c r="IUQ6" s="106"/>
      <c r="IUR6" s="106"/>
      <c r="IUS6" s="106"/>
      <c r="IUT6" s="106"/>
      <c r="IUU6" s="106"/>
      <c r="IUV6" s="106"/>
      <c r="IUW6" s="106"/>
      <c r="IUX6" s="106"/>
      <c r="IUY6" s="106"/>
      <c r="IUZ6" s="106"/>
      <c r="IVA6" s="106"/>
      <c r="IVB6" s="106"/>
      <c r="IVC6" s="106"/>
      <c r="IVD6" s="106"/>
      <c r="IVE6" s="106"/>
      <c r="IVF6" s="106"/>
      <c r="IVG6" s="106"/>
      <c r="IVH6" s="106"/>
      <c r="IVI6" s="106"/>
      <c r="IVJ6" s="106"/>
      <c r="IVK6" s="106"/>
      <c r="IVL6" s="106"/>
      <c r="IVM6" s="106"/>
      <c r="IVN6" s="106"/>
      <c r="IVO6" s="106"/>
      <c r="IVP6" s="106"/>
      <c r="IVQ6" s="106"/>
      <c r="IVR6" s="106"/>
      <c r="IVS6" s="106"/>
      <c r="IVT6" s="106"/>
      <c r="IVU6" s="106"/>
      <c r="IVV6" s="106"/>
      <c r="IVW6" s="106"/>
      <c r="IVX6" s="106"/>
      <c r="IVY6" s="106"/>
      <c r="IVZ6" s="106"/>
      <c r="IWA6" s="106"/>
      <c r="IWB6" s="106"/>
      <c r="IWC6" s="106"/>
      <c r="IWD6" s="106"/>
      <c r="IWE6" s="106"/>
      <c r="IWF6" s="106"/>
      <c r="IWG6" s="106"/>
      <c r="IWH6" s="106"/>
      <c r="IWI6" s="106"/>
      <c r="IWJ6" s="106"/>
      <c r="IWK6" s="106"/>
      <c r="IWL6" s="106"/>
      <c r="IWM6" s="106"/>
      <c r="IWN6" s="106"/>
      <c r="IWO6" s="106"/>
      <c r="IWP6" s="106"/>
      <c r="IWQ6" s="106"/>
      <c r="IWR6" s="106"/>
      <c r="IWS6" s="106"/>
      <c r="IWT6" s="106"/>
      <c r="IWU6" s="106"/>
      <c r="IWV6" s="106"/>
      <c r="IWW6" s="106"/>
      <c r="IWX6" s="106"/>
      <c r="IWY6" s="106"/>
      <c r="IWZ6" s="106"/>
      <c r="IXA6" s="106"/>
      <c r="IXB6" s="106"/>
      <c r="IXC6" s="106"/>
      <c r="IXD6" s="106"/>
      <c r="IXE6" s="106"/>
      <c r="IXF6" s="106"/>
      <c r="IXG6" s="106"/>
      <c r="IXH6" s="106"/>
      <c r="IXI6" s="106"/>
      <c r="IXJ6" s="106"/>
      <c r="IXK6" s="106"/>
      <c r="IXL6" s="106"/>
      <c r="IXM6" s="106"/>
      <c r="IXN6" s="106"/>
      <c r="IXO6" s="106"/>
      <c r="IXP6" s="106"/>
      <c r="IXQ6" s="106"/>
      <c r="IXR6" s="106"/>
      <c r="IXS6" s="106"/>
      <c r="IXT6" s="106"/>
      <c r="IXU6" s="106"/>
      <c r="IXV6" s="106"/>
      <c r="IXW6" s="106"/>
      <c r="IXX6" s="106"/>
      <c r="IXY6" s="106"/>
      <c r="IXZ6" s="106"/>
      <c r="IYA6" s="106"/>
      <c r="IYB6" s="106"/>
      <c r="IYC6" s="106"/>
      <c r="IYD6" s="106"/>
      <c r="IYE6" s="106"/>
      <c r="IYF6" s="106"/>
      <c r="IYG6" s="106"/>
      <c r="IYH6" s="106"/>
      <c r="IYI6" s="106"/>
      <c r="IYJ6" s="106"/>
      <c r="IYK6" s="106"/>
      <c r="IYL6" s="106"/>
      <c r="IYM6" s="106"/>
      <c r="IYN6" s="106"/>
      <c r="IYO6" s="106"/>
      <c r="IYP6" s="106"/>
      <c r="IYQ6" s="106"/>
      <c r="IYR6" s="106"/>
      <c r="IYS6" s="106"/>
      <c r="IYT6" s="106"/>
      <c r="IYU6" s="106"/>
      <c r="IYV6" s="106"/>
      <c r="IYW6" s="106"/>
      <c r="IYX6" s="106"/>
      <c r="IYY6" s="106"/>
      <c r="IYZ6" s="106"/>
      <c r="IZA6" s="106"/>
      <c r="IZB6" s="106"/>
      <c r="IZC6" s="106"/>
      <c r="IZD6" s="106"/>
      <c r="IZE6" s="106"/>
      <c r="IZF6" s="106"/>
      <c r="IZG6" s="106"/>
      <c r="IZH6" s="106"/>
      <c r="IZI6" s="106"/>
      <c r="IZJ6" s="106"/>
      <c r="IZK6" s="106"/>
      <c r="IZL6" s="106"/>
      <c r="IZM6" s="106"/>
      <c r="IZN6" s="106"/>
      <c r="IZO6" s="106"/>
      <c r="IZP6" s="106"/>
      <c r="IZQ6" s="106"/>
      <c r="IZR6" s="106"/>
      <c r="IZS6" s="106"/>
      <c r="IZT6" s="106"/>
      <c r="IZU6" s="106"/>
      <c r="IZV6" s="106"/>
      <c r="IZW6" s="106"/>
      <c r="IZX6" s="106"/>
      <c r="IZY6" s="106"/>
      <c r="IZZ6" s="106"/>
      <c r="JAA6" s="106"/>
      <c r="JAB6" s="106"/>
      <c r="JAC6" s="106"/>
      <c r="JAD6" s="106"/>
      <c r="JAE6" s="106"/>
      <c r="JAF6" s="106"/>
      <c r="JAG6" s="106"/>
      <c r="JAH6" s="106"/>
      <c r="JAI6" s="106"/>
      <c r="JAJ6" s="106"/>
      <c r="JAK6" s="106"/>
      <c r="JAL6" s="106"/>
      <c r="JAM6" s="106"/>
      <c r="JAN6" s="106"/>
      <c r="JAO6" s="106"/>
      <c r="JAP6" s="106"/>
      <c r="JAQ6" s="106"/>
      <c r="JAR6" s="106"/>
      <c r="JAS6" s="106"/>
      <c r="JAT6" s="106"/>
      <c r="JAU6" s="106"/>
      <c r="JAV6" s="106"/>
      <c r="JAW6" s="106"/>
      <c r="JAX6" s="106"/>
      <c r="JAY6" s="106"/>
      <c r="JAZ6" s="106"/>
      <c r="JBA6" s="106"/>
      <c r="JBB6" s="106"/>
      <c r="JBC6" s="106"/>
      <c r="JBD6" s="106"/>
      <c r="JBE6" s="106"/>
      <c r="JBF6" s="106"/>
      <c r="JBG6" s="106"/>
      <c r="JBH6" s="106"/>
      <c r="JBI6" s="106"/>
      <c r="JBJ6" s="106"/>
      <c r="JBK6" s="106"/>
      <c r="JBL6" s="106"/>
      <c r="JBM6" s="106"/>
      <c r="JBN6" s="106"/>
      <c r="JBO6" s="106"/>
      <c r="JBP6" s="106"/>
      <c r="JBQ6" s="106"/>
      <c r="JBR6" s="106"/>
      <c r="JBS6" s="106"/>
      <c r="JBT6" s="106"/>
      <c r="JBU6" s="106"/>
      <c r="JBV6" s="106"/>
      <c r="JBW6" s="106"/>
      <c r="JBX6" s="106"/>
      <c r="JBY6" s="106"/>
      <c r="JBZ6" s="106"/>
      <c r="JCA6" s="106"/>
      <c r="JCB6" s="106"/>
      <c r="JCC6" s="106"/>
      <c r="JCD6" s="106"/>
      <c r="JCE6" s="106"/>
      <c r="JCF6" s="106"/>
      <c r="JCG6" s="106"/>
      <c r="JCH6" s="106"/>
      <c r="JCI6" s="106"/>
      <c r="JCJ6" s="106"/>
      <c r="JCK6" s="106"/>
      <c r="JCL6" s="106"/>
      <c r="JCM6" s="106"/>
      <c r="JCN6" s="106"/>
      <c r="JCO6" s="106"/>
      <c r="JCP6" s="106"/>
      <c r="JCQ6" s="106"/>
      <c r="JCR6" s="106"/>
      <c r="JCS6" s="106"/>
      <c r="JCT6" s="106"/>
      <c r="JCU6" s="106"/>
      <c r="JCV6" s="106"/>
      <c r="JCW6" s="106"/>
      <c r="JCX6" s="106"/>
      <c r="JCY6" s="106"/>
      <c r="JCZ6" s="106"/>
      <c r="JDA6" s="106"/>
      <c r="JDB6" s="106"/>
      <c r="JDC6" s="106"/>
      <c r="JDD6" s="106"/>
      <c r="JDE6" s="106"/>
      <c r="JDF6" s="106"/>
      <c r="JDG6" s="106"/>
      <c r="JDH6" s="106"/>
      <c r="JDI6" s="106"/>
      <c r="JDJ6" s="106"/>
      <c r="JDK6" s="106"/>
      <c r="JDL6" s="106"/>
      <c r="JDM6" s="106"/>
      <c r="JDN6" s="106"/>
      <c r="JDO6" s="106"/>
      <c r="JDP6" s="106"/>
      <c r="JDQ6" s="106"/>
      <c r="JDR6" s="106"/>
      <c r="JDS6" s="106"/>
      <c r="JDT6" s="106"/>
      <c r="JDU6" s="106"/>
      <c r="JDV6" s="106"/>
      <c r="JDW6" s="106"/>
      <c r="JDX6" s="106"/>
      <c r="JDY6" s="106"/>
      <c r="JDZ6" s="106"/>
      <c r="JEA6" s="106"/>
      <c r="JEB6" s="106"/>
      <c r="JEC6" s="106"/>
      <c r="JED6" s="106"/>
      <c r="JEE6" s="106"/>
      <c r="JEF6" s="106"/>
      <c r="JEG6" s="106"/>
      <c r="JEH6" s="106"/>
      <c r="JEI6" s="106"/>
      <c r="JEJ6" s="106"/>
      <c r="JEK6" s="106"/>
      <c r="JEL6" s="106"/>
      <c r="JEM6" s="106"/>
      <c r="JEN6" s="106"/>
      <c r="JEO6" s="106"/>
      <c r="JEP6" s="106"/>
      <c r="JEQ6" s="106"/>
      <c r="JER6" s="106"/>
      <c r="JES6" s="106"/>
      <c r="JET6" s="106"/>
      <c r="JEU6" s="106"/>
      <c r="JEV6" s="106"/>
      <c r="JEW6" s="106"/>
      <c r="JEX6" s="106"/>
      <c r="JEY6" s="106"/>
      <c r="JEZ6" s="106"/>
      <c r="JFA6" s="106"/>
      <c r="JFB6" s="106"/>
      <c r="JFC6" s="106"/>
      <c r="JFD6" s="106"/>
      <c r="JFE6" s="106"/>
      <c r="JFF6" s="106"/>
      <c r="JFG6" s="106"/>
      <c r="JFH6" s="106"/>
      <c r="JFI6" s="106"/>
      <c r="JFJ6" s="106"/>
      <c r="JFK6" s="106"/>
      <c r="JFL6" s="106"/>
      <c r="JFM6" s="106"/>
      <c r="JFN6" s="106"/>
      <c r="JFO6" s="106"/>
      <c r="JFP6" s="106"/>
      <c r="JFQ6" s="106"/>
      <c r="JFR6" s="106"/>
      <c r="JFS6" s="106"/>
      <c r="JFT6" s="106"/>
      <c r="JFU6" s="106"/>
      <c r="JFV6" s="106"/>
      <c r="JFW6" s="106"/>
      <c r="JFX6" s="106"/>
      <c r="JFY6" s="106"/>
      <c r="JFZ6" s="106"/>
      <c r="JGA6" s="106"/>
      <c r="JGB6" s="106"/>
      <c r="JGC6" s="106"/>
      <c r="JGD6" s="106"/>
      <c r="JGE6" s="106"/>
      <c r="JGF6" s="106"/>
      <c r="JGG6" s="106"/>
      <c r="JGH6" s="106"/>
      <c r="JGI6" s="106"/>
      <c r="JGJ6" s="106"/>
      <c r="JGK6" s="106"/>
      <c r="JGL6" s="106"/>
      <c r="JGM6" s="106"/>
      <c r="JGN6" s="106"/>
      <c r="JGO6" s="106"/>
      <c r="JGP6" s="106"/>
      <c r="JGQ6" s="106"/>
      <c r="JGR6" s="106"/>
      <c r="JGS6" s="106"/>
      <c r="JGT6" s="106"/>
      <c r="JGU6" s="106"/>
      <c r="JGV6" s="106"/>
      <c r="JGW6" s="106"/>
      <c r="JGX6" s="106"/>
      <c r="JGY6" s="106"/>
      <c r="JGZ6" s="106"/>
      <c r="JHA6" s="106"/>
      <c r="JHB6" s="106"/>
      <c r="JHC6" s="106"/>
      <c r="JHD6" s="106"/>
      <c r="JHE6" s="106"/>
      <c r="JHF6" s="106"/>
      <c r="JHG6" s="106"/>
      <c r="JHH6" s="106"/>
      <c r="JHI6" s="106"/>
      <c r="JHJ6" s="106"/>
      <c r="JHK6" s="106"/>
      <c r="JHL6" s="106"/>
      <c r="JHM6" s="106"/>
      <c r="JHN6" s="106"/>
      <c r="JHO6" s="106"/>
      <c r="JHP6" s="106"/>
      <c r="JHQ6" s="106"/>
      <c r="JHR6" s="106"/>
      <c r="JHS6" s="106"/>
      <c r="JHT6" s="106"/>
      <c r="JHU6" s="106"/>
      <c r="JHV6" s="106"/>
      <c r="JHW6" s="106"/>
      <c r="JHX6" s="106"/>
      <c r="JHY6" s="106"/>
      <c r="JHZ6" s="106"/>
      <c r="JIA6" s="106"/>
      <c r="JIB6" s="106"/>
      <c r="JIC6" s="106"/>
      <c r="JID6" s="106"/>
      <c r="JIE6" s="106"/>
      <c r="JIF6" s="106"/>
      <c r="JIG6" s="106"/>
      <c r="JIH6" s="106"/>
      <c r="JII6" s="106"/>
      <c r="JIJ6" s="106"/>
      <c r="JIK6" s="106"/>
      <c r="JIL6" s="106"/>
      <c r="JIM6" s="106"/>
      <c r="JIN6" s="106"/>
      <c r="JIO6" s="106"/>
      <c r="JIP6" s="106"/>
      <c r="JIQ6" s="106"/>
      <c r="JIR6" s="106"/>
      <c r="JIS6" s="106"/>
      <c r="JIT6" s="106"/>
      <c r="JIU6" s="106"/>
      <c r="JIV6" s="106"/>
      <c r="JIW6" s="106"/>
      <c r="JIX6" s="106"/>
      <c r="JIY6" s="106"/>
      <c r="JIZ6" s="106"/>
      <c r="JJA6" s="106"/>
      <c r="JJB6" s="106"/>
      <c r="JJC6" s="106"/>
      <c r="JJD6" s="106"/>
      <c r="JJE6" s="106"/>
      <c r="JJF6" s="106"/>
      <c r="JJG6" s="106"/>
      <c r="JJH6" s="106"/>
      <c r="JJI6" s="106"/>
      <c r="JJJ6" s="106"/>
      <c r="JJK6" s="106"/>
      <c r="JJL6" s="106"/>
      <c r="JJM6" s="106"/>
      <c r="JJN6" s="106"/>
      <c r="JJO6" s="106"/>
      <c r="JJP6" s="106"/>
      <c r="JJQ6" s="106"/>
      <c r="JJR6" s="106"/>
      <c r="JJS6" s="106"/>
      <c r="JJT6" s="106"/>
      <c r="JJU6" s="106"/>
      <c r="JJV6" s="106"/>
      <c r="JJW6" s="106"/>
      <c r="JJX6" s="106"/>
      <c r="JJY6" s="106"/>
      <c r="JJZ6" s="106"/>
      <c r="JKA6" s="106"/>
      <c r="JKB6" s="106"/>
      <c r="JKC6" s="106"/>
      <c r="JKD6" s="106"/>
      <c r="JKE6" s="106"/>
      <c r="JKF6" s="106"/>
      <c r="JKG6" s="106"/>
      <c r="JKH6" s="106"/>
      <c r="JKI6" s="106"/>
      <c r="JKJ6" s="106"/>
      <c r="JKK6" s="106"/>
      <c r="JKL6" s="106"/>
      <c r="JKM6" s="106"/>
      <c r="JKN6" s="106"/>
      <c r="JKO6" s="106"/>
      <c r="JKP6" s="106"/>
      <c r="JKQ6" s="106"/>
      <c r="JKR6" s="106"/>
      <c r="JKS6" s="106"/>
      <c r="JKT6" s="106"/>
      <c r="JKU6" s="106"/>
      <c r="JKV6" s="106"/>
      <c r="JKW6" s="106"/>
      <c r="JKX6" s="106"/>
      <c r="JKY6" s="106"/>
      <c r="JKZ6" s="106"/>
      <c r="JLA6" s="106"/>
      <c r="JLB6" s="106"/>
      <c r="JLC6" s="106"/>
      <c r="JLD6" s="106"/>
      <c r="JLE6" s="106"/>
      <c r="JLF6" s="106"/>
      <c r="JLG6" s="106"/>
      <c r="JLH6" s="106"/>
      <c r="JLI6" s="106"/>
      <c r="JLJ6" s="106"/>
      <c r="JLK6" s="106"/>
      <c r="JLL6" s="106"/>
      <c r="JLM6" s="106"/>
      <c r="JLN6" s="106"/>
      <c r="JLO6" s="106"/>
      <c r="JLP6" s="106"/>
      <c r="JLQ6" s="106"/>
      <c r="JLR6" s="106"/>
      <c r="JLS6" s="106"/>
      <c r="JLT6" s="106"/>
      <c r="JLU6" s="106"/>
      <c r="JLV6" s="106"/>
      <c r="JLW6" s="106"/>
      <c r="JLX6" s="106"/>
      <c r="JLY6" s="106"/>
      <c r="JLZ6" s="106"/>
      <c r="JMA6" s="106"/>
      <c r="JMB6" s="106"/>
      <c r="JMC6" s="106"/>
      <c r="JMD6" s="106"/>
      <c r="JME6" s="106"/>
      <c r="JMF6" s="106"/>
      <c r="JMG6" s="106"/>
      <c r="JMH6" s="106"/>
      <c r="JMI6" s="106"/>
      <c r="JMJ6" s="106"/>
      <c r="JMK6" s="106"/>
      <c r="JML6" s="106"/>
      <c r="JMM6" s="106"/>
      <c r="JMN6" s="106"/>
      <c r="JMO6" s="106"/>
      <c r="JMP6" s="106"/>
      <c r="JMQ6" s="106"/>
      <c r="JMR6" s="106"/>
      <c r="JMS6" s="106"/>
      <c r="JMT6" s="106"/>
      <c r="JMU6" s="106"/>
      <c r="JMV6" s="106"/>
      <c r="JMW6" s="106"/>
      <c r="JMX6" s="106"/>
      <c r="JMY6" s="106"/>
      <c r="JMZ6" s="106"/>
      <c r="JNA6" s="106"/>
      <c r="JNB6" s="106"/>
      <c r="JNC6" s="106"/>
      <c r="JND6" s="106"/>
      <c r="JNE6" s="106"/>
      <c r="JNF6" s="106"/>
      <c r="JNG6" s="106"/>
      <c r="JNH6" s="106"/>
      <c r="JNI6" s="106"/>
      <c r="JNJ6" s="106"/>
      <c r="JNK6" s="106"/>
      <c r="JNL6" s="106"/>
      <c r="JNM6" s="106"/>
      <c r="JNN6" s="106"/>
      <c r="JNO6" s="106"/>
      <c r="JNP6" s="106"/>
      <c r="JNQ6" s="106"/>
      <c r="JNR6" s="106"/>
      <c r="JNS6" s="106"/>
      <c r="JNT6" s="106"/>
      <c r="JNU6" s="106"/>
      <c r="JNV6" s="106"/>
      <c r="JNW6" s="106"/>
      <c r="JNX6" s="106"/>
      <c r="JNY6" s="106"/>
      <c r="JNZ6" s="106"/>
      <c r="JOA6" s="106"/>
      <c r="JOB6" s="106"/>
      <c r="JOC6" s="106"/>
      <c r="JOD6" s="106"/>
      <c r="JOE6" s="106"/>
      <c r="JOF6" s="106"/>
      <c r="JOG6" s="106"/>
      <c r="JOH6" s="106"/>
      <c r="JOI6" s="106"/>
      <c r="JOJ6" s="106"/>
      <c r="JOK6" s="106"/>
      <c r="JOL6" s="106"/>
      <c r="JOM6" s="106"/>
      <c r="JON6" s="106"/>
      <c r="JOO6" s="106"/>
      <c r="JOP6" s="106"/>
      <c r="JOQ6" s="106"/>
      <c r="JOR6" s="106"/>
      <c r="JOS6" s="106"/>
      <c r="JOT6" s="106"/>
      <c r="JOU6" s="106"/>
      <c r="JOV6" s="106"/>
      <c r="JOW6" s="106"/>
      <c r="JOX6" s="106"/>
      <c r="JOY6" s="106"/>
      <c r="JOZ6" s="106"/>
      <c r="JPA6" s="106"/>
      <c r="JPB6" s="106"/>
      <c r="JPC6" s="106"/>
      <c r="JPD6" s="106"/>
      <c r="JPE6" s="106"/>
      <c r="JPF6" s="106"/>
      <c r="JPG6" s="106"/>
      <c r="JPH6" s="106"/>
      <c r="JPI6" s="106"/>
      <c r="JPJ6" s="106"/>
      <c r="JPK6" s="106"/>
      <c r="JPL6" s="106"/>
      <c r="JPM6" s="106"/>
      <c r="JPN6" s="106"/>
      <c r="JPO6" s="106"/>
      <c r="JPP6" s="106"/>
      <c r="JPQ6" s="106"/>
      <c r="JPR6" s="106"/>
      <c r="JPS6" s="106"/>
      <c r="JPT6" s="106"/>
      <c r="JPU6" s="106"/>
      <c r="JPV6" s="106"/>
      <c r="JPW6" s="106"/>
      <c r="JPX6" s="106"/>
      <c r="JPY6" s="106"/>
      <c r="JPZ6" s="106"/>
      <c r="JQA6" s="106"/>
      <c r="JQB6" s="106"/>
      <c r="JQC6" s="106"/>
      <c r="JQD6" s="106"/>
      <c r="JQE6" s="106"/>
      <c r="JQF6" s="106"/>
      <c r="JQG6" s="106"/>
      <c r="JQH6" s="106"/>
      <c r="JQI6" s="106"/>
      <c r="JQJ6" s="106"/>
      <c r="JQK6" s="106"/>
      <c r="JQL6" s="106"/>
      <c r="JQM6" s="106"/>
      <c r="JQN6" s="106"/>
      <c r="JQO6" s="106"/>
      <c r="JQP6" s="106"/>
      <c r="JQQ6" s="106"/>
      <c r="JQR6" s="106"/>
      <c r="JQS6" s="106"/>
      <c r="JQT6" s="106"/>
      <c r="JQU6" s="106"/>
      <c r="JQV6" s="106"/>
      <c r="JQW6" s="106"/>
      <c r="JQX6" s="106"/>
      <c r="JQY6" s="106"/>
      <c r="JQZ6" s="106"/>
      <c r="JRA6" s="106"/>
      <c r="JRB6" s="106"/>
      <c r="JRC6" s="106"/>
      <c r="JRD6" s="106"/>
      <c r="JRE6" s="106"/>
      <c r="JRF6" s="106"/>
      <c r="JRG6" s="106"/>
      <c r="JRH6" s="106"/>
      <c r="JRI6" s="106"/>
      <c r="JRJ6" s="106"/>
      <c r="JRK6" s="106"/>
      <c r="JRL6" s="106"/>
      <c r="JRM6" s="106"/>
      <c r="JRN6" s="106"/>
      <c r="JRO6" s="106"/>
      <c r="JRP6" s="106"/>
      <c r="JRQ6" s="106"/>
      <c r="JRR6" s="106"/>
      <c r="JRS6" s="106"/>
      <c r="JRT6" s="106"/>
      <c r="JRU6" s="106"/>
      <c r="JRV6" s="106"/>
      <c r="JRW6" s="106"/>
      <c r="JRX6" s="106"/>
      <c r="JRY6" s="106"/>
      <c r="JRZ6" s="106"/>
      <c r="JSA6" s="106"/>
      <c r="JSB6" s="106"/>
      <c r="JSC6" s="106"/>
      <c r="JSD6" s="106"/>
      <c r="JSE6" s="106"/>
      <c r="JSF6" s="106"/>
      <c r="JSG6" s="106"/>
      <c r="JSH6" s="106"/>
      <c r="JSI6" s="106"/>
      <c r="JSJ6" s="106"/>
      <c r="JSK6" s="106"/>
      <c r="JSL6" s="106"/>
      <c r="JSM6" s="106"/>
      <c r="JSN6" s="106"/>
      <c r="JSO6" s="106"/>
      <c r="JSP6" s="106"/>
      <c r="JSQ6" s="106"/>
      <c r="JSR6" s="106"/>
      <c r="JSS6" s="106"/>
      <c r="JST6" s="106"/>
      <c r="JSU6" s="106"/>
      <c r="JSV6" s="106"/>
      <c r="JSW6" s="106"/>
      <c r="JSX6" s="106"/>
      <c r="JSY6" s="106"/>
      <c r="JSZ6" s="106"/>
      <c r="JTA6" s="106"/>
      <c r="JTB6" s="106"/>
      <c r="JTC6" s="106"/>
      <c r="JTD6" s="106"/>
      <c r="JTE6" s="106"/>
      <c r="JTF6" s="106"/>
      <c r="JTG6" s="106"/>
      <c r="JTH6" s="106"/>
      <c r="JTI6" s="106"/>
      <c r="JTJ6" s="106"/>
      <c r="JTK6" s="106"/>
      <c r="JTL6" s="106"/>
      <c r="JTM6" s="106"/>
      <c r="JTN6" s="106"/>
      <c r="JTO6" s="106"/>
      <c r="JTP6" s="106"/>
      <c r="JTQ6" s="106"/>
      <c r="JTR6" s="106"/>
      <c r="JTS6" s="106"/>
      <c r="JTT6" s="106"/>
      <c r="JTU6" s="106"/>
      <c r="JTV6" s="106"/>
      <c r="JTW6" s="106"/>
      <c r="JTX6" s="106"/>
      <c r="JTY6" s="106"/>
      <c r="JTZ6" s="106"/>
      <c r="JUA6" s="106"/>
      <c r="JUB6" s="106"/>
      <c r="JUC6" s="106"/>
      <c r="JUD6" s="106"/>
      <c r="JUE6" s="106"/>
      <c r="JUF6" s="106"/>
      <c r="JUG6" s="106"/>
      <c r="JUH6" s="106"/>
      <c r="JUI6" s="106"/>
      <c r="JUJ6" s="106"/>
      <c r="JUK6" s="106"/>
      <c r="JUL6" s="106"/>
      <c r="JUM6" s="106"/>
      <c r="JUN6" s="106"/>
      <c r="JUO6" s="106"/>
      <c r="JUP6" s="106"/>
      <c r="JUQ6" s="106"/>
      <c r="JUR6" s="106"/>
      <c r="JUS6" s="106"/>
      <c r="JUT6" s="106"/>
      <c r="JUU6" s="106"/>
      <c r="JUV6" s="106"/>
      <c r="JUW6" s="106"/>
      <c r="JUX6" s="106"/>
      <c r="JUY6" s="106"/>
      <c r="JUZ6" s="106"/>
      <c r="JVA6" s="106"/>
      <c r="JVB6" s="106"/>
      <c r="JVC6" s="106"/>
      <c r="JVD6" s="106"/>
      <c r="JVE6" s="106"/>
      <c r="JVF6" s="106"/>
      <c r="JVG6" s="106"/>
      <c r="JVH6" s="106"/>
      <c r="JVI6" s="106"/>
      <c r="JVJ6" s="106"/>
      <c r="JVK6" s="106"/>
      <c r="JVL6" s="106"/>
      <c r="JVM6" s="106"/>
      <c r="JVN6" s="106"/>
      <c r="JVO6" s="106"/>
      <c r="JVP6" s="106"/>
      <c r="JVQ6" s="106"/>
      <c r="JVR6" s="106"/>
      <c r="JVS6" s="106"/>
      <c r="JVT6" s="106"/>
      <c r="JVU6" s="106"/>
      <c r="JVV6" s="106"/>
      <c r="JVW6" s="106"/>
      <c r="JVX6" s="106"/>
      <c r="JVY6" s="106"/>
      <c r="JVZ6" s="106"/>
      <c r="JWA6" s="106"/>
      <c r="JWB6" s="106"/>
      <c r="JWC6" s="106"/>
      <c r="JWD6" s="106"/>
      <c r="JWE6" s="106"/>
      <c r="JWF6" s="106"/>
      <c r="JWG6" s="106"/>
      <c r="JWH6" s="106"/>
      <c r="JWI6" s="106"/>
      <c r="JWJ6" s="106"/>
      <c r="JWK6" s="106"/>
      <c r="JWL6" s="106"/>
      <c r="JWM6" s="106"/>
      <c r="JWN6" s="106"/>
      <c r="JWO6" s="106"/>
      <c r="JWP6" s="106"/>
      <c r="JWQ6" s="106"/>
      <c r="JWR6" s="106"/>
      <c r="JWS6" s="106"/>
      <c r="JWT6" s="106"/>
      <c r="JWU6" s="106"/>
      <c r="JWV6" s="106"/>
      <c r="JWW6" s="106"/>
      <c r="JWX6" s="106"/>
      <c r="JWY6" s="106"/>
      <c r="JWZ6" s="106"/>
      <c r="JXA6" s="106"/>
      <c r="JXB6" s="106"/>
      <c r="JXC6" s="106"/>
      <c r="JXD6" s="106"/>
      <c r="JXE6" s="106"/>
      <c r="JXF6" s="106"/>
      <c r="JXG6" s="106"/>
      <c r="JXH6" s="106"/>
      <c r="JXI6" s="106"/>
      <c r="JXJ6" s="106"/>
      <c r="JXK6" s="106"/>
      <c r="JXL6" s="106"/>
      <c r="JXM6" s="106"/>
      <c r="JXN6" s="106"/>
      <c r="JXO6" s="106"/>
      <c r="JXP6" s="106"/>
      <c r="JXQ6" s="106"/>
      <c r="JXR6" s="106"/>
      <c r="JXS6" s="106"/>
      <c r="JXT6" s="106"/>
      <c r="JXU6" s="106"/>
      <c r="JXV6" s="106"/>
      <c r="JXW6" s="106"/>
      <c r="JXX6" s="106"/>
      <c r="JXY6" s="106"/>
      <c r="JXZ6" s="106"/>
      <c r="JYA6" s="106"/>
      <c r="JYB6" s="106"/>
      <c r="JYC6" s="106"/>
      <c r="JYD6" s="106"/>
      <c r="JYE6" s="106"/>
      <c r="JYF6" s="106"/>
      <c r="JYG6" s="106"/>
      <c r="JYH6" s="106"/>
      <c r="JYI6" s="106"/>
      <c r="JYJ6" s="106"/>
      <c r="JYK6" s="106"/>
      <c r="JYL6" s="106"/>
      <c r="JYM6" s="106"/>
      <c r="JYN6" s="106"/>
      <c r="JYO6" s="106"/>
      <c r="JYP6" s="106"/>
      <c r="JYQ6" s="106"/>
      <c r="JYR6" s="106"/>
      <c r="JYS6" s="106"/>
      <c r="JYT6" s="106"/>
      <c r="JYU6" s="106"/>
      <c r="JYV6" s="106"/>
      <c r="JYW6" s="106"/>
      <c r="JYX6" s="106"/>
      <c r="JYY6" s="106"/>
      <c r="JYZ6" s="106"/>
      <c r="JZA6" s="106"/>
      <c r="JZB6" s="106"/>
      <c r="JZC6" s="106"/>
      <c r="JZD6" s="106"/>
      <c r="JZE6" s="106"/>
      <c r="JZF6" s="106"/>
      <c r="JZG6" s="106"/>
      <c r="JZH6" s="106"/>
      <c r="JZI6" s="106"/>
      <c r="JZJ6" s="106"/>
      <c r="JZK6" s="106"/>
      <c r="JZL6" s="106"/>
      <c r="JZM6" s="106"/>
      <c r="JZN6" s="106"/>
      <c r="JZO6" s="106"/>
      <c r="JZP6" s="106"/>
      <c r="JZQ6" s="106"/>
      <c r="JZR6" s="106"/>
      <c r="JZS6" s="106"/>
      <c r="JZT6" s="106"/>
      <c r="JZU6" s="106"/>
      <c r="JZV6" s="106"/>
      <c r="JZW6" s="106"/>
      <c r="JZX6" s="106"/>
      <c r="JZY6" s="106"/>
      <c r="JZZ6" s="106"/>
      <c r="KAA6" s="106"/>
      <c r="KAB6" s="106"/>
      <c r="KAC6" s="106"/>
      <c r="KAD6" s="106"/>
      <c r="KAE6" s="106"/>
      <c r="KAF6" s="106"/>
      <c r="KAG6" s="106"/>
      <c r="KAH6" s="106"/>
      <c r="KAI6" s="106"/>
      <c r="KAJ6" s="106"/>
      <c r="KAK6" s="106"/>
      <c r="KAL6" s="106"/>
      <c r="KAM6" s="106"/>
      <c r="KAN6" s="106"/>
      <c r="KAO6" s="106"/>
      <c r="KAP6" s="106"/>
      <c r="KAQ6" s="106"/>
      <c r="KAR6" s="106"/>
      <c r="KAS6" s="106"/>
      <c r="KAT6" s="106"/>
      <c r="KAU6" s="106"/>
      <c r="KAV6" s="106"/>
      <c r="KAW6" s="106"/>
      <c r="KAX6" s="106"/>
      <c r="KAY6" s="106"/>
      <c r="KAZ6" s="106"/>
      <c r="KBA6" s="106"/>
      <c r="KBB6" s="106"/>
      <c r="KBC6" s="106"/>
      <c r="KBD6" s="106"/>
      <c r="KBE6" s="106"/>
      <c r="KBF6" s="106"/>
      <c r="KBG6" s="106"/>
      <c r="KBH6" s="106"/>
      <c r="KBI6" s="106"/>
      <c r="KBJ6" s="106"/>
      <c r="KBK6" s="106"/>
      <c r="KBL6" s="106"/>
      <c r="KBM6" s="106"/>
      <c r="KBN6" s="106"/>
      <c r="KBO6" s="106"/>
      <c r="KBP6" s="106"/>
      <c r="KBQ6" s="106"/>
      <c r="KBR6" s="106"/>
      <c r="KBS6" s="106"/>
      <c r="KBT6" s="106"/>
      <c r="KBU6" s="106"/>
      <c r="KBV6" s="106"/>
      <c r="KBW6" s="106"/>
      <c r="KBX6" s="106"/>
      <c r="KBY6" s="106"/>
      <c r="KBZ6" s="106"/>
      <c r="KCA6" s="106"/>
      <c r="KCB6" s="106"/>
      <c r="KCC6" s="106"/>
      <c r="KCD6" s="106"/>
      <c r="KCE6" s="106"/>
      <c r="KCF6" s="106"/>
      <c r="KCG6" s="106"/>
      <c r="KCH6" s="106"/>
      <c r="KCI6" s="106"/>
      <c r="KCJ6" s="106"/>
      <c r="KCK6" s="106"/>
      <c r="KCL6" s="106"/>
      <c r="KCM6" s="106"/>
      <c r="KCN6" s="106"/>
      <c r="KCO6" s="106"/>
      <c r="KCP6" s="106"/>
      <c r="KCQ6" s="106"/>
      <c r="KCR6" s="106"/>
      <c r="KCS6" s="106"/>
      <c r="KCT6" s="106"/>
      <c r="KCU6" s="106"/>
      <c r="KCV6" s="106"/>
      <c r="KCW6" s="106"/>
      <c r="KCX6" s="106"/>
      <c r="KCY6" s="106"/>
      <c r="KCZ6" s="106"/>
      <c r="KDA6" s="106"/>
      <c r="KDB6" s="106"/>
      <c r="KDC6" s="106"/>
      <c r="KDD6" s="106"/>
      <c r="KDE6" s="106"/>
      <c r="KDF6" s="106"/>
      <c r="KDG6" s="106"/>
      <c r="KDH6" s="106"/>
      <c r="KDI6" s="106"/>
      <c r="KDJ6" s="106"/>
      <c r="KDK6" s="106"/>
      <c r="KDL6" s="106"/>
      <c r="KDM6" s="106"/>
      <c r="KDN6" s="106"/>
      <c r="KDO6" s="106"/>
      <c r="KDP6" s="106"/>
      <c r="KDQ6" s="106"/>
      <c r="KDR6" s="106"/>
      <c r="KDS6" s="106"/>
      <c r="KDT6" s="106"/>
      <c r="KDU6" s="106"/>
      <c r="KDV6" s="106"/>
      <c r="KDW6" s="106"/>
      <c r="KDX6" s="106"/>
      <c r="KDY6" s="106"/>
      <c r="KDZ6" s="106"/>
      <c r="KEA6" s="106"/>
      <c r="KEB6" s="106"/>
      <c r="KEC6" s="106"/>
      <c r="KED6" s="106"/>
      <c r="KEE6" s="106"/>
      <c r="KEF6" s="106"/>
      <c r="KEG6" s="106"/>
      <c r="KEH6" s="106"/>
      <c r="KEI6" s="106"/>
      <c r="KEJ6" s="106"/>
      <c r="KEK6" s="106"/>
      <c r="KEL6" s="106"/>
      <c r="KEM6" s="106"/>
      <c r="KEN6" s="106"/>
      <c r="KEO6" s="106"/>
      <c r="KEP6" s="106"/>
      <c r="KEQ6" s="106"/>
      <c r="KER6" s="106"/>
      <c r="KES6" s="106"/>
      <c r="KET6" s="106"/>
      <c r="KEU6" s="106"/>
      <c r="KEV6" s="106"/>
      <c r="KEW6" s="106"/>
      <c r="KEX6" s="106"/>
      <c r="KEY6" s="106"/>
      <c r="KEZ6" s="106"/>
      <c r="KFA6" s="106"/>
      <c r="KFB6" s="106"/>
      <c r="KFC6" s="106"/>
      <c r="KFD6" s="106"/>
      <c r="KFE6" s="106"/>
      <c r="KFF6" s="106"/>
      <c r="KFG6" s="106"/>
      <c r="KFH6" s="106"/>
      <c r="KFI6" s="106"/>
      <c r="KFJ6" s="106"/>
      <c r="KFK6" s="106"/>
      <c r="KFL6" s="106"/>
      <c r="KFM6" s="106"/>
      <c r="KFN6" s="106"/>
      <c r="KFO6" s="106"/>
      <c r="KFP6" s="106"/>
      <c r="KFQ6" s="106"/>
      <c r="KFR6" s="106"/>
      <c r="KFS6" s="106"/>
      <c r="KFT6" s="106"/>
      <c r="KFU6" s="106"/>
      <c r="KFV6" s="106"/>
      <c r="KFW6" s="106"/>
      <c r="KFX6" s="106"/>
      <c r="KFY6" s="106"/>
      <c r="KFZ6" s="106"/>
      <c r="KGA6" s="106"/>
      <c r="KGB6" s="106"/>
      <c r="KGC6" s="106"/>
      <c r="KGD6" s="106"/>
      <c r="KGE6" s="106"/>
      <c r="KGF6" s="106"/>
      <c r="KGG6" s="106"/>
      <c r="KGH6" s="106"/>
      <c r="KGI6" s="106"/>
      <c r="KGJ6" s="106"/>
      <c r="KGK6" s="106"/>
      <c r="KGL6" s="106"/>
      <c r="KGM6" s="106"/>
      <c r="KGN6" s="106"/>
      <c r="KGO6" s="106"/>
      <c r="KGP6" s="106"/>
      <c r="KGQ6" s="106"/>
      <c r="KGR6" s="106"/>
      <c r="KGS6" s="106"/>
      <c r="KGT6" s="106"/>
      <c r="KGU6" s="106"/>
      <c r="KGV6" s="106"/>
      <c r="KGW6" s="106"/>
      <c r="KGX6" s="106"/>
      <c r="KGY6" s="106"/>
      <c r="KGZ6" s="106"/>
      <c r="KHA6" s="106"/>
      <c r="KHB6" s="106"/>
      <c r="KHC6" s="106"/>
      <c r="KHD6" s="106"/>
      <c r="KHE6" s="106"/>
      <c r="KHF6" s="106"/>
      <c r="KHG6" s="106"/>
      <c r="KHH6" s="106"/>
      <c r="KHI6" s="106"/>
      <c r="KHJ6" s="106"/>
      <c r="KHK6" s="106"/>
      <c r="KHL6" s="106"/>
      <c r="KHM6" s="106"/>
      <c r="KHN6" s="106"/>
      <c r="KHO6" s="106"/>
      <c r="KHP6" s="106"/>
      <c r="KHQ6" s="106"/>
      <c r="KHR6" s="106"/>
      <c r="KHS6" s="106"/>
      <c r="KHT6" s="106"/>
      <c r="KHU6" s="106"/>
      <c r="KHV6" s="106"/>
      <c r="KHW6" s="106"/>
      <c r="KHX6" s="106"/>
      <c r="KHY6" s="106"/>
      <c r="KHZ6" s="106"/>
      <c r="KIA6" s="106"/>
      <c r="KIB6" s="106"/>
      <c r="KIC6" s="106"/>
      <c r="KID6" s="106"/>
      <c r="KIE6" s="106"/>
      <c r="KIF6" s="106"/>
      <c r="KIG6" s="106"/>
      <c r="KIH6" s="106"/>
      <c r="KII6" s="106"/>
      <c r="KIJ6" s="106"/>
      <c r="KIK6" s="106"/>
      <c r="KIL6" s="106"/>
      <c r="KIM6" s="106"/>
      <c r="KIN6" s="106"/>
      <c r="KIO6" s="106"/>
      <c r="KIP6" s="106"/>
      <c r="KIQ6" s="106"/>
      <c r="KIR6" s="106"/>
      <c r="KIS6" s="106"/>
      <c r="KIT6" s="106"/>
      <c r="KIU6" s="106"/>
      <c r="KIV6" s="106"/>
      <c r="KIW6" s="106"/>
      <c r="KIX6" s="106"/>
      <c r="KIY6" s="106"/>
      <c r="KIZ6" s="106"/>
      <c r="KJA6" s="106"/>
      <c r="KJB6" s="106"/>
      <c r="KJC6" s="106"/>
      <c r="KJD6" s="106"/>
      <c r="KJE6" s="106"/>
      <c r="KJF6" s="106"/>
      <c r="KJG6" s="106"/>
      <c r="KJH6" s="106"/>
      <c r="KJI6" s="106"/>
      <c r="KJJ6" s="106"/>
      <c r="KJK6" s="106"/>
      <c r="KJL6" s="106"/>
      <c r="KJM6" s="106"/>
      <c r="KJN6" s="106"/>
      <c r="KJO6" s="106"/>
      <c r="KJP6" s="106"/>
      <c r="KJQ6" s="106"/>
      <c r="KJR6" s="106"/>
      <c r="KJS6" s="106"/>
      <c r="KJT6" s="106"/>
      <c r="KJU6" s="106"/>
      <c r="KJV6" s="106"/>
      <c r="KJW6" s="106"/>
      <c r="KJX6" s="106"/>
      <c r="KJY6" s="106"/>
      <c r="KJZ6" s="106"/>
      <c r="KKA6" s="106"/>
      <c r="KKB6" s="106"/>
      <c r="KKC6" s="106"/>
      <c r="KKD6" s="106"/>
      <c r="KKE6" s="106"/>
      <c r="KKF6" s="106"/>
      <c r="KKG6" s="106"/>
      <c r="KKH6" s="106"/>
      <c r="KKI6" s="106"/>
      <c r="KKJ6" s="106"/>
      <c r="KKK6" s="106"/>
      <c r="KKL6" s="106"/>
      <c r="KKM6" s="106"/>
      <c r="KKN6" s="106"/>
      <c r="KKO6" s="106"/>
      <c r="KKP6" s="106"/>
      <c r="KKQ6" s="106"/>
      <c r="KKR6" s="106"/>
      <c r="KKS6" s="106"/>
      <c r="KKT6" s="106"/>
      <c r="KKU6" s="106"/>
      <c r="KKV6" s="106"/>
      <c r="KKW6" s="106"/>
      <c r="KKX6" s="106"/>
      <c r="KKY6" s="106"/>
      <c r="KKZ6" s="106"/>
      <c r="KLA6" s="106"/>
      <c r="KLB6" s="106"/>
      <c r="KLC6" s="106"/>
      <c r="KLD6" s="106"/>
      <c r="KLE6" s="106"/>
      <c r="KLF6" s="106"/>
      <c r="KLG6" s="106"/>
      <c r="KLH6" s="106"/>
      <c r="KLI6" s="106"/>
      <c r="KLJ6" s="106"/>
      <c r="KLK6" s="106"/>
      <c r="KLL6" s="106"/>
      <c r="KLM6" s="106"/>
      <c r="KLN6" s="106"/>
      <c r="KLO6" s="106"/>
      <c r="KLP6" s="106"/>
      <c r="KLQ6" s="106"/>
      <c r="KLR6" s="106"/>
      <c r="KLS6" s="106"/>
      <c r="KLT6" s="106"/>
      <c r="KLU6" s="106"/>
      <c r="KLV6" s="106"/>
      <c r="KLW6" s="106"/>
      <c r="KLX6" s="106"/>
      <c r="KLY6" s="106"/>
      <c r="KLZ6" s="106"/>
      <c r="KMA6" s="106"/>
      <c r="KMB6" s="106"/>
      <c r="KMC6" s="106"/>
      <c r="KMD6" s="106"/>
      <c r="KME6" s="106"/>
      <c r="KMF6" s="106"/>
      <c r="KMG6" s="106"/>
      <c r="KMH6" s="106"/>
      <c r="KMI6" s="106"/>
      <c r="KMJ6" s="106"/>
      <c r="KMK6" s="106"/>
      <c r="KML6" s="106"/>
      <c r="KMM6" s="106"/>
      <c r="KMN6" s="106"/>
      <c r="KMO6" s="106"/>
      <c r="KMP6" s="106"/>
      <c r="KMQ6" s="106"/>
      <c r="KMR6" s="106"/>
      <c r="KMS6" s="106"/>
      <c r="KMT6" s="106"/>
      <c r="KMU6" s="106"/>
      <c r="KMV6" s="106"/>
      <c r="KMW6" s="106"/>
      <c r="KMX6" s="106"/>
      <c r="KMY6" s="106"/>
      <c r="KMZ6" s="106"/>
      <c r="KNA6" s="106"/>
      <c r="KNB6" s="106"/>
      <c r="KNC6" s="106"/>
      <c r="KND6" s="106"/>
      <c r="KNE6" s="106"/>
      <c r="KNF6" s="106"/>
      <c r="KNG6" s="106"/>
      <c r="KNH6" s="106"/>
      <c r="KNI6" s="106"/>
      <c r="KNJ6" s="106"/>
      <c r="KNK6" s="106"/>
      <c r="KNL6" s="106"/>
      <c r="KNM6" s="106"/>
      <c r="KNN6" s="106"/>
      <c r="KNO6" s="106"/>
      <c r="KNP6" s="106"/>
      <c r="KNQ6" s="106"/>
      <c r="KNR6" s="106"/>
      <c r="KNS6" s="106"/>
      <c r="KNT6" s="106"/>
      <c r="KNU6" s="106"/>
      <c r="KNV6" s="106"/>
      <c r="KNW6" s="106"/>
      <c r="KNX6" s="106"/>
      <c r="KNY6" s="106"/>
      <c r="KNZ6" s="106"/>
      <c r="KOA6" s="106"/>
      <c r="KOB6" s="106"/>
      <c r="KOC6" s="106"/>
      <c r="KOD6" s="106"/>
      <c r="KOE6" s="106"/>
      <c r="KOF6" s="106"/>
      <c r="KOG6" s="106"/>
      <c r="KOH6" s="106"/>
      <c r="KOI6" s="106"/>
      <c r="KOJ6" s="106"/>
      <c r="KOK6" s="106"/>
      <c r="KOL6" s="106"/>
      <c r="KOM6" s="106"/>
      <c r="KON6" s="106"/>
      <c r="KOO6" s="106"/>
      <c r="KOP6" s="106"/>
      <c r="KOQ6" s="106"/>
      <c r="KOR6" s="106"/>
      <c r="KOS6" s="106"/>
      <c r="KOT6" s="106"/>
      <c r="KOU6" s="106"/>
      <c r="KOV6" s="106"/>
      <c r="KOW6" s="106"/>
      <c r="KOX6" s="106"/>
      <c r="KOY6" s="106"/>
      <c r="KOZ6" s="106"/>
      <c r="KPA6" s="106"/>
      <c r="KPB6" s="106"/>
      <c r="KPC6" s="106"/>
      <c r="KPD6" s="106"/>
      <c r="KPE6" s="106"/>
      <c r="KPF6" s="106"/>
      <c r="KPG6" s="106"/>
      <c r="KPH6" s="106"/>
      <c r="KPI6" s="106"/>
      <c r="KPJ6" s="106"/>
      <c r="KPK6" s="106"/>
      <c r="KPL6" s="106"/>
      <c r="KPM6" s="106"/>
      <c r="KPN6" s="106"/>
      <c r="KPO6" s="106"/>
      <c r="KPP6" s="106"/>
      <c r="KPQ6" s="106"/>
      <c r="KPR6" s="106"/>
      <c r="KPS6" s="106"/>
      <c r="KPT6" s="106"/>
      <c r="KPU6" s="106"/>
      <c r="KPV6" s="106"/>
      <c r="KPW6" s="106"/>
      <c r="KPX6" s="106"/>
      <c r="KPY6" s="106"/>
      <c r="KPZ6" s="106"/>
      <c r="KQA6" s="106"/>
      <c r="KQB6" s="106"/>
      <c r="KQC6" s="106"/>
      <c r="KQD6" s="106"/>
      <c r="KQE6" s="106"/>
      <c r="KQF6" s="106"/>
      <c r="KQG6" s="106"/>
      <c r="KQH6" s="106"/>
      <c r="KQI6" s="106"/>
      <c r="KQJ6" s="106"/>
      <c r="KQK6" s="106"/>
      <c r="KQL6" s="106"/>
      <c r="KQM6" s="106"/>
      <c r="KQN6" s="106"/>
      <c r="KQO6" s="106"/>
      <c r="KQP6" s="106"/>
      <c r="KQQ6" s="106"/>
      <c r="KQR6" s="106"/>
      <c r="KQS6" s="106"/>
      <c r="KQT6" s="106"/>
      <c r="KQU6" s="106"/>
      <c r="KQV6" s="106"/>
      <c r="KQW6" s="106"/>
      <c r="KQX6" s="106"/>
      <c r="KQY6" s="106"/>
      <c r="KQZ6" s="106"/>
      <c r="KRA6" s="106"/>
      <c r="KRB6" s="106"/>
      <c r="KRC6" s="106"/>
      <c r="KRD6" s="106"/>
      <c r="KRE6" s="106"/>
      <c r="KRF6" s="106"/>
      <c r="KRG6" s="106"/>
      <c r="KRH6" s="106"/>
      <c r="KRI6" s="106"/>
      <c r="KRJ6" s="106"/>
      <c r="KRK6" s="106"/>
      <c r="KRL6" s="106"/>
      <c r="KRM6" s="106"/>
      <c r="KRN6" s="106"/>
      <c r="KRO6" s="106"/>
      <c r="KRP6" s="106"/>
      <c r="KRQ6" s="106"/>
      <c r="KRR6" s="106"/>
      <c r="KRS6" s="106"/>
      <c r="KRT6" s="106"/>
      <c r="KRU6" s="106"/>
      <c r="KRV6" s="106"/>
      <c r="KRW6" s="106"/>
      <c r="KRX6" s="106"/>
      <c r="KRY6" s="106"/>
      <c r="KRZ6" s="106"/>
      <c r="KSA6" s="106"/>
      <c r="KSB6" s="106"/>
      <c r="KSC6" s="106"/>
      <c r="KSD6" s="106"/>
      <c r="KSE6" s="106"/>
      <c r="KSF6" s="106"/>
      <c r="KSG6" s="106"/>
      <c r="KSH6" s="106"/>
      <c r="KSI6" s="106"/>
      <c r="KSJ6" s="106"/>
      <c r="KSK6" s="106"/>
      <c r="KSL6" s="106"/>
      <c r="KSM6" s="106"/>
      <c r="KSN6" s="106"/>
      <c r="KSO6" s="106"/>
      <c r="KSP6" s="106"/>
      <c r="KSQ6" s="106"/>
      <c r="KSR6" s="106"/>
      <c r="KSS6" s="106"/>
      <c r="KST6" s="106"/>
      <c r="KSU6" s="106"/>
      <c r="KSV6" s="106"/>
      <c r="KSW6" s="106"/>
      <c r="KSX6" s="106"/>
      <c r="KSY6" s="106"/>
      <c r="KSZ6" s="106"/>
      <c r="KTA6" s="106"/>
      <c r="KTB6" s="106"/>
      <c r="KTC6" s="106"/>
      <c r="KTD6" s="106"/>
      <c r="KTE6" s="106"/>
      <c r="KTF6" s="106"/>
      <c r="KTG6" s="106"/>
      <c r="KTH6" s="106"/>
      <c r="KTI6" s="106"/>
      <c r="KTJ6" s="106"/>
      <c r="KTK6" s="106"/>
      <c r="KTL6" s="106"/>
      <c r="KTM6" s="106"/>
      <c r="KTN6" s="106"/>
      <c r="KTO6" s="106"/>
      <c r="KTP6" s="106"/>
      <c r="KTQ6" s="106"/>
      <c r="KTR6" s="106"/>
      <c r="KTS6" s="106"/>
      <c r="KTT6" s="106"/>
      <c r="KTU6" s="106"/>
      <c r="KTV6" s="106"/>
      <c r="KTW6" s="106"/>
      <c r="KTX6" s="106"/>
      <c r="KTY6" s="106"/>
      <c r="KTZ6" s="106"/>
      <c r="KUA6" s="106"/>
      <c r="KUB6" s="106"/>
      <c r="KUC6" s="106"/>
      <c r="KUD6" s="106"/>
      <c r="KUE6" s="106"/>
      <c r="KUF6" s="106"/>
      <c r="KUG6" s="106"/>
      <c r="KUH6" s="106"/>
      <c r="KUI6" s="106"/>
      <c r="KUJ6" s="106"/>
      <c r="KUK6" s="106"/>
      <c r="KUL6" s="106"/>
      <c r="KUM6" s="106"/>
      <c r="KUN6" s="106"/>
      <c r="KUO6" s="106"/>
      <c r="KUP6" s="106"/>
      <c r="KUQ6" s="106"/>
      <c r="KUR6" s="106"/>
      <c r="KUS6" s="106"/>
      <c r="KUT6" s="106"/>
      <c r="KUU6" s="106"/>
      <c r="KUV6" s="106"/>
      <c r="KUW6" s="106"/>
      <c r="KUX6" s="106"/>
      <c r="KUY6" s="106"/>
      <c r="KUZ6" s="106"/>
      <c r="KVA6" s="106"/>
      <c r="KVB6" s="106"/>
      <c r="KVC6" s="106"/>
      <c r="KVD6" s="106"/>
      <c r="KVE6" s="106"/>
      <c r="KVF6" s="106"/>
      <c r="KVG6" s="106"/>
      <c r="KVH6" s="106"/>
      <c r="KVI6" s="106"/>
      <c r="KVJ6" s="106"/>
      <c r="KVK6" s="106"/>
      <c r="KVL6" s="106"/>
      <c r="KVM6" s="106"/>
      <c r="KVN6" s="106"/>
      <c r="KVO6" s="106"/>
      <c r="KVP6" s="106"/>
      <c r="KVQ6" s="106"/>
      <c r="KVR6" s="106"/>
      <c r="KVS6" s="106"/>
      <c r="KVT6" s="106"/>
      <c r="KVU6" s="106"/>
      <c r="KVV6" s="106"/>
      <c r="KVW6" s="106"/>
      <c r="KVX6" s="106"/>
      <c r="KVY6" s="106"/>
      <c r="KVZ6" s="106"/>
      <c r="KWA6" s="106"/>
      <c r="KWB6" s="106"/>
      <c r="KWC6" s="106"/>
      <c r="KWD6" s="106"/>
      <c r="KWE6" s="106"/>
      <c r="KWF6" s="106"/>
      <c r="KWG6" s="106"/>
      <c r="KWH6" s="106"/>
      <c r="KWI6" s="106"/>
      <c r="KWJ6" s="106"/>
      <c r="KWK6" s="106"/>
      <c r="KWL6" s="106"/>
      <c r="KWM6" s="106"/>
      <c r="KWN6" s="106"/>
      <c r="KWO6" s="106"/>
      <c r="KWP6" s="106"/>
      <c r="KWQ6" s="106"/>
      <c r="KWR6" s="106"/>
      <c r="KWS6" s="106"/>
      <c r="KWT6" s="106"/>
      <c r="KWU6" s="106"/>
      <c r="KWV6" s="106"/>
      <c r="KWW6" s="106"/>
      <c r="KWX6" s="106"/>
      <c r="KWY6" s="106"/>
      <c r="KWZ6" s="106"/>
      <c r="KXA6" s="106"/>
      <c r="KXB6" s="106"/>
      <c r="KXC6" s="106"/>
      <c r="KXD6" s="106"/>
      <c r="KXE6" s="106"/>
      <c r="KXF6" s="106"/>
      <c r="KXG6" s="106"/>
      <c r="KXH6" s="106"/>
      <c r="KXI6" s="106"/>
      <c r="KXJ6" s="106"/>
      <c r="KXK6" s="106"/>
      <c r="KXL6" s="106"/>
      <c r="KXM6" s="106"/>
      <c r="KXN6" s="106"/>
      <c r="KXO6" s="106"/>
      <c r="KXP6" s="106"/>
      <c r="KXQ6" s="106"/>
      <c r="KXR6" s="106"/>
      <c r="KXS6" s="106"/>
      <c r="KXT6" s="106"/>
      <c r="KXU6" s="106"/>
      <c r="KXV6" s="106"/>
      <c r="KXW6" s="106"/>
      <c r="KXX6" s="106"/>
      <c r="KXY6" s="106"/>
      <c r="KXZ6" s="106"/>
      <c r="KYA6" s="106"/>
      <c r="KYB6" s="106"/>
      <c r="KYC6" s="106"/>
      <c r="KYD6" s="106"/>
      <c r="KYE6" s="106"/>
      <c r="KYF6" s="106"/>
      <c r="KYG6" s="106"/>
      <c r="KYH6" s="106"/>
      <c r="KYI6" s="106"/>
      <c r="KYJ6" s="106"/>
      <c r="KYK6" s="106"/>
      <c r="KYL6" s="106"/>
      <c r="KYM6" s="106"/>
      <c r="KYN6" s="106"/>
      <c r="KYO6" s="106"/>
      <c r="KYP6" s="106"/>
      <c r="KYQ6" s="106"/>
      <c r="KYR6" s="106"/>
      <c r="KYS6" s="106"/>
      <c r="KYT6" s="106"/>
      <c r="KYU6" s="106"/>
      <c r="KYV6" s="106"/>
      <c r="KYW6" s="106"/>
      <c r="KYX6" s="106"/>
      <c r="KYY6" s="106"/>
      <c r="KYZ6" s="106"/>
      <c r="KZA6" s="106"/>
      <c r="KZB6" s="106"/>
      <c r="KZC6" s="106"/>
      <c r="KZD6" s="106"/>
      <c r="KZE6" s="106"/>
      <c r="KZF6" s="106"/>
      <c r="KZG6" s="106"/>
      <c r="KZH6" s="106"/>
      <c r="KZI6" s="106"/>
      <c r="KZJ6" s="106"/>
      <c r="KZK6" s="106"/>
      <c r="KZL6" s="106"/>
      <c r="KZM6" s="106"/>
      <c r="KZN6" s="106"/>
      <c r="KZO6" s="106"/>
      <c r="KZP6" s="106"/>
      <c r="KZQ6" s="106"/>
      <c r="KZR6" s="106"/>
      <c r="KZS6" s="106"/>
      <c r="KZT6" s="106"/>
      <c r="KZU6" s="106"/>
      <c r="KZV6" s="106"/>
      <c r="KZW6" s="106"/>
      <c r="KZX6" s="106"/>
      <c r="KZY6" s="106"/>
      <c r="KZZ6" s="106"/>
      <c r="LAA6" s="106"/>
      <c r="LAB6" s="106"/>
      <c r="LAC6" s="106"/>
      <c r="LAD6" s="106"/>
      <c r="LAE6" s="106"/>
      <c r="LAF6" s="106"/>
      <c r="LAG6" s="106"/>
      <c r="LAH6" s="106"/>
      <c r="LAI6" s="106"/>
      <c r="LAJ6" s="106"/>
      <c r="LAK6" s="106"/>
      <c r="LAL6" s="106"/>
      <c r="LAM6" s="106"/>
      <c r="LAN6" s="106"/>
      <c r="LAO6" s="106"/>
      <c r="LAP6" s="106"/>
      <c r="LAQ6" s="106"/>
      <c r="LAR6" s="106"/>
      <c r="LAS6" s="106"/>
      <c r="LAT6" s="106"/>
      <c r="LAU6" s="106"/>
      <c r="LAV6" s="106"/>
      <c r="LAW6" s="106"/>
      <c r="LAX6" s="106"/>
      <c r="LAY6" s="106"/>
      <c r="LAZ6" s="106"/>
      <c r="LBA6" s="106"/>
      <c r="LBB6" s="106"/>
      <c r="LBC6" s="106"/>
      <c r="LBD6" s="106"/>
      <c r="LBE6" s="106"/>
      <c r="LBF6" s="106"/>
      <c r="LBG6" s="106"/>
      <c r="LBH6" s="106"/>
      <c r="LBI6" s="106"/>
      <c r="LBJ6" s="106"/>
      <c r="LBK6" s="106"/>
      <c r="LBL6" s="106"/>
      <c r="LBM6" s="106"/>
      <c r="LBN6" s="106"/>
      <c r="LBO6" s="106"/>
      <c r="LBP6" s="106"/>
      <c r="LBQ6" s="106"/>
      <c r="LBR6" s="106"/>
      <c r="LBS6" s="106"/>
      <c r="LBT6" s="106"/>
      <c r="LBU6" s="106"/>
      <c r="LBV6" s="106"/>
      <c r="LBW6" s="106"/>
      <c r="LBX6" s="106"/>
      <c r="LBY6" s="106"/>
      <c r="LBZ6" s="106"/>
      <c r="LCA6" s="106"/>
      <c r="LCB6" s="106"/>
      <c r="LCC6" s="106"/>
      <c r="LCD6" s="106"/>
      <c r="LCE6" s="106"/>
      <c r="LCF6" s="106"/>
      <c r="LCG6" s="106"/>
      <c r="LCH6" s="106"/>
      <c r="LCI6" s="106"/>
      <c r="LCJ6" s="106"/>
      <c r="LCK6" s="106"/>
      <c r="LCL6" s="106"/>
      <c r="LCM6" s="106"/>
      <c r="LCN6" s="106"/>
      <c r="LCO6" s="106"/>
      <c r="LCP6" s="106"/>
      <c r="LCQ6" s="106"/>
      <c r="LCR6" s="106"/>
      <c r="LCS6" s="106"/>
      <c r="LCT6" s="106"/>
      <c r="LCU6" s="106"/>
      <c r="LCV6" s="106"/>
      <c r="LCW6" s="106"/>
      <c r="LCX6" s="106"/>
      <c r="LCY6" s="106"/>
      <c r="LCZ6" s="106"/>
      <c r="LDA6" s="106"/>
      <c r="LDB6" s="106"/>
      <c r="LDC6" s="106"/>
      <c r="LDD6" s="106"/>
      <c r="LDE6" s="106"/>
      <c r="LDF6" s="106"/>
      <c r="LDG6" s="106"/>
      <c r="LDH6" s="106"/>
      <c r="LDI6" s="106"/>
      <c r="LDJ6" s="106"/>
      <c r="LDK6" s="106"/>
      <c r="LDL6" s="106"/>
      <c r="LDM6" s="106"/>
      <c r="LDN6" s="106"/>
      <c r="LDO6" s="106"/>
      <c r="LDP6" s="106"/>
      <c r="LDQ6" s="106"/>
      <c r="LDR6" s="106"/>
      <c r="LDS6" s="106"/>
      <c r="LDT6" s="106"/>
      <c r="LDU6" s="106"/>
      <c r="LDV6" s="106"/>
      <c r="LDW6" s="106"/>
      <c r="LDX6" s="106"/>
      <c r="LDY6" s="106"/>
      <c r="LDZ6" s="106"/>
      <c r="LEA6" s="106"/>
      <c r="LEB6" s="106"/>
      <c r="LEC6" s="106"/>
      <c r="LED6" s="106"/>
      <c r="LEE6" s="106"/>
      <c r="LEF6" s="106"/>
      <c r="LEG6" s="106"/>
      <c r="LEH6" s="106"/>
      <c r="LEI6" s="106"/>
      <c r="LEJ6" s="106"/>
      <c r="LEK6" s="106"/>
      <c r="LEL6" s="106"/>
      <c r="LEM6" s="106"/>
      <c r="LEN6" s="106"/>
      <c r="LEO6" s="106"/>
      <c r="LEP6" s="106"/>
      <c r="LEQ6" s="106"/>
      <c r="LER6" s="106"/>
      <c r="LES6" s="106"/>
      <c r="LET6" s="106"/>
      <c r="LEU6" s="106"/>
      <c r="LEV6" s="106"/>
      <c r="LEW6" s="106"/>
      <c r="LEX6" s="106"/>
      <c r="LEY6" s="106"/>
      <c r="LEZ6" s="106"/>
      <c r="LFA6" s="106"/>
      <c r="LFB6" s="106"/>
      <c r="LFC6" s="106"/>
      <c r="LFD6" s="106"/>
      <c r="LFE6" s="106"/>
      <c r="LFF6" s="106"/>
      <c r="LFG6" s="106"/>
      <c r="LFH6" s="106"/>
      <c r="LFI6" s="106"/>
      <c r="LFJ6" s="106"/>
      <c r="LFK6" s="106"/>
      <c r="LFL6" s="106"/>
      <c r="LFM6" s="106"/>
      <c r="LFN6" s="106"/>
      <c r="LFO6" s="106"/>
      <c r="LFP6" s="106"/>
      <c r="LFQ6" s="106"/>
      <c r="LFR6" s="106"/>
      <c r="LFS6" s="106"/>
      <c r="LFT6" s="106"/>
      <c r="LFU6" s="106"/>
      <c r="LFV6" s="106"/>
      <c r="LFW6" s="106"/>
      <c r="LFX6" s="106"/>
      <c r="LFY6" s="106"/>
      <c r="LFZ6" s="106"/>
      <c r="LGA6" s="106"/>
      <c r="LGB6" s="106"/>
      <c r="LGC6" s="106"/>
      <c r="LGD6" s="106"/>
      <c r="LGE6" s="106"/>
      <c r="LGF6" s="106"/>
      <c r="LGG6" s="106"/>
      <c r="LGH6" s="106"/>
      <c r="LGI6" s="106"/>
      <c r="LGJ6" s="106"/>
      <c r="LGK6" s="106"/>
      <c r="LGL6" s="106"/>
      <c r="LGM6" s="106"/>
      <c r="LGN6" s="106"/>
      <c r="LGO6" s="106"/>
      <c r="LGP6" s="106"/>
      <c r="LGQ6" s="106"/>
      <c r="LGR6" s="106"/>
      <c r="LGS6" s="106"/>
      <c r="LGT6" s="106"/>
      <c r="LGU6" s="106"/>
      <c r="LGV6" s="106"/>
      <c r="LGW6" s="106"/>
      <c r="LGX6" s="106"/>
      <c r="LGY6" s="106"/>
      <c r="LGZ6" s="106"/>
      <c r="LHA6" s="106"/>
      <c r="LHB6" s="106"/>
      <c r="LHC6" s="106"/>
      <c r="LHD6" s="106"/>
      <c r="LHE6" s="106"/>
      <c r="LHF6" s="106"/>
      <c r="LHG6" s="106"/>
      <c r="LHH6" s="106"/>
      <c r="LHI6" s="106"/>
      <c r="LHJ6" s="106"/>
      <c r="LHK6" s="106"/>
      <c r="LHL6" s="106"/>
      <c r="LHM6" s="106"/>
      <c r="LHN6" s="106"/>
      <c r="LHO6" s="106"/>
      <c r="LHP6" s="106"/>
      <c r="LHQ6" s="106"/>
      <c r="LHR6" s="106"/>
      <c r="LHS6" s="106"/>
      <c r="LHT6" s="106"/>
      <c r="LHU6" s="106"/>
      <c r="LHV6" s="106"/>
      <c r="LHW6" s="106"/>
      <c r="LHX6" s="106"/>
      <c r="LHY6" s="106"/>
      <c r="LHZ6" s="106"/>
      <c r="LIA6" s="106"/>
      <c r="LIB6" s="106"/>
      <c r="LIC6" s="106"/>
      <c r="LID6" s="106"/>
      <c r="LIE6" s="106"/>
      <c r="LIF6" s="106"/>
      <c r="LIG6" s="106"/>
      <c r="LIH6" s="106"/>
      <c r="LII6" s="106"/>
      <c r="LIJ6" s="106"/>
      <c r="LIK6" s="106"/>
      <c r="LIL6" s="106"/>
      <c r="LIM6" s="106"/>
      <c r="LIN6" s="106"/>
      <c r="LIO6" s="106"/>
      <c r="LIP6" s="106"/>
      <c r="LIQ6" s="106"/>
      <c r="LIR6" s="106"/>
      <c r="LIS6" s="106"/>
      <c r="LIT6" s="106"/>
      <c r="LIU6" s="106"/>
      <c r="LIV6" s="106"/>
      <c r="LIW6" s="106"/>
      <c r="LIX6" s="106"/>
      <c r="LIY6" s="106"/>
      <c r="LIZ6" s="106"/>
      <c r="LJA6" s="106"/>
      <c r="LJB6" s="106"/>
      <c r="LJC6" s="106"/>
      <c r="LJD6" s="106"/>
      <c r="LJE6" s="106"/>
      <c r="LJF6" s="106"/>
      <c r="LJG6" s="106"/>
      <c r="LJH6" s="106"/>
      <c r="LJI6" s="106"/>
      <c r="LJJ6" s="106"/>
      <c r="LJK6" s="106"/>
      <c r="LJL6" s="106"/>
      <c r="LJM6" s="106"/>
      <c r="LJN6" s="106"/>
      <c r="LJO6" s="106"/>
      <c r="LJP6" s="106"/>
      <c r="LJQ6" s="106"/>
      <c r="LJR6" s="106"/>
      <c r="LJS6" s="106"/>
      <c r="LJT6" s="106"/>
      <c r="LJU6" s="106"/>
      <c r="LJV6" s="106"/>
      <c r="LJW6" s="106"/>
      <c r="LJX6" s="106"/>
      <c r="LJY6" s="106"/>
      <c r="LJZ6" s="106"/>
      <c r="LKA6" s="106"/>
      <c r="LKB6" s="106"/>
      <c r="LKC6" s="106"/>
      <c r="LKD6" s="106"/>
      <c r="LKE6" s="106"/>
      <c r="LKF6" s="106"/>
      <c r="LKG6" s="106"/>
      <c r="LKH6" s="106"/>
      <c r="LKI6" s="106"/>
      <c r="LKJ6" s="106"/>
      <c r="LKK6" s="106"/>
      <c r="LKL6" s="106"/>
      <c r="LKM6" s="106"/>
      <c r="LKN6" s="106"/>
      <c r="LKO6" s="106"/>
      <c r="LKP6" s="106"/>
      <c r="LKQ6" s="106"/>
      <c r="LKR6" s="106"/>
      <c r="LKS6" s="106"/>
      <c r="LKT6" s="106"/>
      <c r="LKU6" s="106"/>
      <c r="LKV6" s="106"/>
      <c r="LKW6" s="106"/>
      <c r="LKX6" s="106"/>
      <c r="LKY6" s="106"/>
      <c r="LKZ6" s="106"/>
      <c r="LLA6" s="106"/>
      <c r="LLB6" s="106"/>
      <c r="LLC6" s="106"/>
      <c r="LLD6" s="106"/>
      <c r="LLE6" s="106"/>
      <c r="LLF6" s="106"/>
      <c r="LLG6" s="106"/>
      <c r="LLH6" s="106"/>
      <c r="LLI6" s="106"/>
      <c r="LLJ6" s="106"/>
      <c r="LLK6" s="106"/>
      <c r="LLL6" s="106"/>
      <c r="LLM6" s="106"/>
      <c r="LLN6" s="106"/>
      <c r="LLO6" s="106"/>
      <c r="LLP6" s="106"/>
      <c r="LLQ6" s="106"/>
      <c r="LLR6" s="106"/>
      <c r="LLS6" s="106"/>
      <c r="LLT6" s="106"/>
      <c r="LLU6" s="106"/>
      <c r="LLV6" s="106"/>
      <c r="LLW6" s="106"/>
      <c r="LLX6" s="106"/>
      <c r="LLY6" s="106"/>
      <c r="LLZ6" s="106"/>
      <c r="LMA6" s="106"/>
      <c r="LMB6" s="106"/>
      <c r="LMC6" s="106"/>
      <c r="LMD6" s="106"/>
      <c r="LME6" s="106"/>
      <c r="LMF6" s="106"/>
      <c r="LMG6" s="106"/>
      <c r="LMH6" s="106"/>
      <c r="LMI6" s="106"/>
      <c r="LMJ6" s="106"/>
      <c r="LMK6" s="106"/>
      <c r="LML6" s="106"/>
      <c r="LMM6" s="106"/>
      <c r="LMN6" s="106"/>
      <c r="LMO6" s="106"/>
      <c r="LMP6" s="106"/>
      <c r="LMQ6" s="106"/>
      <c r="LMR6" s="106"/>
      <c r="LMS6" s="106"/>
      <c r="LMT6" s="106"/>
      <c r="LMU6" s="106"/>
      <c r="LMV6" s="106"/>
      <c r="LMW6" s="106"/>
      <c r="LMX6" s="106"/>
      <c r="LMY6" s="106"/>
      <c r="LMZ6" s="106"/>
      <c r="LNA6" s="106"/>
      <c r="LNB6" s="106"/>
      <c r="LNC6" s="106"/>
      <c r="LND6" s="106"/>
      <c r="LNE6" s="106"/>
      <c r="LNF6" s="106"/>
      <c r="LNG6" s="106"/>
      <c r="LNH6" s="106"/>
      <c r="LNI6" s="106"/>
      <c r="LNJ6" s="106"/>
      <c r="LNK6" s="106"/>
      <c r="LNL6" s="106"/>
      <c r="LNM6" s="106"/>
      <c r="LNN6" s="106"/>
      <c r="LNO6" s="106"/>
      <c r="LNP6" s="106"/>
      <c r="LNQ6" s="106"/>
      <c r="LNR6" s="106"/>
      <c r="LNS6" s="106"/>
      <c r="LNT6" s="106"/>
      <c r="LNU6" s="106"/>
      <c r="LNV6" s="106"/>
      <c r="LNW6" s="106"/>
      <c r="LNX6" s="106"/>
      <c r="LNY6" s="106"/>
      <c r="LNZ6" s="106"/>
      <c r="LOA6" s="106"/>
      <c r="LOB6" s="106"/>
      <c r="LOC6" s="106"/>
      <c r="LOD6" s="106"/>
      <c r="LOE6" s="106"/>
      <c r="LOF6" s="106"/>
      <c r="LOG6" s="106"/>
      <c r="LOH6" s="106"/>
      <c r="LOI6" s="106"/>
      <c r="LOJ6" s="106"/>
      <c r="LOK6" s="106"/>
      <c r="LOL6" s="106"/>
      <c r="LOM6" s="106"/>
      <c r="LON6" s="106"/>
      <c r="LOO6" s="106"/>
      <c r="LOP6" s="106"/>
      <c r="LOQ6" s="106"/>
      <c r="LOR6" s="106"/>
      <c r="LOS6" s="106"/>
      <c r="LOT6" s="106"/>
      <c r="LOU6" s="106"/>
      <c r="LOV6" s="106"/>
      <c r="LOW6" s="106"/>
      <c r="LOX6" s="106"/>
      <c r="LOY6" s="106"/>
      <c r="LOZ6" s="106"/>
      <c r="LPA6" s="106"/>
      <c r="LPB6" s="106"/>
      <c r="LPC6" s="106"/>
      <c r="LPD6" s="106"/>
      <c r="LPE6" s="106"/>
      <c r="LPF6" s="106"/>
      <c r="LPG6" s="106"/>
      <c r="LPH6" s="106"/>
      <c r="LPI6" s="106"/>
      <c r="LPJ6" s="106"/>
      <c r="LPK6" s="106"/>
      <c r="LPL6" s="106"/>
      <c r="LPM6" s="106"/>
      <c r="LPN6" s="106"/>
      <c r="LPO6" s="106"/>
      <c r="LPP6" s="106"/>
      <c r="LPQ6" s="106"/>
      <c r="LPR6" s="106"/>
      <c r="LPS6" s="106"/>
      <c r="LPT6" s="106"/>
      <c r="LPU6" s="106"/>
      <c r="LPV6" s="106"/>
      <c r="LPW6" s="106"/>
      <c r="LPX6" s="106"/>
      <c r="LPY6" s="106"/>
      <c r="LPZ6" s="106"/>
      <c r="LQA6" s="106"/>
      <c r="LQB6" s="106"/>
      <c r="LQC6" s="106"/>
      <c r="LQD6" s="106"/>
      <c r="LQE6" s="106"/>
      <c r="LQF6" s="106"/>
      <c r="LQG6" s="106"/>
      <c r="LQH6" s="106"/>
      <c r="LQI6" s="106"/>
      <c r="LQJ6" s="106"/>
      <c r="LQK6" s="106"/>
      <c r="LQL6" s="106"/>
      <c r="LQM6" s="106"/>
      <c r="LQN6" s="106"/>
      <c r="LQO6" s="106"/>
      <c r="LQP6" s="106"/>
      <c r="LQQ6" s="106"/>
      <c r="LQR6" s="106"/>
      <c r="LQS6" s="106"/>
      <c r="LQT6" s="106"/>
      <c r="LQU6" s="106"/>
      <c r="LQV6" s="106"/>
      <c r="LQW6" s="106"/>
      <c r="LQX6" s="106"/>
      <c r="LQY6" s="106"/>
      <c r="LQZ6" s="106"/>
      <c r="LRA6" s="106"/>
      <c r="LRB6" s="106"/>
      <c r="LRC6" s="106"/>
      <c r="LRD6" s="106"/>
      <c r="LRE6" s="106"/>
      <c r="LRF6" s="106"/>
      <c r="LRG6" s="106"/>
      <c r="LRH6" s="106"/>
      <c r="LRI6" s="106"/>
      <c r="LRJ6" s="106"/>
      <c r="LRK6" s="106"/>
      <c r="LRL6" s="106"/>
      <c r="LRM6" s="106"/>
      <c r="LRN6" s="106"/>
      <c r="LRO6" s="106"/>
      <c r="LRP6" s="106"/>
      <c r="LRQ6" s="106"/>
      <c r="LRR6" s="106"/>
      <c r="LRS6" s="106"/>
      <c r="LRT6" s="106"/>
      <c r="LRU6" s="106"/>
      <c r="LRV6" s="106"/>
      <c r="LRW6" s="106"/>
      <c r="LRX6" s="106"/>
      <c r="LRY6" s="106"/>
      <c r="LRZ6" s="106"/>
      <c r="LSA6" s="106"/>
      <c r="LSB6" s="106"/>
      <c r="LSC6" s="106"/>
      <c r="LSD6" s="106"/>
      <c r="LSE6" s="106"/>
      <c r="LSF6" s="106"/>
      <c r="LSG6" s="106"/>
      <c r="LSH6" s="106"/>
      <c r="LSI6" s="106"/>
      <c r="LSJ6" s="106"/>
      <c r="LSK6" s="106"/>
      <c r="LSL6" s="106"/>
      <c r="LSM6" s="106"/>
      <c r="LSN6" s="106"/>
      <c r="LSO6" s="106"/>
      <c r="LSP6" s="106"/>
      <c r="LSQ6" s="106"/>
      <c r="LSR6" s="106"/>
      <c r="LSS6" s="106"/>
      <c r="LST6" s="106"/>
      <c r="LSU6" s="106"/>
      <c r="LSV6" s="106"/>
      <c r="LSW6" s="106"/>
      <c r="LSX6" s="106"/>
      <c r="LSY6" s="106"/>
      <c r="LSZ6" s="106"/>
      <c r="LTA6" s="106"/>
      <c r="LTB6" s="106"/>
      <c r="LTC6" s="106"/>
      <c r="LTD6" s="106"/>
      <c r="LTE6" s="106"/>
      <c r="LTF6" s="106"/>
      <c r="LTG6" s="106"/>
      <c r="LTH6" s="106"/>
      <c r="LTI6" s="106"/>
      <c r="LTJ6" s="106"/>
      <c r="LTK6" s="106"/>
      <c r="LTL6" s="106"/>
      <c r="LTM6" s="106"/>
      <c r="LTN6" s="106"/>
      <c r="LTO6" s="106"/>
      <c r="LTP6" s="106"/>
      <c r="LTQ6" s="106"/>
      <c r="LTR6" s="106"/>
      <c r="LTS6" s="106"/>
      <c r="LTT6" s="106"/>
      <c r="LTU6" s="106"/>
      <c r="LTV6" s="106"/>
      <c r="LTW6" s="106"/>
      <c r="LTX6" s="106"/>
      <c r="LTY6" s="106"/>
      <c r="LTZ6" s="106"/>
      <c r="LUA6" s="106"/>
      <c r="LUB6" s="106"/>
      <c r="LUC6" s="106"/>
      <c r="LUD6" s="106"/>
      <c r="LUE6" s="106"/>
      <c r="LUF6" s="106"/>
      <c r="LUG6" s="106"/>
      <c r="LUH6" s="106"/>
      <c r="LUI6" s="106"/>
      <c r="LUJ6" s="106"/>
      <c r="LUK6" s="106"/>
      <c r="LUL6" s="106"/>
      <c r="LUM6" s="106"/>
      <c r="LUN6" s="106"/>
      <c r="LUO6" s="106"/>
      <c r="LUP6" s="106"/>
      <c r="LUQ6" s="106"/>
      <c r="LUR6" s="106"/>
      <c r="LUS6" s="106"/>
      <c r="LUT6" s="106"/>
      <c r="LUU6" s="106"/>
      <c r="LUV6" s="106"/>
      <c r="LUW6" s="106"/>
      <c r="LUX6" s="106"/>
      <c r="LUY6" s="106"/>
      <c r="LUZ6" s="106"/>
      <c r="LVA6" s="106"/>
      <c r="LVB6" s="106"/>
      <c r="LVC6" s="106"/>
      <c r="LVD6" s="106"/>
      <c r="LVE6" s="106"/>
      <c r="LVF6" s="106"/>
      <c r="LVG6" s="106"/>
      <c r="LVH6" s="106"/>
      <c r="LVI6" s="106"/>
      <c r="LVJ6" s="106"/>
      <c r="LVK6" s="106"/>
      <c r="LVL6" s="106"/>
      <c r="LVM6" s="106"/>
      <c r="LVN6" s="106"/>
      <c r="LVO6" s="106"/>
      <c r="LVP6" s="106"/>
      <c r="LVQ6" s="106"/>
      <c r="LVR6" s="106"/>
      <c r="LVS6" s="106"/>
      <c r="LVT6" s="106"/>
      <c r="LVU6" s="106"/>
      <c r="LVV6" s="106"/>
      <c r="LVW6" s="106"/>
      <c r="LVX6" s="106"/>
      <c r="LVY6" s="106"/>
      <c r="LVZ6" s="106"/>
      <c r="LWA6" s="106"/>
      <c r="LWB6" s="106"/>
      <c r="LWC6" s="106"/>
      <c r="LWD6" s="106"/>
      <c r="LWE6" s="106"/>
      <c r="LWF6" s="106"/>
      <c r="LWG6" s="106"/>
      <c r="LWH6" s="106"/>
      <c r="LWI6" s="106"/>
      <c r="LWJ6" s="106"/>
      <c r="LWK6" s="106"/>
      <c r="LWL6" s="106"/>
      <c r="LWM6" s="106"/>
      <c r="LWN6" s="106"/>
      <c r="LWO6" s="106"/>
      <c r="LWP6" s="106"/>
      <c r="LWQ6" s="106"/>
      <c r="LWR6" s="106"/>
      <c r="LWS6" s="106"/>
      <c r="LWT6" s="106"/>
      <c r="LWU6" s="106"/>
      <c r="LWV6" s="106"/>
      <c r="LWW6" s="106"/>
      <c r="LWX6" s="106"/>
      <c r="LWY6" s="106"/>
      <c r="LWZ6" s="106"/>
      <c r="LXA6" s="106"/>
      <c r="LXB6" s="106"/>
      <c r="LXC6" s="106"/>
      <c r="LXD6" s="106"/>
      <c r="LXE6" s="106"/>
      <c r="LXF6" s="106"/>
      <c r="LXG6" s="106"/>
      <c r="LXH6" s="106"/>
      <c r="LXI6" s="106"/>
      <c r="LXJ6" s="106"/>
      <c r="LXK6" s="106"/>
      <c r="LXL6" s="106"/>
      <c r="LXM6" s="106"/>
      <c r="LXN6" s="106"/>
      <c r="LXO6" s="106"/>
      <c r="LXP6" s="106"/>
      <c r="LXQ6" s="106"/>
      <c r="LXR6" s="106"/>
      <c r="LXS6" s="106"/>
      <c r="LXT6" s="106"/>
      <c r="LXU6" s="106"/>
      <c r="LXV6" s="106"/>
      <c r="LXW6" s="106"/>
      <c r="LXX6" s="106"/>
      <c r="LXY6" s="106"/>
      <c r="LXZ6" s="106"/>
      <c r="LYA6" s="106"/>
      <c r="LYB6" s="106"/>
      <c r="LYC6" s="106"/>
      <c r="LYD6" s="106"/>
      <c r="LYE6" s="106"/>
      <c r="LYF6" s="106"/>
      <c r="LYG6" s="106"/>
      <c r="LYH6" s="106"/>
      <c r="LYI6" s="106"/>
      <c r="LYJ6" s="106"/>
      <c r="LYK6" s="106"/>
      <c r="LYL6" s="106"/>
      <c r="LYM6" s="106"/>
      <c r="LYN6" s="106"/>
      <c r="LYO6" s="106"/>
      <c r="LYP6" s="106"/>
      <c r="LYQ6" s="106"/>
      <c r="LYR6" s="106"/>
      <c r="LYS6" s="106"/>
      <c r="LYT6" s="106"/>
      <c r="LYU6" s="106"/>
      <c r="LYV6" s="106"/>
      <c r="LYW6" s="106"/>
      <c r="LYX6" s="106"/>
      <c r="LYY6" s="106"/>
      <c r="LYZ6" s="106"/>
      <c r="LZA6" s="106"/>
      <c r="LZB6" s="106"/>
      <c r="LZC6" s="106"/>
      <c r="LZD6" s="106"/>
      <c r="LZE6" s="106"/>
      <c r="LZF6" s="106"/>
      <c r="LZG6" s="106"/>
      <c r="LZH6" s="106"/>
      <c r="LZI6" s="106"/>
      <c r="LZJ6" s="106"/>
      <c r="LZK6" s="106"/>
      <c r="LZL6" s="106"/>
      <c r="LZM6" s="106"/>
      <c r="LZN6" s="106"/>
      <c r="LZO6" s="106"/>
      <c r="LZP6" s="106"/>
      <c r="LZQ6" s="106"/>
      <c r="LZR6" s="106"/>
      <c r="LZS6" s="106"/>
      <c r="LZT6" s="106"/>
      <c r="LZU6" s="106"/>
      <c r="LZV6" s="106"/>
      <c r="LZW6" s="106"/>
      <c r="LZX6" s="106"/>
      <c r="LZY6" s="106"/>
      <c r="LZZ6" s="106"/>
      <c r="MAA6" s="106"/>
      <c r="MAB6" s="106"/>
      <c r="MAC6" s="106"/>
      <c r="MAD6" s="106"/>
      <c r="MAE6" s="106"/>
      <c r="MAF6" s="106"/>
      <c r="MAG6" s="106"/>
      <c r="MAH6" s="106"/>
      <c r="MAI6" s="106"/>
      <c r="MAJ6" s="106"/>
      <c r="MAK6" s="106"/>
      <c r="MAL6" s="106"/>
      <c r="MAM6" s="106"/>
      <c r="MAN6" s="106"/>
      <c r="MAO6" s="106"/>
      <c r="MAP6" s="106"/>
      <c r="MAQ6" s="106"/>
      <c r="MAR6" s="106"/>
      <c r="MAS6" s="106"/>
      <c r="MAT6" s="106"/>
      <c r="MAU6" s="106"/>
      <c r="MAV6" s="106"/>
      <c r="MAW6" s="106"/>
      <c r="MAX6" s="106"/>
      <c r="MAY6" s="106"/>
      <c r="MAZ6" s="106"/>
      <c r="MBA6" s="106"/>
      <c r="MBB6" s="106"/>
      <c r="MBC6" s="106"/>
      <c r="MBD6" s="106"/>
      <c r="MBE6" s="106"/>
      <c r="MBF6" s="106"/>
      <c r="MBG6" s="106"/>
      <c r="MBH6" s="106"/>
      <c r="MBI6" s="106"/>
      <c r="MBJ6" s="106"/>
      <c r="MBK6" s="106"/>
      <c r="MBL6" s="106"/>
      <c r="MBM6" s="106"/>
      <c r="MBN6" s="106"/>
      <c r="MBO6" s="106"/>
      <c r="MBP6" s="106"/>
      <c r="MBQ6" s="106"/>
      <c r="MBR6" s="106"/>
      <c r="MBS6" s="106"/>
      <c r="MBT6" s="106"/>
      <c r="MBU6" s="106"/>
      <c r="MBV6" s="106"/>
      <c r="MBW6" s="106"/>
      <c r="MBX6" s="106"/>
      <c r="MBY6" s="106"/>
      <c r="MBZ6" s="106"/>
      <c r="MCA6" s="106"/>
      <c r="MCB6" s="106"/>
      <c r="MCC6" s="106"/>
      <c r="MCD6" s="106"/>
      <c r="MCE6" s="106"/>
      <c r="MCF6" s="106"/>
      <c r="MCG6" s="106"/>
      <c r="MCH6" s="106"/>
      <c r="MCI6" s="106"/>
      <c r="MCJ6" s="106"/>
      <c r="MCK6" s="106"/>
      <c r="MCL6" s="106"/>
      <c r="MCM6" s="106"/>
      <c r="MCN6" s="106"/>
      <c r="MCO6" s="106"/>
      <c r="MCP6" s="106"/>
      <c r="MCQ6" s="106"/>
      <c r="MCR6" s="106"/>
      <c r="MCS6" s="106"/>
      <c r="MCT6" s="106"/>
      <c r="MCU6" s="106"/>
      <c r="MCV6" s="106"/>
      <c r="MCW6" s="106"/>
      <c r="MCX6" s="106"/>
      <c r="MCY6" s="106"/>
      <c r="MCZ6" s="106"/>
      <c r="MDA6" s="106"/>
      <c r="MDB6" s="106"/>
      <c r="MDC6" s="106"/>
      <c r="MDD6" s="106"/>
      <c r="MDE6" s="106"/>
      <c r="MDF6" s="106"/>
      <c r="MDG6" s="106"/>
      <c r="MDH6" s="106"/>
      <c r="MDI6" s="106"/>
      <c r="MDJ6" s="106"/>
      <c r="MDK6" s="106"/>
      <c r="MDL6" s="106"/>
      <c r="MDM6" s="106"/>
      <c r="MDN6" s="106"/>
      <c r="MDO6" s="106"/>
      <c r="MDP6" s="106"/>
      <c r="MDQ6" s="106"/>
      <c r="MDR6" s="106"/>
      <c r="MDS6" s="106"/>
      <c r="MDT6" s="106"/>
      <c r="MDU6" s="106"/>
      <c r="MDV6" s="106"/>
      <c r="MDW6" s="106"/>
      <c r="MDX6" s="106"/>
      <c r="MDY6" s="106"/>
      <c r="MDZ6" s="106"/>
      <c r="MEA6" s="106"/>
      <c r="MEB6" s="106"/>
      <c r="MEC6" s="106"/>
      <c r="MED6" s="106"/>
      <c r="MEE6" s="106"/>
      <c r="MEF6" s="106"/>
      <c r="MEG6" s="106"/>
      <c r="MEH6" s="106"/>
      <c r="MEI6" s="106"/>
      <c r="MEJ6" s="106"/>
      <c r="MEK6" s="106"/>
      <c r="MEL6" s="106"/>
      <c r="MEM6" s="106"/>
      <c r="MEN6" s="106"/>
      <c r="MEO6" s="106"/>
      <c r="MEP6" s="106"/>
      <c r="MEQ6" s="106"/>
      <c r="MER6" s="106"/>
      <c r="MES6" s="106"/>
      <c r="MET6" s="106"/>
      <c r="MEU6" s="106"/>
      <c r="MEV6" s="106"/>
      <c r="MEW6" s="106"/>
      <c r="MEX6" s="106"/>
      <c r="MEY6" s="106"/>
      <c r="MEZ6" s="106"/>
      <c r="MFA6" s="106"/>
      <c r="MFB6" s="106"/>
      <c r="MFC6" s="106"/>
      <c r="MFD6" s="106"/>
      <c r="MFE6" s="106"/>
      <c r="MFF6" s="106"/>
      <c r="MFG6" s="106"/>
      <c r="MFH6" s="106"/>
      <c r="MFI6" s="106"/>
      <c r="MFJ6" s="106"/>
      <c r="MFK6" s="106"/>
      <c r="MFL6" s="106"/>
      <c r="MFM6" s="106"/>
      <c r="MFN6" s="106"/>
      <c r="MFO6" s="106"/>
      <c r="MFP6" s="106"/>
      <c r="MFQ6" s="106"/>
      <c r="MFR6" s="106"/>
      <c r="MFS6" s="106"/>
      <c r="MFT6" s="106"/>
      <c r="MFU6" s="106"/>
      <c r="MFV6" s="106"/>
      <c r="MFW6" s="106"/>
      <c r="MFX6" s="106"/>
      <c r="MFY6" s="106"/>
      <c r="MFZ6" s="106"/>
      <c r="MGA6" s="106"/>
      <c r="MGB6" s="106"/>
      <c r="MGC6" s="106"/>
      <c r="MGD6" s="106"/>
      <c r="MGE6" s="106"/>
      <c r="MGF6" s="106"/>
      <c r="MGG6" s="106"/>
      <c r="MGH6" s="106"/>
      <c r="MGI6" s="106"/>
      <c r="MGJ6" s="106"/>
      <c r="MGK6" s="106"/>
      <c r="MGL6" s="106"/>
      <c r="MGM6" s="106"/>
      <c r="MGN6" s="106"/>
      <c r="MGO6" s="106"/>
      <c r="MGP6" s="106"/>
      <c r="MGQ6" s="106"/>
      <c r="MGR6" s="106"/>
      <c r="MGS6" s="106"/>
      <c r="MGT6" s="106"/>
      <c r="MGU6" s="106"/>
      <c r="MGV6" s="106"/>
      <c r="MGW6" s="106"/>
      <c r="MGX6" s="106"/>
      <c r="MGY6" s="106"/>
      <c r="MGZ6" s="106"/>
      <c r="MHA6" s="106"/>
      <c r="MHB6" s="106"/>
      <c r="MHC6" s="106"/>
      <c r="MHD6" s="106"/>
      <c r="MHE6" s="106"/>
      <c r="MHF6" s="106"/>
      <c r="MHG6" s="106"/>
      <c r="MHH6" s="106"/>
      <c r="MHI6" s="106"/>
      <c r="MHJ6" s="106"/>
      <c r="MHK6" s="106"/>
      <c r="MHL6" s="106"/>
      <c r="MHM6" s="106"/>
      <c r="MHN6" s="106"/>
      <c r="MHO6" s="106"/>
      <c r="MHP6" s="106"/>
      <c r="MHQ6" s="106"/>
      <c r="MHR6" s="106"/>
      <c r="MHS6" s="106"/>
      <c r="MHT6" s="106"/>
      <c r="MHU6" s="106"/>
      <c r="MHV6" s="106"/>
      <c r="MHW6" s="106"/>
      <c r="MHX6" s="106"/>
      <c r="MHY6" s="106"/>
      <c r="MHZ6" s="106"/>
      <c r="MIA6" s="106"/>
      <c r="MIB6" s="106"/>
      <c r="MIC6" s="106"/>
      <c r="MID6" s="106"/>
      <c r="MIE6" s="106"/>
      <c r="MIF6" s="106"/>
      <c r="MIG6" s="106"/>
      <c r="MIH6" s="106"/>
      <c r="MII6" s="106"/>
      <c r="MIJ6" s="106"/>
      <c r="MIK6" s="106"/>
      <c r="MIL6" s="106"/>
      <c r="MIM6" s="106"/>
      <c r="MIN6" s="106"/>
      <c r="MIO6" s="106"/>
      <c r="MIP6" s="106"/>
      <c r="MIQ6" s="106"/>
      <c r="MIR6" s="106"/>
      <c r="MIS6" s="106"/>
      <c r="MIT6" s="106"/>
      <c r="MIU6" s="106"/>
      <c r="MIV6" s="106"/>
      <c r="MIW6" s="106"/>
      <c r="MIX6" s="106"/>
      <c r="MIY6" s="106"/>
      <c r="MIZ6" s="106"/>
      <c r="MJA6" s="106"/>
      <c r="MJB6" s="106"/>
      <c r="MJC6" s="106"/>
      <c r="MJD6" s="106"/>
      <c r="MJE6" s="106"/>
      <c r="MJF6" s="106"/>
      <c r="MJG6" s="106"/>
      <c r="MJH6" s="106"/>
      <c r="MJI6" s="106"/>
      <c r="MJJ6" s="106"/>
      <c r="MJK6" s="106"/>
      <c r="MJL6" s="106"/>
      <c r="MJM6" s="106"/>
      <c r="MJN6" s="106"/>
      <c r="MJO6" s="106"/>
      <c r="MJP6" s="106"/>
      <c r="MJQ6" s="106"/>
      <c r="MJR6" s="106"/>
      <c r="MJS6" s="106"/>
      <c r="MJT6" s="106"/>
      <c r="MJU6" s="106"/>
      <c r="MJV6" s="106"/>
      <c r="MJW6" s="106"/>
      <c r="MJX6" s="106"/>
      <c r="MJY6" s="106"/>
      <c r="MJZ6" s="106"/>
      <c r="MKA6" s="106"/>
      <c r="MKB6" s="106"/>
      <c r="MKC6" s="106"/>
      <c r="MKD6" s="106"/>
      <c r="MKE6" s="106"/>
      <c r="MKF6" s="106"/>
      <c r="MKG6" s="106"/>
      <c r="MKH6" s="106"/>
      <c r="MKI6" s="106"/>
      <c r="MKJ6" s="106"/>
      <c r="MKK6" s="106"/>
      <c r="MKL6" s="106"/>
      <c r="MKM6" s="106"/>
      <c r="MKN6" s="106"/>
      <c r="MKO6" s="106"/>
      <c r="MKP6" s="106"/>
      <c r="MKQ6" s="106"/>
      <c r="MKR6" s="106"/>
      <c r="MKS6" s="106"/>
      <c r="MKT6" s="106"/>
      <c r="MKU6" s="106"/>
      <c r="MKV6" s="106"/>
      <c r="MKW6" s="106"/>
      <c r="MKX6" s="106"/>
      <c r="MKY6" s="106"/>
      <c r="MKZ6" s="106"/>
      <c r="MLA6" s="106"/>
      <c r="MLB6" s="106"/>
      <c r="MLC6" s="106"/>
      <c r="MLD6" s="106"/>
      <c r="MLE6" s="106"/>
      <c r="MLF6" s="106"/>
      <c r="MLG6" s="106"/>
      <c r="MLH6" s="106"/>
      <c r="MLI6" s="106"/>
      <c r="MLJ6" s="106"/>
      <c r="MLK6" s="106"/>
      <c r="MLL6" s="106"/>
      <c r="MLM6" s="106"/>
      <c r="MLN6" s="106"/>
      <c r="MLO6" s="106"/>
      <c r="MLP6" s="106"/>
      <c r="MLQ6" s="106"/>
      <c r="MLR6" s="106"/>
      <c r="MLS6" s="106"/>
      <c r="MLT6" s="106"/>
      <c r="MLU6" s="106"/>
      <c r="MLV6" s="106"/>
      <c r="MLW6" s="106"/>
      <c r="MLX6" s="106"/>
      <c r="MLY6" s="106"/>
      <c r="MLZ6" s="106"/>
      <c r="MMA6" s="106"/>
      <c r="MMB6" s="106"/>
      <c r="MMC6" s="106"/>
      <c r="MMD6" s="106"/>
      <c r="MME6" s="106"/>
      <c r="MMF6" s="106"/>
      <c r="MMG6" s="106"/>
      <c r="MMH6" s="106"/>
      <c r="MMI6" s="106"/>
      <c r="MMJ6" s="106"/>
      <c r="MMK6" s="106"/>
      <c r="MML6" s="106"/>
      <c r="MMM6" s="106"/>
      <c r="MMN6" s="106"/>
      <c r="MMO6" s="106"/>
      <c r="MMP6" s="106"/>
      <c r="MMQ6" s="106"/>
      <c r="MMR6" s="106"/>
      <c r="MMS6" s="106"/>
      <c r="MMT6" s="106"/>
      <c r="MMU6" s="106"/>
      <c r="MMV6" s="106"/>
      <c r="MMW6" s="106"/>
      <c r="MMX6" s="106"/>
      <c r="MMY6" s="106"/>
      <c r="MMZ6" s="106"/>
      <c r="MNA6" s="106"/>
      <c r="MNB6" s="106"/>
      <c r="MNC6" s="106"/>
      <c r="MND6" s="106"/>
      <c r="MNE6" s="106"/>
      <c r="MNF6" s="106"/>
      <c r="MNG6" s="106"/>
      <c r="MNH6" s="106"/>
      <c r="MNI6" s="106"/>
      <c r="MNJ6" s="106"/>
      <c r="MNK6" s="106"/>
      <c r="MNL6" s="106"/>
      <c r="MNM6" s="106"/>
      <c r="MNN6" s="106"/>
      <c r="MNO6" s="106"/>
      <c r="MNP6" s="106"/>
      <c r="MNQ6" s="106"/>
      <c r="MNR6" s="106"/>
      <c r="MNS6" s="106"/>
      <c r="MNT6" s="106"/>
      <c r="MNU6" s="106"/>
      <c r="MNV6" s="106"/>
      <c r="MNW6" s="106"/>
      <c r="MNX6" s="106"/>
      <c r="MNY6" s="106"/>
      <c r="MNZ6" s="106"/>
      <c r="MOA6" s="106"/>
      <c r="MOB6" s="106"/>
      <c r="MOC6" s="106"/>
      <c r="MOD6" s="106"/>
      <c r="MOE6" s="106"/>
      <c r="MOF6" s="106"/>
      <c r="MOG6" s="106"/>
      <c r="MOH6" s="106"/>
      <c r="MOI6" s="106"/>
      <c r="MOJ6" s="106"/>
      <c r="MOK6" s="106"/>
      <c r="MOL6" s="106"/>
      <c r="MOM6" s="106"/>
      <c r="MON6" s="106"/>
      <c r="MOO6" s="106"/>
      <c r="MOP6" s="106"/>
      <c r="MOQ6" s="106"/>
      <c r="MOR6" s="106"/>
      <c r="MOS6" s="106"/>
      <c r="MOT6" s="106"/>
      <c r="MOU6" s="106"/>
      <c r="MOV6" s="106"/>
      <c r="MOW6" s="106"/>
      <c r="MOX6" s="106"/>
      <c r="MOY6" s="106"/>
      <c r="MOZ6" s="106"/>
      <c r="MPA6" s="106"/>
      <c r="MPB6" s="106"/>
      <c r="MPC6" s="106"/>
      <c r="MPD6" s="106"/>
      <c r="MPE6" s="106"/>
      <c r="MPF6" s="106"/>
      <c r="MPG6" s="106"/>
      <c r="MPH6" s="106"/>
      <c r="MPI6" s="106"/>
      <c r="MPJ6" s="106"/>
      <c r="MPK6" s="106"/>
      <c r="MPL6" s="106"/>
      <c r="MPM6" s="106"/>
      <c r="MPN6" s="106"/>
      <c r="MPO6" s="106"/>
      <c r="MPP6" s="106"/>
      <c r="MPQ6" s="106"/>
      <c r="MPR6" s="106"/>
      <c r="MPS6" s="106"/>
      <c r="MPT6" s="106"/>
      <c r="MPU6" s="106"/>
      <c r="MPV6" s="106"/>
      <c r="MPW6" s="106"/>
      <c r="MPX6" s="106"/>
      <c r="MPY6" s="106"/>
      <c r="MPZ6" s="106"/>
      <c r="MQA6" s="106"/>
      <c r="MQB6" s="106"/>
      <c r="MQC6" s="106"/>
      <c r="MQD6" s="106"/>
      <c r="MQE6" s="106"/>
      <c r="MQF6" s="106"/>
      <c r="MQG6" s="106"/>
      <c r="MQH6" s="106"/>
      <c r="MQI6" s="106"/>
      <c r="MQJ6" s="106"/>
      <c r="MQK6" s="106"/>
      <c r="MQL6" s="106"/>
      <c r="MQM6" s="106"/>
      <c r="MQN6" s="106"/>
      <c r="MQO6" s="106"/>
      <c r="MQP6" s="106"/>
      <c r="MQQ6" s="106"/>
      <c r="MQR6" s="106"/>
      <c r="MQS6" s="106"/>
      <c r="MQT6" s="106"/>
      <c r="MQU6" s="106"/>
      <c r="MQV6" s="106"/>
      <c r="MQW6" s="106"/>
      <c r="MQX6" s="106"/>
      <c r="MQY6" s="106"/>
      <c r="MQZ6" s="106"/>
      <c r="MRA6" s="106"/>
      <c r="MRB6" s="106"/>
      <c r="MRC6" s="106"/>
      <c r="MRD6" s="106"/>
      <c r="MRE6" s="106"/>
      <c r="MRF6" s="106"/>
      <c r="MRG6" s="106"/>
      <c r="MRH6" s="106"/>
      <c r="MRI6" s="106"/>
      <c r="MRJ6" s="106"/>
      <c r="MRK6" s="106"/>
      <c r="MRL6" s="106"/>
      <c r="MRM6" s="106"/>
      <c r="MRN6" s="106"/>
      <c r="MRO6" s="106"/>
      <c r="MRP6" s="106"/>
      <c r="MRQ6" s="106"/>
      <c r="MRR6" s="106"/>
      <c r="MRS6" s="106"/>
      <c r="MRT6" s="106"/>
      <c r="MRU6" s="106"/>
      <c r="MRV6" s="106"/>
      <c r="MRW6" s="106"/>
      <c r="MRX6" s="106"/>
      <c r="MRY6" s="106"/>
      <c r="MRZ6" s="106"/>
      <c r="MSA6" s="106"/>
      <c r="MSB6" s="106"/>
      <c r="MSC6" s="106"/>
      <c r="MSD6" s="106"/>
      <c r="MSE6" s="106"/>
      <c r="MSF6" s="106"/>
      <c r="MSG6" s="106"/>
      <c r="MSH6" s="106"/>
      <c r="MSI6" s="106"/>
      <c r="MSJ6" s="106"/>
      <c r="MSK6" s="106"/>
      <c r="MSL6" s="106"/>
      <c r="MSM6" s="106"/>
      <c r="MSN6" s="106"/>
      <c r="MSO6" s="106"/>
      <c r="MSP6" s="106"/>
      <c r="MSQ6" s="106"/>
      <c r="MSR6" s="106"/>
      <c r="MSS6" s="106"/>
      <c r="MST6" s="106"/>
      <c r="MSU6" s="106"/>
      <c r="MSV6" s="106"/>
      <c r="MSW6" s="106"/>
      <c r="MSX6" s="106"/>
      <c r="MSY6" s="106"/>
      <c r="MSZ6" s="106"/>
      <c r="MTA6" s="106"/>
      <c r="MTB6" s="106"/>
      <c r="MTC6" s="106"/>
      <c r="MTD6" s="106"/>
      <c r="MTE6" s="106"/>
      <c r="MTF6" s="106"/>
      <c r="MTG6" s="106"/>
      <c r="MTH6" s="106"/>
      <c r="MTI6" s="106"/>
      <c r="MTJ6" s="106"/>
      <c r="MTK6" s="106"/>
      <c r="MTL6" s="106"/>
      <c r="MTM6" s="106"/>
      <c r="MTN6" s="106"/>
      <c r="MTO6" s="106"/>
      <c r="MTP6" s="106"/>
      <c r="MTQ6" s="106"/>
      <c r="MTR6" s="106"/>
      <c r="MTS6" s="106"/>
      <c r="MTT6" s="106"/>
      <c r="MTU6" s="106"/>
      <c r="MTV6" s="106"/>
      <c r="MTW6" s="106"/>
      <c r="MTX6" s="106"/>
      <c r="MTY6" s="106"/>
      <c r="MTZ6" s="106"/>
      <c r="MUA6" s="106"/>
      <c r="MUB6" s="106"/>
      <c r="MUC6" s="106"/>
      <c r="MUD6" s="106"/>
      <c r="MUE6" s="106"/>
      <c r="MUF6" s="106"/>
      <c r="MUG6" s="106"/>
      <c r="MUH6" s="106"/>
      <c r="MUI6" s="106"/>
      <c r="MUJ6" s="106"/>
      <c r="MUK6" s="106"/>
      <c r="MUL6" s="106"/>
      <c r="MUM6" s="106"/>
      <c r="MUN6" s="106"/>
      <c r="MUO6" s="106"/>
      <c r="MUP6" s="106"/>
      <c r="MUQ6" s="106"/>
      <c r="MUR6" s="106"/>
      <c r="MUS6" s="106"/>
      <c r="MUT6" s="106"/>
      <c r="MUU6" s="106"/>
      <c r="MUV6" s="106"/>
      <c r="MUW6" s="106"/>
      <c r="MUX6" s="106"/>
      <c r="MUY6" s="106"/>
      <c r="MUZ6" s="106"/>
      <c r="MVA6" s="106"/>
      <c r="MVB6" s="106"/>
      <c r="MVC6" s="106"/>
      <c r="MVD6" s="106"/>
      <c r="MVE6" s="106"/>
      <c r="MVF6" s="106"/>
      <c r="MVG6" s="106"/>
      <c r="MVH6" s="106"/>
      <c r="MVI6" s="106"/>
      <c r="MVJ6" s="106"/>
      <c r="MVK6" s="106"/>
      <c r="MVL6" s="106"/>
      <c r="MVM6" s="106"/>
      <c r="MVN6" s="106"/>
      <c r="MVO6" s="106"/>
      <c r="MVP6" s="106"/>
      <c r="MVQ6" s="106"/>
      <c r="MVR6" s="106"/>
      <c r="MVS6" s="106"/>
      <c r="MVT6" s="106"/>
      <c r="MVU6" s="106"/>
      <c r="MVV6" s="106"/>
      <c r="MVW6" s="106"/>
      <c r="MVX6" s="106"/>
      <c r="MVY6" s="106"/>
      <c r="MVZ6" s="106"/>
      <c r="MWA6" s="106"/>
      <c r="MWB6" s="106"/>
      <c r="MWC6" s="106"/>
      <c r="MWD6" s="106"/>
      <c r="MWE6" s="106"/>
      <c r="MWF6" s="106"/>
      <c r="MWG6" s="106"/>
      <c r="MWH6" s="106"/>
      <c r="MWI6" s="106"/>
      <c r="MWJ6" s="106"/>
      <c r="MWK6" s="106"/>
      <c r="MWL6" s="106"/>
      <c r="MWM6" s="106"/>
      <c r="MWN6" s="106"/>
      <c r="MWO6" s="106"/>
      <c r="MWP6" s="106"/>
      <c r="MWQ6" s="106"/>
      <c r="MWR6" s="106"/>
      <c r="MWS6" s="106"/>
      <c r="MWT6" s="106"/>
      <c r="MWU6" s="106"/>
      <c r="MWV6" s="106"/>
      <c r="MWW6" s="106"/>
      <c r="MWX6" s="106"/>
      <c r="MWY6" s="106"/>
      <c r="MWZ6" s="106"/>
      <c r="MXA6" s="106"/>
      <c r="MXB6" s="106"/>
      <c r="MXC6" s="106"/>
      <c r="MXD6" s="106"/>
      <c r="MXE6" s="106"/>
      <c r="MXF6" s="106"/>
      <c r="MXG6" s="106"/>
      <c r="MXH6" s="106"/>
      <c r="MXI6" s="106"/>
      <c r="MXJ6" s="106"/>
      <c r="MXK6" s="106"/>
      <c r="MXL6" s="106"/>
      <c r="MXM6" s="106"/>
      <c r="MXN6" s="106"/>
      <c r="MXO6" s="106"/>
      <c r="MXP6" s="106"/>
      <c r="MXQ6" s="106"/>
      <c r="MXR6" s="106"/>
      <c r="MXS6" s="106"/>
      <c r="MXT6" s="106"/>
      <c r="MXU6" s="106"/>
      <c r="MXV6" s="106"/>
      <c r="MXW6" s="106"/>
      <c r="MXX6" s="106"/>
      <c r="MXY6" s="106"/>
      <c r="MXZ6" s="106"/>
      <c r="MYA6" s="106"/>
      <c r="MYB6" s="106"/>
      <c r="MYC6" s="106"/>
      <c r="MYD6" s="106"/>
      <c r="MYE6" s="106"/>
      <c r="MYF6" s="106"/>
      <c r="MYG6" s="106"/>
      <c r="MYH6" s="106"/>
      <c r="MYI6" s="106"/>
      <c r="MYJ6" s="106"/>
      <c r="MYK6" s="106"/>
      <c r="MYL6" s="106"/>
      <c r="MYM6" s="106"/>
      <c r="MYN6" s="106"/>
      <c r="MYO6" s="106"/>
      <c r="MYP6" s="106"/>
      <c r="MYQ6" s="106"/>
      <c r="MYR6" s="106"/>
      <c r="MYS6" s="106"/>
      <c r="MYT6" s="106"/>
      <c r="MYU6" s="106"/>
      <c r="MYV6" s="106"/>
      <c r="MYW6" s="106"/>
      <c r="MYX6" s="106"/>
      <c r="MYY6" s="106"/>
      <c r="MYZ6" s="106"/>
      <c r="MZA6" s="106"/>
      <c r="MZB6" s="106"/>
      <c r="MZC6" s="106"/>
      <c r="MZD6" s="106"/>
      <c r="MZE6" s="106"/>
      <c r="MZF6" s="106"/>
      <c r="MZG6" s="106"/>
      <c r="MZH6" s="106"/>
      <c r="MZI6" s="106"/>
      <c r="MZJ6" s="106"/>
      <c r="MZK6" s="106"/>
      <c r="MZL6" s="106"/>
      <c r="MZM6" s="106"/>
      <c r="MZN6" s="106"/>
      <c r="MZO6" s="106"/>
      <c r="MZP6" s="106"/>
      <c r="MZQ6" s="106"/>
      <c r="MZR6" s="106"/>
      <c r="MZS6" s="106"/>
      <c r="MZT6" s="106"/>
      <c r="MZU6" s="106"/>
      <c r="MZV6" s="106"/>
      <c r="MZW6" s="106"/>
      <c r="MZX6" s="106"/>
      <c r="MZY6" s="106"/>
      <c r="MZZ6" s="106"/>
      <c r="NAA6" s="106"/>
      <c r="NAB6" s="106"/>
      <c r="NAC6" s="106"/>
      <c r="NAD6" s="106"/>
      <c r="NAE6" s="106"/>
      <c r="NAF6" s="106"/>
      <c r="NAG6" s="106"/>
      <c r="NAH6" s="106"/>
      <c r="NAI6" s="106"/>
      <c r="NAJ6" s="106"/>
      <c r="NAK6" s="106"/>
      <c r="NAL6" s="106"/>
      <c r="NAM6" s="106"/>
      <c r="NAN6" s="106"/>
      <c r="NAO6" s="106"/>
      <c r="NAP6" s="106"/>
      <c r="NAQ6" s="106"/>
      <c r="NAR6" s="106"/>
      <c r="NAS6" s="106"/>
      <c r="NAT6" s="106"/>
      <c r="NAU6" s="106"/>
      <c r="NAV6" s="106"/>
      <c r="NAW6" s="106"/>
      <c r="NAX6" s="106"/>
      <c r="NAY6" s="106"/>
      <c r="NAZ6" s="106"/>
      <c r="NBA6" s="106"/>
      <c r="NBB6" s="106"/>
      <c r="NBC6" s="106"/>
      <c r="NBD6" s="106"/>
      <c r="NBE6" s="106"/>
      <c r="NBF6" s="106"/>
      <c r="NBG6" s="106"/>
      <c r="NBH6" s="106"/>
      <c r="NBI6" s="106"/>
      <c r="NBJ6" s="106"/>
      <c r="NBK6" s="106"/>
      <c r="NBL6" s="106"/>
      <c r="NBM6" s="106"/>
      <c r="NBN6" s="106"/>
      <c r="NBO6" s="106"/>
      <c r="NBP6" s="106"/>
      <c r="NBQ6" s="106"/>
      <c r="NBR6" s="106"/>
      <c r="NBS6" s="106"/>
      <c r="NBT6" s="106"/>
      <c r="NBU6" s="106"/>
      <c r="NBV6" s="106"/>
      <c r="NBW6" s="106"/>
      <c r="NBX6" s="106"/>
      <c r="NBY6" s="106"/>
      <c r="NBZ6" s="106"/>
      <c r="NCA6" s="106"/>
      <c r="NCB6" s="106"/>
      <c r="NCC6" s="106"/>
      <c r="NCD6" s="106"/>
      <c r="NCE6" s="106"/>
      <c r="NCF6" s="106"/>
      <c r="NCG6" s="106"/>
      <c r="NCH6" s="106"/>
      <c r="NCI6" s="106"/>
      <c r="NCJ6" s="106"/>
      <c r="NCK6" s="106"/>
      <c r="NCL6" s="106"/>
      <c r="NCM6" s="106"/>
      <c r="NCN6" s="106"/>
      <c r="NCO6" s="106"/>
      <c r="NCP6" s="106"/>
      <c r="NCQ6" s="106"/>
      <c r="NCR6" s="106"/>
      <c r="NCS6" s="106"/>
      <c r="NCT6" s="106"/>
      <c r="NCU6" s="106"/>
      <c r="NCV6" s="106"/>
      <c r="NCW6" s="106"/>
      <c r="NCX6" s="106"/>
      <c r="NCY6" s="106"/>
      <c r="NCZ6" s="106"/>
      <c r="NDA6" s="106"/>
      <c r="NDB6" s="106"/>
      <c r="NDC6" s="106"/>
      <c r="NDD6" s="106"/>
      <c r="NDE6" s="106"/>
      <c r="NDF6" s="106"/>
      <c r="NDG6" s="106"/>
      <c r="NDH6" s="106"/>
      <c r="NDI6" s="106"/>
      <c r="NDJ6" s="106"/>
      <c r="NDK6" s="106"/>
      <c r="NDL6" s="106"/>
      <c r="NDM6" s="106"/>
      <c r="NDN6" s="106"/>
      <c r="NDO6" s="106"/>
      <c r="NDP6" s="106"/>
      <c r="NDQ6" s="106"/>
      <c r="NDR6" s="106"/>
      <c r="NDS6" s="106"/>
      <c r="NDT6" s="106"/>
      <c r="NDU6" s="106"/>
      <c r="NDV6" s="106"/>
      <c r="NDW6" s="106"/>
      <c r="NDX6" s="106"/>
      <c r="NDY6" s="106"/>
      <c r="NDZ6" s="106"/>
      <c r="NEA6" s="106"/>
      <c r="NEB6" s="106"/>
      <c r="NEC6" s="106"/>
      <c r="NED6" s="106"/>
      <c r="NEE6" s="106"/>
      <c r="NEF6" s="106"/>
      <c r="NEG6" s="106"/>
      <c r="NEH6" s="106"/>
      <c r="NEI6" s="106"/>
      <c r="NEJ6" s="106"/>
      <c r="NEK6" s="106"/>
      <c r="NEL6" s="106"/>
      <c r="NEM6" s="106"/>
      <c r="NEN6" s="106"/>
      <c r="NEO6" s="106"/>
      <c r="NEP6" s="106"/>
      <c r="NEQ6" s="106"/>
      <c r="NER6" s="106"/>
      <c r="NES6" s="106"/>
      <c r="NET6" s="106"/>
      <c r="NEU6" s="106"/>
      <c r="NEV6" s="106"/>
      <c r="NEW6" s="106"/>
      <c r="NEX6" s="106"/>
      <c r="NEY6" s="106"/>
      <c r="NEZ6" s="106"/>
      <c r="NFA6" s="106"/>
      <c r="NFB6" s="106"/>
      <c r="NFC6" s="106"/>
      <c r="NFD6" s="106"/>
      <c r="NFE6" s="106"/>
      <c r="NFF6" s="106"/>
      <c r="NFG6" s="106"/>
      <c r="NFH6" s="106"/>
      <c r="NFI6" s="106"/>
      <c r="NFJ6" s="106"/>
      <c r="NFK6" s="106"/>
      <c r="NFL6" s="106"/>
      <c r="NFM6" s="106"/>
      <c r="NFN6" s="106"/>
      <c r="NFO6" s="106"/>
      <c r="NFP6" s="106"/>
      <c r="NFQ6" s="106"/>
      <c r="NFR6" s="106"/>
      <c r="NFS6" s="106"/>
      <c r="NFT6" s="106"/>
      <c r="NFU6" s="106"/>
      <c r="NFV6" s="106"/>
      <c r="NFW6" s="106"/>
      <c r="NFX6" s="106"/>
      <c r="NFY6" s="106"/>
      <c r="NFZ6" s="106"/>
      <c r="NGA6" s="106"/>
      <c r="NGB6" s="106"/>
      <c r="NGC6" s="106"/>
      <c r="NGD6" s="106"/>
      <c r="NGE6" s="106"/>
      <c r="NGF6" s="106"/>
      <c r="NGG6" s="106"/>
      <c r="NGH6" s="106"/>
      <c r="NGI6" s="106"/>
      <c r="NGJ6" s="106"/>
      <c r="NGK6" s="106"/>
      <c r="NGL6" s="106"/>
      <c r="NGM6" s="106"/>
      <c r="NGN6" s="106"/>
      <c r="NGO6" s="106"/>
      <c r="NGP6" s="106"/>
      <c r="NGQ6" s="106"/>
      <c r="NGR6" s="106"/>
      <c r="NGS6" s="106"/>
      <c r="NGT6" s="106"/>
      <c r="NGU6" s="106"/>
      <c r="NGV6" s="106"/>
      <c r="NGW6" s="106"/>
      <c r="NGX6" s="106"/>
      <c r="NGY6" s="106"/>
      <c r="NGZ6" s="106"/>
      <c r="NHA6" s="106"/>
      <c r="NHB6" s="106"/>
      <c r="NHC6" s="106"/>
      <c r="NHD6" s="106"/>
      <c r="NHE6" s="106"/>
      <c r="NHF6" s="106"/>
      <c r="NHG6" s="106"/>
      <c r="NHH6" s="106"/>
      <c r="NHI6" s="106"/>
      <c r="NHJ6" s="106"/>
      <c r="NHK6" s="106"/>
      <c r="NHL6" s="106"/>
      <c r="NHM6" s="106"/>
      <c r="NHN6" s="106"/>
      <c r="NHO6" s="106"/>
      <c r="NHP6" s="106"/>
      <c r="NHQ6" s="106"/>
      <c r="NHR6" s="106"/>
      <c r="NHS6" s="106"/>
      <c r="NHT6" s="106"/>
      <c r="NHU6" s="106"/>
      <c r="NHV6" s="106"/>
      <c r="NHW6" s="106"/>
      <c r="NHX6" s="106"/>
      <c r="NHY6" s="106"/>
      <c r="NHZ6" s="106"/>
      <c r="NIA6" s="106"/>
      <c r="NIB6" s="106"/>
      <c r="NIC6" s="106"/>
      <c r="NID6" s="106"/>
      <c r="NIE6" s="106"/>
      <c r="NIF6" s="106"/>
      <c r="NIG6" s="106"/>
      <c r="NIH6" s="106"/>
      <c r="NII6" s="106"/>
      <c r="NIJ6" s="106"/>
      <c r="NIK6" s="106"/>
      <c r="NIL6" s="106"/>
      <c r="NIM6" s="106"/>
      <c r="NIN6" s="106"/>
      <c r="NIO6" s="106"/>
      <c r="NIP6" s="106"/>
      <c r="NIQ6" s="106"/>
      <c r="NIR6" s="106"/>
      <c r="NIS6" s="106"/>
      <c r="NIT6" s="106"/>
      <c r="NIU6" s="106"/>
      <c r="NIV6" s="106"/>
      <c r="NIW6" s="106"/>
      <c r="NIX6" s="106"/>
      <c r="NIY6" s="106"/>
      <c r="NIZ6" s="106"/>
      <c r="NJA6" s="106"/>
      <c r="NJB6" s="106"/>
      <c r="NJC6" s="106"/>
      <c r="NJD6" s="106"/>
      <c r="NJE6" s="106"/>
      <c r="NJF6" s="106"/>
      <c r="NJG6" s="106"/>
      <c r="NJH6" s="106"/>
      <c r="NJI6" s="106"/>
      <c r="NJJ6" s="106"/>
      <c r="NJK6" s="106"/>
      <c r="NJL6" s="106"/>
      <c r="NJM6" s="106"/>
      <c r="NJN6" s="106"/>
      <c r="NJO6" s="106"/>
      <c r="NJP6" s="106"/>
      <c r="NJQ6" s="106"/>
      <c r="NJR6" s="106"/>
      <c r="NJS6" s="106"/>
      <c r="NJT6" s="106"/>
      <c r="NJU6" s="106"/>
      <c r="NJV6" s="106"/>
      <c r="NJW6" s="106"/>
      <c r="NJX6" s="106"/>
      <c r="NJY6" s="106"/>
      <c r="NJZ6" s="106"/>
      <c r="NKA6" s="106"/>
      <c r="NKB6" s="106"/>
      <c r="NKC6" s="106"/>
      <c r="NKD6" s="106"/>
      <c r="NKE6" s="106"/>
      <c r="NKF6" s="106"/>
      <c r="NKG6" s="106"/>
      <c r="NKH6" s="106"/>
      <c r="NKI6" s="106"/>
      <c r="NKJ6" s="106"/>
      <c r="NKK6" s="106"/>
      <c r="NKL6" s="106"/>
      <c r="NKM6" s="106"/>
      <c r="NKN6" s="106"/>
      <c r="NKO6" s="106"/>
      <c r="NKP6" s="106"/>
      <c r="NKQ6" s="106"/>
      <c r="NKR6" s="106"/>
      <c r="NKS6" s="106"/>
      <c r="NKT6" s="106"/>
      <c r="NKU6" s="106"/>
      <c r="NKV6" s="106"/>
      <c r="NKW6" s="106"/>
      <c r="NKX6" s="106"/>
      <c r="NKY6" s="106"/>
      <c r="NKZ6" s="106"/>
      <c r="NLA6" s="106"/>
      <c r="NLB6" s="106"/>
      <c r="NLC6" s="106"/>
      <c r="NLD6" s="106"/>
      <c r="NLE6" s="106"/>
      <c r="NLF6" s="106"/>
      <c r="NLG6" s="106"/>
      <c r="NLH6" s="106"/>
      <c r="NLI6" s="106"/>
      <c r="NLJ6" s="106"/>
      <c r="NLK6" s="106"/>
      <c r="NLL6" s="106"/>
      <c r="NLM6" s="106"/>
      <c r="NLN6" s="106"/>
      <c r="NLO6" s="106"/>
      <c r="NLP6" s="106"/>
      <c r="NLQ6" s="106"/>
      <c r="NLR6" s="106"/>
      <c r="NLS6" s="106"/>
      <c r="NLT6" s="106"/>
      <c r="NLU6" s="106"/>
      <c r="NLV6" s="106"/>
      <c r="NLW6" s="106"/>
      <c r="NLX6" s="106"/>
      <c r="NLY6" s="106"/>
      <c r="NLZ6" s="106"/>
      <c r="NMA6" s="106"/>
      <c r="NMB6" s="106"/>
      <c r="NMC6" s="106"/>
      <c r="NMD6" s="106"/>
      <c r="NME6" s="106"/>
      <c r="NMF6" s="106"/>
      <c r="NMG6" s="106"/>
      <c r="NMH6" s="106"/>
      <c r="NMI6" s="106"/>
      <c r="NMJ6" s="106"/>
      <c r="NMK6" s="106"/>
      <c r="NML6" s="106"/>
      <c r="NMM6" s="106"/>
      <c r="NMN6" s="106"/>
      <c r="NMO6" s="106"/>
      <c r="NMP6" s="106"/>
      <c r="NMQ6" s="106"/>
      <c r="NMR6" s="106"/>
      <c r="NMS6" s="106"/>
      <c r="NMT6" s="106"/>
      <c r="NMU6" s="106"/>
      <c r="NMV6" s="106"/>
      <c r="NMW6" s="106"/>
      <c r="NMX6" s="106"/>
      <c r="NMY6" s="106"/>
      <c r="NMZ6" s="106"/>
      <c r="NNA6" s="106"/>
      <c r="NNB6" s="106"/>
      <c r="NNC6" s="106"/>
      <c r="NND6" s="106"/>
      <c r="NNE6" s="106"/>
      <c r="NNF6" s="106"/>
      <c r="NNG6" s="106"/>
      <c r="NNH6" s="106"/>
      <c r="NNI6" s="106"/>
      <c r="NNJ6" s="106"/>
      <c r="NNK6" s="106"/>
      <c r="NNL6" s="106"/>
      <c r="NNM6" s="106"/>
      <c r="NNN6" s="106"/>
      <c r="NNO6" s="106"/>
      <c r="NNP6" s="106"/>
      <c r="NNQ6" s="106"/>
      <c r="NNR6" s="106"/>
      <c r="NNS6" s="106"/>
      <c r="NNT6" s="106"/>
      <c r="NNU6" s="106"/>
      <c r="NNV6" s="106"/>
      <c r="NNW6" s="106"/>
      <c r="NNX6" s="106"/>
      <c r="NNY6" s="106"/>
      <c r="NNZ6" s="106"/>
      <c r="NOA6" s="106"/>
      <c r="NOB6" s="106"/>
      <c r="NOC6" s="106"/>
      <c r="NOD6" s="106"/>
      <c r="NOE6" s="106"/>
      <c r="NOF6" s="106"/>
      <c r="NOG6" s="106"/>
      <c r="NOH6" s="106"/>
      <c r="NOI6" s="106"/>
      <c r="NOJ6" s="106"/>
      <c r="NOK6" s="106"/>
      <c r="NOL6" s="106"/>
      <c r="NOM6" s="106"/>
      <c r="NON6" s="106"/>
      <c r="NOO6" s="106"/>
      <c r="NOP6" s="106"/>
      <c r="NOQ6" s="106"/>
      <c r="NOR6" s="106"/>
      <c r="NOS6" s="106"/>
      <c r="NOT6" s="106"/>
      <c r="NOU6" s="106"/>
      <c r="NOV6" s="106"/>
      <c r="NOW6" s="106"/>
      <c r="NOX6" s="106"/>
      <c r="NOY6" s="106"/>
      <c r="NOZ6" s="106"/>
      <c r="NPA6" s="106"/>
      <c r="NPB6" s="106"/>
      <c r="NPC6" s="106"/>
      <c r="NPD6" s="106"/>
      <c r="NPE6" s="106"/>
      <c r="NPF6" s="106"/>
      <c r="NPG6" s="106"/>
      <c r="NPH6" s="106"/>
      <c r="NPI6" s="106"/>
      <c r="NPJ6" s="106"/>
      <c r="NPK6" s="106"/>
      <c r="NPL6" s="106"/>
      <c r="NPM6" s="106"/>
      <c r="NPN6" s="106"/>
      <c r="NPO6" s="106"/>
      <c r="NPP6" s="106"/>
      <c r="NPQ6" s="106"/>
      <c r="NPR6" s="106"/>
      <c r="NPS6" s="106"/>
      <c r="NPT6" s="106"/>
      <c r="NPU6" s="106"/>
      <c r="NPV6" s="106"/>
      <c r="NPW6" s="106"/>
      <c r="NPX6" s="106"/>
      <c r="NPY6" s="106"/>
      <c r="NPZ6" s="106"/>
      <c r="NQA6" s="106"/>
      <c r="NQB6" s="106"/>
      <c r="NQC6" s="106"/>
      <c r="NQD6" s="106"/>
      <c r="NQE6" s="106"/>
      <c r="NQF6" s="106"/>
      <c r="NQG6" s="106"/>
      <c r="NQH6" s="106"/>
      <c r="NQI6" s="106"/>
      <c r="NQJ6" s="106"/>
      <c r="NQK6" s="106"/>
      <c r="NQL6" s="106"/>
      <c r="NQM6" s="106"/>
      <c r="NQN6" s="106"/>
      <c r="NQO6" s="106"/>
      <c r="NQP6" s="106"/>
      <c r="NQQ6" s="106"/>
      <c r="NQR6" s="106"/>
      <c r="NQS6" s="106"/>
      <c r="NQT6" s="106"/>
      <c r="NQU6" s="106"/>
      <c r="NQV6" s="106"/>
      <c r="NQW6" s="106"/>
      <c r="NQX6" s="106"/>
      <c r="NQY6" s="106"/>
      <c r="NQZ6" s="106"/>
      <c r="NRA6" s="106"/>
      <c r="NRB6" s="106"/>
      <c r="NRC6" s="106"/>
      <c r="NRD6" s="106"/>
      <c r="NRE6" s="106"/>
      <c r="NRF6" s="106"/>
      <c r="NRG6" s="106"/>
      <c r="NRH6" s="106"/>
      <c r="NRI6" s="106"/>
      <c r="NRJ6" s="106"/>
      <c r="NRK6" s="106"/>
      <c r="NRL6" s="106"/>
      <c r="NRM6" s="106"/>
      <c r="NRN6" s="106"/>
      <c r="NRO6" s="106"/>
      <c r="NRP6" s="106"/>
      <c r="NRQ6" s="106"/>
      <c r="NRR6" s="106"/>
      <c r="NRS6" s="106"/>
      <c r="NRT6" s="106"/>
      <c r="NRU6" s="106"/>
      <c r="NRV6" s="106"/>
      <c r="NRW6" s="106"/>
      <c r="NRX6" s="106"/>
      <c r="NRY6" s="106"/>
      <c r="NRZ6" s="106"/>
      <c r="NSA6" s="106"/>
      <c r="NSB6" s="106"/>
      <c r="NSC6" s="106"/>
      <c r="NSD6" s="106"/>
      <c r="NSE6" s="106"/>
      <c r="NSF6" s="106"/>
      <c r="NSG6" s="106"/>
      <c r="NSH6" s="106"/>
      <c r="NSI6" s="106"/>
      <c r="NSJ6" s="106"/>
      <c r="NSK6" s="106"/>
      <c r="NSL6" s="106"/>
      <c r="NSM6" s="106"/>
      <c r="NSN6" s="106"/>
      <c r="NSO6" s="106"/>
      <c r="NSP6" s="106"/>
      <c r="NSQ6" s="106"/>
      <c r="NSR6" s="106"/>
      <c r="NSS6" s="106"/>
      <c r="NST6" s="106"/>
      <c r="NSU6" s="106"/>
      <c r="NSV6" s="106"/>
      <c r="NSW6" s="106"/>
      <c r="NSX6" s="106"/>
      <c r="NSY6" s="106"/>
      <c r="NSZ6" s="106"/>
      <c r="NTA6" s="106"/>
      <c r="NTB6" s="106"/>
      <c r="NTC6" s="106"/>
      <c r="NTD6" s="106"/>
      <c r="NTE6" s="106"/>
      <c r="NTF6" s="106"/>
      <c r="NTG6" s="106"/>
      <c r="NTH6" s="106"/>
      <c r="NTI6" s="106"/>
      <c r="NTJ6" s="106"/>
      <c r="NTK6" s="106"/>
      <c r="NTL6" s="106"/>
      <c r="NTM6" s="106"/>
      <c r="NTN6" s="106"/>
      <c r="NTO6" s="106"/>
      <c r="NTP6" s="106"/>
      <c r="NTQ6" s="106"/>
      <c r="NTR6" s="106"/>
      <c r="NTS6" s="106"/>
      <c r="NTT6" s="106"/>
      <c r="NTU6" s="106"/>
      <c r="NTV6" s="106"/>
      <c r="NTW6" s="106"/>
      <c r="NTX6" s="106"/>
      <c r="NTY6" s="106"/>
      <c r="NTZ6" s="106"/>
      <c r="NUA6" s="106"/>
      <c r="NUB6" s="106"/>
      <c r="NUC6" s="106"/>
      <c r="NUD6" s="106"/>
      <c r="NUE6" s="106"/>
      <c r="NUF6" s="106"/>
      <c r="NUG6" s="106"/>
      <c r="NUH6" s="106"/>
      <c r="NUI6" s="106"/>
      <c r="NUJ6" s="106"/>
      <c r="NUK6" s="106"/>
      <c r="NUL6" s="106"/>
      <c r="NUM6" s="106"/>
      <c r="NUN6" s="106"/>
      <c r="NUO6" s="106"/>
      <c r="NUP6" s="106"/>
      <c r="NUQ6" s="106"/>
      <c r="NUR6" s="106"/>
      <c r="NUS6" s="106"/>
      <c r="NUT6" s="106"/>
      <c r="NUU6" s="106"/>
      <c r="NUV6" s="106"/>
      <c r="NUW6" s="106"/>
      <c r="NUX6" s="106"/>
      <c r="NUY6" s="106"/>
      <c r="NUZ6" s="106"/>
      <c r="NVA6" s="106"/>
      <c r="NVB6" s="106"/>
      <c r="NVC6" s="106"/>
      <c r="NVD6" s="106"/>
      <c r="NVE6" s="106"/>
      <c r="NVF6" s="106"/>
      <c r="NVG6" s="106"/>
      <c r="NVH6" s="106"/>
      <c r="NVI6" s="106"/>
      <c r="NVJ6" s="106"/>
      <c r="NVK6" s="106"/>
      <c r="NVL6" s="106"/>
      <c r="NVM6" s="106"/>
      <c r="NVN6" s="106"/>
      <c r="NVO6" s="106"/>
      <c r="NVP6" s="106"/>
      <c r="NVQ6" s="106"/>
      <c r="NVR6" s="106"/>
      <c r="NVS6" s="106"/>
      <c r="NVT6" s="106"/>
      <c r="NVU6" s="106"/>
      <c r="NVV6" s="106"/>
      <c r="NVW6" s="106"/>
      <c r="NVX6" s="106"/>
      <c r="NVY6" s="106"/>
      <c r="NVZ6" s="106"/>
      <c r="NWA6" s="106"/>
      <c r="NWB6" s="106"/>
      <c r="NWC6" s="106"/>
      <c r="NWD6" s="106"/>
      <c r="NWE6" s="106"/>
      <c r="NWF6" s="106"/>
      <c r="NWG6" s="106"/>
      <c r="NWH6" s="106"/>
      <c r="NWI6" s="106"/>
      <c r="NWJ6" s="106"/>
      <c r="NWK6" s="106"/>
      <c r="NWL6" s="106"/>
      <c r="NWM6" s="106"/>
      <c r="NWN6" s="106"/>
      <c r="NWO6" s="106"/>
      <c r="NWP6" s="106"/>
      <c r="NWQ6" s="106"/>
      <c r="NWR6" s="106"/>
      <c r="NWS6" s="106"/>
      <c r="NWT6" s="106"/>
      <c r="NWU6" s="106"/>
      <c r="NWV6" s="106"/>
      <c r="NWW6" s="106"/>
      <c r="NWX6" s="106"/>
      <c r="NWY6" s="106"/>
      <c r="NWZ6" s="106"/>
      <c r="NXA6" s="106"/>
      <c r="NXB6" s="106"/>
      <c r="NXC6" s="106"/>
      <c r="NXD6" s="106"/>
      <c r="NXE6" s="106"/>
      <c r="NXF6" s="106"/>
      <c r="NXG6" s="106"/>
      <c r="NXH6" s="106"/>
      <c r="NXI6" s="106"/>
      <c r="NXJ6" s="106"/>
      <c r="NXK6" s="106"/>
      <c r="NXL6" s="106"/>
      <c r="NXM6" s="106"/>
      <c r="NXN6" s="106"/>
      <c r="NXO6" s="106"/>
      <c r="NXP6" s="106"/>
      <c r="NXQ6" s="106"/>
      <c r="NXR6" s="106"/>
      <c r="NXS6" s="106"/>
      <c r="NXT6" s="106"/>
      <c r="NXU6" s="106"/>
      <c r="NXV6" s="106"/>
      <c r="NXW6" s="106"/>
      <c r="NXX6" s="106"/>
      <c r="NXY6" s="106"/>
      <c r="NXZ6" s="106"/>
      <c r="NYA6" s="106"/>
      <c r="NYB6" s="106"/>
      <c r="NYC6" s="106"/>
      <c r="NYD6" s="106"/>
      <c r="NYE6" s="106"/>
      <c r="NYF6" s="106"/>
      <c r="NYG6" s="106"/>
      <c r="NYH6" s="106"/>
      <c r="NYI6" s="106"/>
      <c r="NYJ6" s="106"/>
      <c r="NYK6" s="106"/>
      <c r="NYL6" s="106"/>
      <c r="NYM6" s="106"/>
      <c r="NYN6" s="106"/>
      <c r="NYO6" s="106"/>
      <c r="NYP6" s="106"/>
      <c r="NYQ6" s="106"/>
      <c r="NYR6" s="106"/>
      <c r="NYS6" s="106"/>
      <c r="NYT6" s="106"/>
      <c r="NYU6" s="106"/>
      <c r="NYV6" s="106"/>
      <c r="NYW6" s="106"/>
      <c r="NYX6" s="106"/>
      <c r="NYY6" s="106"/>
      <c r="NYZ6" s="106"/>
      <c r="NZA6" s="106"/>
      <c r="NZB6" s="106"/>
      <c r="NZC6" s="106"/>
      <c r="NZD6" s="106"/>
      <c r="NZE6" s="106"/>
      <c r="NZF6" s="106"/>
      <c r="NZG6" s="106"/>
      <c r="NZH6" s="106"/>
      <c r="NZI6" s="106"/>
      <c r="NZJ6" s="106"/>
      <c r="NZK6" s="106"/>
      <c r="NZL6" s="106"/>
      <c r="NZM6" s="106"/>
      <c r="NZN6" s="106"/>
      <c r="NZO6" s="106"/>
      <c r="NZP6" s="106"/>
      <c r="NZQ6" s="106"/>
      <c r="NZR6" s="106"/>
      <c r="NZS6" s="106"/>
      <c r="NZT6" s="106"/>
      <c r="NZU6" s="106"/>
      <c r="NZV6" s="106"/>
      <c r="NZW6" s="106"/>
      <c r="NZX6" s="106"/>
      <c r="NZY6" s="106"/>
      <c r="NZZ6" s="106"/>
      <c r="OAA6" s="106"/>
      <c r="OAB6" s="106"/>
      <c r="OAC6" s="106"/>
      <c r="OAD6" s="106"/>
      <c r="OAE6" s="106"/>
      <c r="OAF6" s="106"/>
      <c r="OAG6" s="106"/>
      <c r="OAH6" s="106"/>
      <c r="OAI6" s="106"/>
      <c r="OAJ6" s="106"/>
      <c r="OAK6" s="106"/>
      <c r="OAL6" s="106"/>
      <c r="OAM6" s="106"/>
      <c r="OAN6" s="106"/>
      <c r="OAO6" s="106"/>
      <c r="OAP6" s="106"/>
      <c r="OAQ6" s="106"/>
      <c r="OAR6" s="106"/>
      <c r="OAS6" s="106"/>
      <c r="OAT6" s="106"/>
      <c r="OAU6" s="106"/>
      <c r="OAV6" s="106"/>
      <c r="OAW6" s="106"/>
      <c r="OAX6" s="106"/>
      <c r="OAY6" s="106"/>
      <c r="OAZ6" s="106"/>
      <c r="OBA6" s="106"/>
      <c r="OBB6" s="106"/>
      <c r="OBC6" s="106"/>
      <c r="OBD6" s="106"/>
      <c r="OBE6" s="106"/>
      <c r="OBF6" s="106"/>
      <c r="OBG6" s="106"/>
      <c r="OBH6" s="106"/>
      <c r="OBI6" s="106"/>
      <c r="OBJ6" s="106"/>
      <c r="OBK6" s="106"/>
      <c r="OBL6" s="106"/>
      <c r="OBM6" s="106"/>
      <c r="OBN6" s="106"/>
      <c r="OBO6" s="106"/>
      <c r="OBP6" s="106"/>
      <c r="OBQ6" s="106"/>
      <c r="OBR6" s="106"/>
      <c r="OBS6" s="106"/>
      <c r="OBT6" s="106"/>
      <c r="OBU6" s="106"/>
      <c r="OBV6" s="106"/>
      <c r="OBW6" s="106"/>
      <c r="OBX6" s="106"/>
      <c r="OBY6" s="106"/>
      <c r="OBZ6" s="106"/>
      <c r="OCA6" s="106"/>
      <c r="OCB6" s="106"/>
      <c r="OCC6" s="106"/>
      <c r="OCD6" s="106"/>
      <c r="OCE6" s="106"/>
      <c r="OCF6" s="106"/>
      <c r="OCG6" s="106"/>
      <c r="OCH6" s="106"/>
      <c r="OCI6" s="106"/>
      <c r="OCJ6" s="106"/>
      <c r="OCK6" s="106"/>
      <c r="OCL6" s="106"/>
      <c r="OCM6" s="106"/>
      <c r="OCN6" s="106"/>
      <c r="OCO6" s="106"/>
      <c r="OCP6" s="106"/>
      <c r="OCQ6" s="106"/>
      <c r="OCR6" s="106"/>
      <c r="OCS6" s="106"/>
      <c r="OCT6" s="106"/>
      <c r="OCU6" s="106"/>
      <c r="OCV6" s="106"/>
      <c r="OCW6" s="106"/>
      <c r="OCX6" s="106"/>
      <c r="OCY6" s="106"/>
      <c r="OCZ6" s="106"/>
      <c r="ODA6" s="106"/>
      <c r="ODB6" s="106"/>
      <c r="ODC6" s="106"/>
      <c r="ODD6" s="106"/>
      <c r="ODE6" s="106"/>
      <c r="ODF6" s="106"/>
      <c r="ODG6" s="106"/>
      <c r="ODH6" s="106"/>
      <c r="ODI6" s="106"/>
      <c r="ODJ6" s="106"/>
      <c r="ODK6" s="106"/>
      <c r="ODL6" s="106"/>
      <c r="ODM6" s="106"/>
      <c r="ODN6" s="106"/>
      <c r="ODO6" s="106"/>
      <c r="ODP6" s="106"/>
      <c r="ODQ6" s="106"/>
      <c r="ODR6" s="106"/>
      <c r="ODS6" s="106"/>
      <c r="ODT6" s="106"/>
      <c r="ODU6" s="106"/>
      <c r="ODV6" s="106"/>
      <c r="ODW6" s="106"/>
      <c r="ODX6" s="106"/>
      <c r="ODY6" s="106"/>
      <c r="ODZ6" s="106"/>
      <c r="OEA6" s="106"/>
      <c r="OEB6" s="106"/>
      <c r="OEC6" s="106"/>
      <c r="OED6" s="106"/>
      <c r="OEE6" s="106"/>
      <c r="OEF6" s="106"/>
      <c r="OEG6" s="106"/>
      <c r="OEH6" s="106"/>
      <c r="OEI6" s="106"/>
      <c r="OEJ6" s="106"/>
      <c r="OEK6" s="106"/>
      <c r="OEL6" s="106"/>
      <c r="OEM6" s="106"/>
      <c r="OEN6" s="106"/>
      <c r="OEO6" s="106"/>
      <c r="OEP6" s="106"/>
      <c r="OEQ6" s="106"/>
      <c r="OER6" s="106"/>
      <c r="OES6" s="106"/>
      <c r="OET6" s="106"/>
      <c r="OEU6" s="106"/>
      <c r="OEV6" s="106"/>
      <c r="OEW6" s="106"/>
      <c r="OEX6" s="106"/>
      <c r="OEY6" s="106"/>
      <c r="OEZ6" s="106"/>
      <c r="OFA6" s="106"/>
      <c r="OFB6" s="106"/>
      <c r="OFC6" s="106"/>
      <c r="OFD6" s="106"/>
      <c r="OFE6" s="106"/>
      <c r="OFF6" s="106"/>
      <c r="OFG6" s="106"/>
      <c r="OFH6" s="106"/>
      <c r="OFI6" s="106"/>
      <c r="OFJ6" s="106"/>
      <c r="OFK6" s="106"/>
      <c r="OFL6" s="106"/>
      <c r="OFM6" s="106"/>
      <c r="OFN6" s="106"/>
      <c r="OFO6" s="106"/>
      <c r="OFP6" s="106"/>
      <c r="OFQ6" s="106"/>
      <c r="OFR6" s="106"/>
      <c r="OFS6" s="106"/>
      <c r="OFT6" s="106"/>
      <c r="OFU6" s="106"/>
      <c r="OFV6" s="106"/>
      <c r="OFW6" s="106"/>
      <c r="OFX6" s="106"/>
      <c r="OFY6" s="106"/>
      <c r="OFZ6" s="106"/>
      <c r="OGA6" s="106"/>
      <c r="OGB6" s="106"/>
      <c r="OGC6" s="106"/>
      <c r="OGD6" s="106"/>
      <c r="OGE6" s="106"/>
      <c r="OGF6" s="106"/>
      <c r="OGG6" s="106"/>
      <c r="OGH6" s="106"/>
      <c r="OGI6" s="106"/>
      <c r="OGJ6" s="106"/>
      <c r="OGK6" s="106"/>
      <c r="OGL6" s="106"/>
      <c r="OGM6" s="106"/>
      <c r="OGN6" s="106"/>
      <c r="OGO6" s="106"/>
      <c r="OGP6" s="106"/>
      <c r="OGQ6" s="106"/>
      <c r="OGR6" s="106"/>
      <c r="OGS6" s="106"/>
      <c r="OGT6" s="106"/>
      <c r="OGU6" s="106"/>
      <c r="OGV6" s="106"/>
      <c r="OGW6" s="106"/>
      <c r="OGX6" s="106"/>
      <c r="OGY6" s="106"/>
      <c r="OGZ6" s="106"/>
      <c r="OHA6" s="106"/>
      <c r="OHB6" s="106"/>
      <c r="OHC6" s="106"/>
      <c r="OHD6" s="106"/>
      <c r="OHE6" s="106"/>
      <c r="OHF6" s="106"/>
      <c r="OHG6" s="106"/>
      <c r="OHH6" s="106"/>
      <c r="OHI6" s="106"/>
      <c r="OHJ6" s="106"/>
      <c r="OHK6" s="106"/>
      <c r="OHL6" s="106"/>
      <c r="OHM6" s="106"/>
      <c r="OHN6" s="106"/>
      <c r="OHO6" s="106"/>
      <c r="OHP6" s="106"/>
      <c r="OHQ6" s="106"/>
      <c r="OHR6" s="106"/>
      <c r="OHS6" s="106"/>
      <c r="OHT6" s="106"/>
      <c r="OHU6" s="106"/>
      <c r="OHV6" s="106"/>
      <c r="OHW6" s="106"/>
      <c r="OHX6" s="106"/>
      <c r="OHY6" s="106"/>
      <c r="OHZ6" s="106"/>
      <c r="OIA6" s="106"/>
      <c r="OIB6" s="106"/>
      <c r="OIC6" s="106"/>
      <c r="OID6" s="106"/>
      <c r="OIE6" s="106"/>
      <c r="OIF6" s="106"/>
      <c r="OIG6" s="106"/>
      <c r="OIH6" s="106"/>
      <c r="OII6" s="106"/>
      <c r="OIJ6" s="106"/>
      <c r="OIK6" s="106"/>
      <c r="OIL6" s="106"/>
      <c r="OIM6" s="106"/>
      <c r="OIN6" s="106"/>
      <c r="OIO6" s="106"/>
      <c r="OIP6" s="106"/>
      <c r="OIQ6" s="106"/>
      <c r="OIR6" s="106"/>
      <c r="OIS6" s="106"/>
      <c r="OIT6" s="106"/>
      <c r="OIU6" s="106"/>
      <c r="OIV6" s="106"/>
      <c r="OIW6" s="106"/>
      <c r="OIX6" s="106"/>
      <c r="OIY6" s="106"/>
      <c r="OIZ6" s="106"/>
      <c r="OJA6" s="106"/>
      <c r="OJB6" s="106"/>
      <c r="OJC6" s="106"/>
      <c r="OJD6" s="106"/>
      <c r="OJE6" s="106"/>
      <c r="OJF6" s="106"/>
      <c r="OJG6" s="106"/>
      <c r="OJH6" s="106"/>
      <c r="OJI6" s="106"/>
      <c r="OJJ6" s="106"/>
      <c r="OJK6" s="106"/>
      <c r="OJL6" s="106"/>
      <c r="OJM6" s="106"/>
      <c r="OJN6" s="106"/>
      <c r="OJO6" s="106"/>
      <c r="OJP6" s="106"/>
      <c r="OJQ6" s="106"/>
      <c r="OJR6" s="106"/>
      <c r="OJS6" s="106"/>
      <c r="OJT6" s="106"/>
      <c r="OJU6" s="106"/>
      <c r="OJV6" s="106"/>
      <c r="OJW6" s="106"/>
      <c r="OJX6" s="106"/>
      <c r="OJY6" s="106"/>
      <c r="OJZ6" s="106"/>
      <c r="OKA6" s="106"/>
      <c r="OKB6" s="106"/>
      <c r="OKC6" s="106"/>
      <c r="OKD6" s="106"/>
      <c r="OKE6" s="106"/>
      <c r="OKF6" s="106"/>
      <c r="OKG6" s="106"/>
      <c r="OKH6" s="106"/>
      <c r="OKI6" s="106"/>
      <c r="OKJ6" s="106"/>
      <c r="OKK6" s="106"/>
      <c r="OKL6" s="106"/>
      <c r="OKM6" s="106"/>
      <c r="OKN6" s="106"/>
      <c r="OKO6" s="106"/>
      <c r="OKP6" s="106"/>
      <c r="OKQ6" s="106"/>
      <c r="OKR6" s="106"/>
      <c r="OKS6" s="106"/>
      <c r="OKT6" s="106"/>
      <c r="OKU6" s="106"/>
      <c r="OKV6" s="106"/>
      <c r="OKW6" s="106"/>
      <c r="OKX6" s="106"/>
      <c r="OKY6" s="106"/>
      <c r="OKZ6" s="106"/>
      <c r="OLA6" s="106"/>
      <c r="OLB6" s="106"/>
      <c r="OLC6" s="106"/>
      <c r="OLD6" s="106"/>
      <c r="OLE6" s="106"/>
      <c r="OLF6" s="106"/>
      <c r="OLG6" s="106"/>
      <c r="OLH6" s="106"/>
      <c r="OLI6" s="106"/>
      <c r="OLJ6" s="106"/>
      <c r="OLK6" s="106"/>
      <c r="OLL6" s="106"/>
      <c r="OLM6" s="106"/>
      <c r="OLN6" s="106"/>
      <c r="OLO6" s="106"/>
      <c r="OLP6" s="106"/>
      <c r="OLQ6" s="106"/>
      <c r="OLR6" s="106"/>
      <c r="OLS6" s="106"/>
      <c r="OLT6" s="106"/>
      <c r="OLU6" s="106"/>
      <c r="OLV6" s="106"/>
      <c r="OLW6" s="106"/>
      <c r="OLX6" s="106"/>
      <c r="OLY6" s="106"/>
      <c r="OLZ6" s="106"/>
      <c r="OMA6" s="106"/>
      <c r="OMB6" s="106"/>
      <c r="OMC6" s="106"/>
      <c r="OMD6" s="106"/>
      <c r="OME6" s="106"/>
      <c r="OMF6" s="106"/>
      <c r="OMG6" s="106"/>
      <c r="OMH6" s="106"/>
      <c r="OMI6" s="106"/>
      <c r="OMJ6" s="106"/>
      <c r="OMK6" s="106"/>
      <c r="OML6" s="106"/>
      <c r="OMM6" s="106"/>
      <c r="OMN6" s="106"/>
      <c r="OMO6" s="106"/>
      <c r="OMP6" s="106"/>
      <c r="OMQ6" s="106"/>
      <c r="OMR6" s="106"/>
      <c r="OMS6" s="106"/>
      <c r="OMT6" s="106"/>
      <c r="OMU6" s="106"/>
      <c r="OMV6" s="106"/>
      <c r="OMW6" s="106"/>
      <c r="OMX6" s="106"/>
      <c r="OMY6" s="106"/>
      <c r="OMZ6" s="106"/>
      <c r="ONA6" s="106"/>
      <c r="ONB6" s="106"/>
      <c r="ONC6" s="106"/>
      <c r="OND6" s="106"/>
      <c r="ONE6" s="106"/>
      <c r="ONF6" s="106"/>
      <c r="ONG6" s="106"/>
      <c r="ONH6" s="106"/>
      <c r="ONI6" s="106"/>
      <c r="ONJ6" s="106"/>
      <c r="ONK6" s="106"/>
      <c r="ONL6" s="106"/>
      <c r="ONM6" s="106"/>
      <c r="ONN6" s="106"/>
      <c r="ONO6" s="106"/>
      <c r="ONP6" s="106"/>
      <c r="ONQ6" s="106"/>
      <c r="ONR6" s="106"/>
      <c r="ONS6" s="106"/>
      <c r="ONT6" s="106"/>
      <c r="ONU6" s="106"/>
      <c r="ONV6" s="106"/>
      <c r="ONW6" s="106"/>
      <c r="ONX6" s="106"/>
      <c r="ONY6" s="106"/>
      <c r="ONZ6" s="106"/>
      <c r="OOA6" s="106"/>
      <c r="OOB6" s="106"/>
      <c r="OOC6" s="106"/>
      <c r="OOD6" s="106"/>
      <c r="OOE6" s="106"/>
      <c r="OOF6" s="106"/>
      <c r="OOG6" s="106"/>
      <c r="OOH6" s="106"/>
      <c r="OOI6" s="106"/>
      <c r="OOJ6" s="106"/>
      <c r="OOK6" s="106"/>
      <c r="OOL6" s="106"/>
      <c r="OOM6" s="106"/>
      <c r="OON6" s="106"/>
      <c r="OOO6" s="106"/>
      <c r="OOP6" s="106"/>
      <c r="OOQ6" s="106"/>
      <c r="OOR6" s="106"/>
      <c r="OOS6" s="106"/>
      <c r="OOT6" s="106"/>
      <c r="OOU6" s="106"/>
      <c r="OOV6" s="106"/>
      <c r="OOW6" s="106"/>
      <c r="OOX6" s="106"/>
      <c r="OOY6" s="106"/>
      <c r="OOZ6" s="106"/>
      <c r="OPA6" s="106"/>
      <c r="OPB6" s="106"/>
      <c r="OPC6" s="106"/>
      <c r="OPD6" s="106"/>
      <c r="OPE6" s="106"/>
      <c r="OPF6" s="106"/>
      <c r="OPG6" s="106"/>
      <c r="OPH6" s="106"/>
      <c r="OPI6" s="106"/>
      <c r="OPJ6" s="106"/>
      <c r="OPK6" s="106"/>
      <c r="OPL6" s="106"/>
      <c r="OPM6" s="106"/>
      <c r="OPN6" s="106"/>
      <c r="OPO6" s="106"/>
      <c r="OPP6" s="106"/>
      <c r="OPQ6" s="106"/>
      <c r="OPR6" s="106"/>
      <c r="OPS6" s="106"/>
      <c r="OPT6" s="106"/>
      <c r="OPU6" s="106"/>
      <c r="OPV6" s="106"/>
      <c r="OPW6" s="106"/>
      <c r="OPX6" s="106"/>
      <c r="OPY6" s="106"/>
      <c r="OPZ6" s="106"/>
      <c r="OQA6" s="106"/>
      <c r="OQB6" s="106"/>
      <c r="OQC6" s="106"/>
      <c r="OQD6" s="106"/>
      <c r="OQE6" s="106"/>
      <c r="OQF6" s="106"/>
      <c r="OQG6" s="106"/>
      <c r="OQH6" s="106"/>
      <c r="OQI6" s="106"/>
      <c r="OQJ6" s="106"/>
      <c r="OQK6" s="106"/>
      <c r="OQL6" s="106"/>
      <c r="OQM6" s="106"/>
      <c r="OQN6" s="106"/>
      <c r="OQO6" s="106"/>
      <c r="OQP6" s="106"/>
      <c r="OQQ6" s="106"/>
      <c r="OQR6" s="106"/>
      <c r="OQS6" s="106"/>
      <c r="OQT6" s="106"/>
      <c r="OQU6" s="106"/>
      <c r="OQV6" s="106"/>
      <c r="OQW6" s="106"/>
      <c r="OQX6" s="106"/>
      <c r="OQY6" s="106"/>
      <c r="OQZ6" s="106"/>
      <c r="ORA6" s="106"/>
      <c r="ORB6" s="106"/>
      <c r="ORC6" s="106"/>
      <c r="ORD6" s="106"/>
      <c r="ORE6" s="106"/>
      <c r="ORF6" s="106"/>
      <c r="ORG6" s="106"/>
      <c r="ORH6" s="106"/>
      <c r="ORI6" s="106"/>
      <c r="ORJ6" s="106"/>
      <c r="ORK6" s="106"/>
      <c r="ORL6" s="106"/>
      <c r="ORM6" s="106"/>
      <c r="ORN6" s="106"/>
      <c r="ORO6" s="106"/>
      <c r="ORP6" s="106"/>
      <c r="ORQ6" s="106"/>
      <c r="ORR6" s="106"/>
      <c r="ORS6" s="106"/>
      <c r="ORT6" s="106"/>
      <c r="ORU6" s="106"/>
      <c r="ORV6" s="106"/>
      <c r="ORW6" s="106"/>
      <c r="ORX6" s="106"/>
      <c r="ORY6" s="106"/>
      <c r="ORZ6" s="106"/>
      <c r="OSA6" s="106"/>
      <c r="OSB6" s="106"/>
      <c r="OSC6" s="106"/>
      <c r="OSD6" s="106"/>
      <c r="OSE6" s="106"/>
      <c r="OSF6" s="106"/>
      <c r="OSG6" s="106"/>
      <c r="OSH6" s="106"/>
      <c r="OSI6" s="106"/>
      <c r="OSJ6" s="106"/>
      <c r="OSK6" s="106"/>
      <c r="OSL6" s="106"/>
      <c r="OSM6" s="106"/>
      <c r="OSN6" s="106"/>
      <c r="OSO6" s="106"/>
      <c r="OSP6" s="106"/>
      <c r="OSQ6" s="106"/>
      <c r="OSR6" s="106"/>
      <c r="OSS6" s="106"/>
      <c r="OST6" s="106"/>
      <c r="OSU6" s="106"/>
      <c r="OSV6" s="106"/>
      <c r="OSW6" s="106"/>
      <c r="OSX6" s="106"/>
      <c r="OSY6" s="106"/>
      <c r="OSZ6" s="106"/>
      <c r="OTA6" s="106"/>
      <c r="OTB6" s="106"/>
      <c r="OTC6" s="106"/>
      <c r="OTD6" s="106"/>
      <c r="OTE6" s="106"/>
      <c r="OTF6" s="106"/>
      <c r="OTG6" s="106"/>
      <c r="OTH6" s="106"/>
      <c r="OTI6" s="106"/>
      <c r="OTJ6" s="106"/>
      <c r="OTK6" s="106"/>
      <c r="OTL6" s="106"/>
      <c r="OTM6" s="106"/>
      <c r="OTN6" s="106"/>
      <c r="OTO6" s="106"/>
      <c r="OTP6" s="106"/>
      <c r="OTQ6" s="106"/>
      <c r="OTR6" s="106"/>
      <c r="OTS6" s="106"/>
      <c r="OTT6" s="106"/>
      <c r="OTU6" s="106"/>
      <c r="OTV6" s="106"/>
      <c r="OTW6" s="106"/>
      <c r="OTX6" s="106"/>
      <c r="OTY6" s="106"/>
      <c r="OTZ6" s="106"/>
      <c r="OUA6" s="106"/>
      <c r="OUB6" s="106"/>
      <c r="OUC6" s="106"/>
      <c r="OUD6" s="106"/>
      <c r="OUE6" s="106"/>
      <c r="OUF6" s="106"/>
      <c r="OUG6" s="106"/>
      <c r="OUH6" s="106"/>
      <c r="OUI6" s="106"/>
      <c r="OUJ6" s="106"/>
      <c r="OUK6" s="106"/>
      <c r="OUL6" s="106"/>
      <c r="OUM6" s="106"/>
      <c r="OUN6" s="106"/>
      <c r="OUO6" s="106"/>
      <c r="OUP6" s="106"/>
      <c r="OUQ6" s="106"/>
      <c r="OUR6" s="106"/>
      <c r="OUS6" s="106"/>
      <c r="OUT6" s="106"/>
      <c r="OUU6" s="106"/>
      <c r="OUV6" s="106"/>
      <c r="OUW6" s="106"/>
      <c r="OUX6" s="106"/>
      <c r="OUY6" s="106"/>
      <c r="OUZ6" s="106"/>
      <c r="OVA6" s="106"/>
      <c r="OVB6" s="106"/>
      <c r="OVC6" s="106"/>
      <c r="OVD6" s="106"/>
      <c r="OVE6" s="106"/>
      <c r="OVF6" s="106"/>
      <c r="OVG6" s="106"/>
      <c r="OVH6" s="106"/>
      <c r="OVI6" s="106"/>
      <c r="OVJ6" s="106"/>
      <c r="OVK6" s="106"/>
      <c r="OVL6" s="106"/>
      <c r="OVM6" s="106"/>
      <c r="OVN6" s="106"/>
      <c r="OVO6" s="106"/>
      <c r="OVP6" s="106"/>
      <c r="OVQ6" s="106"/>
      <c r="OVR6" s="106"/>
      <c r="OVS6" s="106"/>
      <c r="OVT6" s="106"/>
      <c r="OVU6" s="106"/>
      <c r="OVV6" s="106"/>
      <c r="OVW6" s="106"/>
      <c r="OVX6" s="106"/>
      <c r="OVY6" s="106"/>
      <c r="OVZ6" s="106"/>
      <c r="OWA6" s="106"/>
      <c r="OWB6" s="106"/>
      <c r="OWC6" s="106"/>
      <c r="OWD6" s="106"/>
      <c r="OWE6" s="106"/>
      <c r="OWF6" s="106"/>
      <c r="OWG6" s="106"/>
      <c r="OWH6" s="106"/>
      <c r="OWI6" s="106"/>
      <c r="OWJ6" s="106"/>
      <c r="OWK6" s="106"/>
      <c r="OWL6" s="106"/>
      <c r="OWM6" s="106"/>
      <c r="OWN6" s="106"/>
      <c r="OWO6" s="106"/>
      <c r="OWP6" s="106"/>
      <c r="OWQ6" s="106"/>
      <c r="OWR6" s="106"/>
      <c r="OWS6" s="106"/>
      <c r="OWT6" s="106"/>
      <c r="OWU6" s="106"/>
      <c r="OWV6" s="106"/>
      <c r="OWW6" s="106"/>
      <c r="OWX6" s="106"/>
      <c r="OWY6" s="106"/>
      <c r="OWZ6" s="106"/>
      <c r="OXA6" s="106"/>
      <c r="OXB6" s="106"/>
      <c r="OXC6" s="106"/>
      <c r="OXD6" s="106"/>
      <c r="OXE6" s="106"/>
      <c r="OXF6" s="106"/>
      <c r="OXG6" s="106"/>
      <c r="OXH6" s="106"/>
      <c r="OXI6" s="106"/>
      <c r="OXJ6" s="106"/>
      <c r="OXK6" s="106"/>
      <c r="OXL6" s="106"/>
      <c r="OXM6" s="106"/>
      <c r="OXN6" s="106"/>
      <c r="OXO6" s="106"/>
      <c r="OXP6" s="106"/>
      <c r="OXQ6" s="106"/>
      <c r="OXR6" s="106"/>
      <c r="OXS6" s="106"/>
      <c r="OXT6" s="106"/>
      <c r="OXU6" s="106"/>
      <c r="OXV6" s="106"/>
      <c r="OXW6" s="106"/>
      <c r="OXX6" s="106"/>
      <c r="OXY6" s="106"/>
      <c r="OXZ6" s="106"/>
      <c r="OYA6" s="106"/>
      <c r="OYB6" s="106"/>
      <c r="OYC6" s="106"/>
      <c r="OYD6" s="106"/>
      <c r="OYE6" s="106"/>
      <c r="OYF6" s="106"/>
      <c r="OYG6" s="106"/>
      <c r="OYH6" s="106"/>
      <c r="OYI6" s="106"/>
      <c r="OYJ6" s="106"/>
      <c r="OYK6" s="106"/>
      <c r="OYL6" s="106"/>
      <c r="OYM6" s="106"/>
      <c r="OYN6" s="106"/>
      <c r="OYO6" s="106"/>
      <c r="OYP6" s="106"/>
      <c r="OYQ6" s="106"/>
      <c r="OYR6" s="106"/>
      <c r="OYS6" s="106"/>
      <c r="OYT6" s="106"/>
      <c r="OYU6" s="106"/>
      <c r="OYV6" s="106"/>
      <c r="OYW6" s="106"/>
      <c r="OYX6" s="106"/>
      <c r="OYY6" s="106"/>
      <c r="OYZ6" s="106"/>
      <c r="OZA6" s="106"/>
      <c r="OZB6" s="106"/>
      <c r="OZC6" s="106"/>
      <c r="OZD6" s="106"/>
      <c r="OZE6" s="106"/>
      <c r="OZF6" s="106"/>
      <c r="OZG6" s="106"/>
      <c r="OZH6" s="106"/>
      <c r="OZI6" s="106"/>
      <c r="OZJ6" s="106"/>
      <c r="OZK6" s="106"/>
      <c r="OZL6" s="106"/>
      <c r="OZM6" s="106"/>
      <c r="OZN6" s="106"/>
      <c r="OZO6" s="106"/>
      <c r="OZP6" s="106"/>
      <c r="OZQ6" s="106"/>
      <c r="OZR6" s="106"/>
      <c r="OZS6" s="106"/>
      <c r="OZT6" s="106"/>
      <c r="OZU6" s="106"/>
      <c r="OZV6" s="106"/>
      <c r="OZW6" s="106"/>
      <c r="OZX6" s="106"/>
      <c r="OZY6" s="106"/>
      <c r="OZZ6" s="106"/>
      <c r="PAA6" s="106"/>
      <c r="PAB6" s="106"/>
      <c r="PAC6" s="106"/>
      <c r="PAD6" s="106"/>
      <c r="PAE6" s="106"/>
      <c r="PAF6" s="106"/>
      <c r="PAG6" s="106"/>
      <c r="PAH6" s="106"/>
      <c r="PAI6" s="106"/>
      <c r="PAJ6" s="106"/>
      <c r="PAK6" s="106"/>
      <c r="PAL6" s="106"/>
      <c r="PAM6" s="106"/>
      <c r="PAN6" s="106"/>
      <c r="PAO6" s="106"/>
      <c r="PAP6" s="106"/>
      <c r="PAQ6" s="106"/>
      <c r="PAR6" s="106"/>
      <c r="PAS6" s="106"/>
      <c r="PAT6" s="106"/>
      <c r="PAU6" s="106"/>
      <c r="PAV6" s="106"/>
      <c r="PAW6" s="106"/>
      <c r="PAX6" s="106"/>
      <c r="PAY6" s="106"/>
      <c r="PAZ6" s="106"/>
      <c r="PBA6" s="106"/>
      <c r="PBB6" s="106"/>
      <c r="PBC6" s="106"/>
      <c r="PBD6" s="106"/>
      <c r="PBE6" s="106"/>
      <c r="PBF6" s="106"/>
      <c r="PBG6" s="106"/>
      <c r="PBH6" s="106"/>
      <c r="PBI6" s="106"/>
      <c r="PBJ6" s="106"/>
      <c r="PBK6" s="106"/>
      <c r="PBL6" s="106"/>
      <c r="PBM6" s="106"/>
      <c r="PBN6" s="106"/>
      <c r="PBO6" s="106"/>
      <c r="PBP6" s="106"/>
      <c r="PBQ6" s="106"/>
      <c r="PBR6" s="106"/>
      <c r="PBS6" s="106"/>
      <c r="PBT6" s="106"/>
      <c r="PBU6" s="106"/>
      <c r="PBV6" s="106"/>
      <c r="PBW6" s="106"/>
      <c r="PBX6" s="106"/>
      <c r="PBY6" s="106"/>
      <c r="PBZ6" s="106"/>
      <c r="PCA6" s="106"/>
      <c r="PCB6" s="106"/>
      <c r="PCC6" s="106"/>
      <c r="PCD6" s="106"/>
      <c r="PCE6" s="106"/>
      <c r="PCF6" s="106"/>
      <c r="PCG6" s="106"/>
      <c r="PCH6" s="106"/>
      <c r="PCI6" s="106"/>
      <c r="PCJ6" s="106"/>
      <c r="PCK6" s="106"/>
      <c r="PCL6" s="106"/>
      <c r="PCM6" s="106"/>
      <c r="PCN6" s="106"/>
      <c r="PCO6" s="106"/>
      <c r="PCP6" s="106"/>
      <c r="PCQ6" s="106"/>
      <c r="PCR6" s="106"/>
      <c r="PCS6" s="106"/>
      <c r="PCT6" s="106"/>
      <c r="PCU6" s="106"/>
      <c r="PCV6" s="106"/>
      <c r="PCW6" s="106"/>
      <c r="PCX6" s="106"/>
      <c r="PCY6" s="106"/>
      <c r="PCZ6" s="106"/>
      <c r="PDA6" s="106"/>
      <c r="PDB6" s="106"/>
      <c r="PDC6" s="106"/>
      <c r="PDD6" s="106"/>
      <c r="PDE6" s="106"/>
      <c r="PDF6" s="106"/>
      <c r="PDG6" s="106"/>
      <c r="PDH6" s="106"/>
      <c r="PDI6" s="106"/>
      <c r="PDJ6" s="106"/>
      <c r="PDK6" s="106"/>
      <c r="PDL6" s="106"/>
      <c r="PDM6" s="106"/>
      <c r="PDN6" s="106"/>
      <c r="PDO6" s="106"/>
      <c r="PDP6" s="106"/>
      <c r="PDQ6" s="106"/>
      <c r="PDR6" s="106"/>
      <c r="PDS6" s="106"/>
      <c r="PDT6" s="106"/>
      <c r="PDU6" s="106"/>
      <c r="PDV6" s="106"/>
      <c r="PDW6" s="106"/>
      <c r="PDX6" s="106"/>
      <c r="PDY6" s="106"/>
      <c r="PDZ6" s="106"/>
      <c r="PEA6" s="106"/>
      <c r="PEB6" s="106"/>
      <c r="PEC6" s="106"/>
      <c r="PED6" s="106"/>
      <c r="PEE6" s="106"/>
      <c r="PEF6" s="106"/>
      <c r="PEG6" s="106"/>
      <c r="PEH6" s="106"/>
      <c r="PEI6" s="106"/>
      <c r="PEJ6" s="106"/>
      <c r="PEK6" s="106"/>
      <c r="PEL6" s="106"/>
      <c r="PEM6" s="106"/>
      <c r="PEN6" s="106"/>
      <c r="PEO6" s="106"/>
      <c r="PEP6" s="106"/>
      <c r="PEQ6" s="106"/>
      <c r="PER6" s="106"/>
      <c r="PES6" s="106"/>
      <c r="PET6" s="106"/>
      <c r="PEU6" s="106"/>
      <c r="PEV6" s="106"/>
      <c r="PEW6" s="106"/>
      <c r="PEX6" s="106"/>
      <c r="PEY6" s="106"/>
      <c r="PEZ6" s="106"/>
      <c r="PFA6" s="106"/>
      <c r="PFB6" s="106"/>
      <c r="PFC6" s="106"/>
      <c r="PFD6" s="106"/>
      <c r="PFE6" s="106"/>
      <c r="PFF6" s="106"/>
      <c r="PFG6" s="106"/>
      <c r="PFH6" s="106"/>
      <c r="PFI6" s="106"/>
      <c r="PFJ6" s="106"/>
      <c r="PFK6" s="106"/>
      <c r="PFL6" s="106"/>
      <c r="PFM6" s="106"/>
      <c r="PFN6" s="106"/>
      <c r="PFO6" s="106"/>
      <c r="PFP6" s="106"/>
      <c r="PFQ6" s="106"/>
      <c r="PFR6" s="106"/>
      <c r="PFS6" s="106"/>
      <c r="PFT6" s="106"/>
      <c r="PFU6" s="106"/>
      <c r="PFV6" s="106"/>
      <c r="PFW6" s="106"/>
      <c r="PFX6" s="106"/>
      <c r="PFY6" s="106"/>
      <c r="PFZ6" s="106"/>
      <c r="PGA6" s="106"/>
      <c r="PGB6" s="106"/>
      <c r="PGC6" s="106"/>
      <c r="PGD6" s="106"/>
      <c r="PGE6" s="106"/>
      <c r="PGF6" s="106"/>
      <c r="PGG6" s="106"/>
      <c r="PGH6" s="106"/>
      <c r="PGI6" s="106"/>
      <c r="PGJ6" s="106"/>
      <c r="PGK6" s="106"/>
      <c r="PGL6" s="106"/>
      <c r="PGM6" s="106"/>
      <c r="PGN6" s="106"/>
      <c r="PGO6" s="106"/>
      <c r="PGP6" s="106"/>
      <c r="PGQ6" s="106"/>
      <c r="PGR6" s="106"/>
      <c r="PGS6" s="106"/>
      <c r="PGT6" s="106"/>
      <c r="PGU6" s="106"/>
      <c r="PGV6" s="106"/>
      <c r="PGW6" s="106"/>
      <c r="PGX6" s="106"/>
      <c r="PGY6" s="106"/>
      <c r="PGZ6" s="106"/>
      <c r="PHA6" s="106"/>
      <c r="PHB6" s="106"/>
      <c r="PHC6" s="106"/>
      <c r="PHD6" s="106"/>
      <c r="PHE6" s="106"/>
      <c r="PHF6" s="106"/>
      <c r="PHG6" s="106"/>
      <c r="PHH6" s="106"/>
      <c r="PHI6" s="106"/>
      <c r="PHJ6" s="106"/>
      <c r="PHK6" s="106"/>
      <c r="PHL6" s="106"/>
      <c r="PHM6" s="106"/>
      <c r="PHN6" s="106"/>
      <c r="PHO6" s="106"/>
      <c r="PHP6" s="106"/>
      <c r="PHQ6" s="106"/>
      <c r="PHR6" s="106"/>
      <c r="PHS6" s="106"/>
      <c r="PHT6" s="106"/>
      <c r="PHU6" s="106"/>
      <c r="PHV6" s="106"/>
      <c r="PHW6" s="106"/>
      <c r="PHX6" s="106"/>
      <c r="PHY6" s="106"/>
      <c r="PHZ6" s="106"/>
      <c r="PIA6" s="106"/>
      <c r="PIB6" s="106"/>
      <c r="PIC6" s="106"/>
      <c r="PID6" s="106"/>
      <c r="PIE6" s="106"/>
      <c r="PIF6" s="106"/>
      <c r="PIG6" s="106"/>
      <c r="PIH6" s="106"/>
      <c r="PII6" s="106"/>
      <c r="PIJ6" s="106"/>
      <c r="PIK6" s="106"/>
      <c r="PIL6" s="106"/>
      <c r="PIM6" s="106"/>
      <c r="PIN6" s="106"/>
      <c r="PIO6" s="106"/>
      <c r="PIP6" s="106"/>
      <c r="PIQ6" s="106"/>
      <c r="PIR6" s="106"/>
      <c r="PIS6" s="106"/>
      <c r="PIT6" s="106"/>
      <c r="PIU6" s="106"/>
      <c r="PIV6" s="106"/>
      <c r="PIW6" s="106"/>
      <c r="PIX6" s="106"/>
      <c r="PIY6" s="106"/>
      <c r="PIZ6" s="106"/>
      <c r="PJA6" s="106"/>
      <c r="PJB6" s="106"/>
      <c r="PJC6" s="106"/>
      <c r="PJD6" s="106"/>
      <c r="PJE6" s="106"/>
      <c r="PJF6" s="106"/>
      <c r="PJG6" s="106"/>
      <c r="PJH6" s="106"/>
      <c r="PJI6" s="106"/>
      <c r="PJJ6" s="106"/>
      <c r="PJK6" s="106"/>
      <c r="PJL6" s="106"/>
      <c r="PJM6" s="106"/>
      <c r="PJN6" s="106"/>
      <c r="PJO6" s="106"/>
      <c r="PJP6" s="106"/>
      <c r="PJQ6" s="106"/>
      <c r="PJR6" s="106"/>
      <c r="PJS6" s="106"/>
      <c r="PJT6" s="106"/>
      <c r="PJU6" s="106"/>
      <c r="PJV6" s="106"/>
      <c r="PJW6" s="106"/>
      <c r="PJX6" s="106"/>
      <c r="PJY6" s="106"/>
      <c r="PJZ6" s="106"/>
      <c r="PKA6" s="106"/>
      <c r="PKB6" s="106"/>
      <c r="PKC6" s="106"/>
      <c r="PKD6" s="106"/>
      <c r="PKE6" s="106"/>
      <c r="PKF6" s="106"/>
      <c r="PKG6" s="106"/>
      <c r="PKH6" s="106"/>
      <c r="PKI6" s="106"/>
      <c r="PKJ6" s="106"/>
      <c r="PKK6" s="106"/>
      <c r="PKL6" s="106"/>
      <c r="PKM6" s="106"/>
      <c r="PKN6" s="106"/>
      <c r="PKO6" s="106"/>
      <c r="PKP6" s="106"/>
      <c r="PKQ6" s="106"/>
      <c r="PKR6" s="106"/>
      <c r="PKS6" s="106"/>
      <c r="PKT6" s="106"/>
      <c r="PKU6" s="106"/>
      <c r="PKV6" s="106"/>
      <c r="PKW6" s="106"/>
      <c r="PKX6" s="106"/>
      <c r="PKY6" s="106"/>
      <c r="PKZ6" s="106"/>
      <c r="PLA6" s="106"/>
      <c r="PLB6" s="106"/>
      <c r="PLC6" s="106"/>
      <c r="PLD6" s="106"/>
      <c r="PLE6" s="106"/>
      <c r="PLF6" s="106"/>
      <c r="PLG6" s="106"/>
      <c r="PLH6" s="106"/>
      <c r="PLI6" s="106"/>
      <c r="PLJ6" s="106"/>
      <c r="PLK6" s="106"/>
      <c r="PLL6" s="106"/>
      <c r="PLM6" s="106"/>
      <c r="PLN6" s="106"/>
      <c r="PLO6" s="106"/>
      <c r="PLP6" s="106"/>
      <c r="PLQ6" s="106"/>
      <c r="PLR6" s="106"/>
      <c r="PLS6" s="106"/>
      <c r="PLT6" s="106"/>
      <c r="PLU6" s="106"/>
      <c r="PLV6" s="106"/>
      <c r="PLW6" s="106"/>
      <c r="PLX6" s="106"/>
      <c r="PLY6" s="106"/>
      <c r="PLZ6" s="106"/>
      <c r="PMA6" s="106"/>
      <c r="PMB6" s="106"/>
      <c r="PMC6" s="106"/>
      <c r="PMD6" s="106"/>
      <c r="PME6" s="106"/>
      <c r="PMF6" s="106"/>
      <c r="PMG6" s="106"/>
      <c r="PMH6" s="106"/>
      <c r="PMI6" s="106"/>
      <c r="PMJ6" s="106"/>
      <c r="PMK6" s="106"/>
      <c r="PML6" s="106"/>
      <c r="PMM6" s="106"/>
      <c r="PMN6" s="106"/>
      <c r="PMO6" s="106"/>
      <c r="PMP6" s="106"/>
      <c r="PMQ6" s="106"/>
      <c r="PMR6" s="106"/>
      <c r="PMS6" s="106"/>
      <c r="PMT6" s="106"/>
      <c r="PMU6" s="106"/>
      <c r="PMV6" s="106"/>
      <c r="PMW6" s="106"/>
      <c r="PMX6" s="106"/>
      <c r="PMY6" s="106"/>
      <c r="PMZ6" s="106"/>
      <c r="PNA6" s="106"/>
      <c r="PNB6" s="106"/>
      <c r="PNC6" s="106"/>
      <c r="PND6" s="106"/>
      <c r="PNE6" s="106"/>
      <c r="PNF6" s="106"/>
      <c r="PNG6" s="106"/>
      <c r="PNH6" s="106"/>
      <c r="PNI6" s="106"/>
      <c r="PNJ6" s="106"/>
      <c r="PNK6" s="106"/>
      <c r="PNL6" s="106"/>
      <c r="PNM6" s="106"/>
      <c r="PNN6" s="106"/>
      <c r="PNO6" s="106"/>
      <c r="PNP6" s="106"/>
      <c r="PNQ6" s="106"/>
      <c r="PNR6" s="106"/>
      <c r="PNS6" s="106"/>
      <c r="PNT6" s="106"/>
      <c r="PNU6" s="106"/>
      <c r="PNV6" s="106"/>
      <c r="PNW6" s="106"/>
      <c r="PNX6" s="106"/>
      <c r="PNY6" s="106"/>
      <c r="PNZ6" s="106"/>
      <c r="POA6" s="106"/>
      <c r="POB6" s="106"/>
      <c r="POC6" s="106"/>
      <c r="POD6" s="106"/>
      <c r="POE6" s="106"/>
      <c r="POF6" s="106"/>
      <c r="POG6" s="106"/>
      <c r="POH6" s="106"/>
      <c r="POI6" s="106"/>
      <c r="POJ6" s="106"/>
      <c r="POK6" s="106"/>
      <c r="POL6" s="106"/>
      <c r="POM6" s="106"/>
      <c r="PON6" s="106"/>
      <c r="POO6" s="106"/>
      <c r="POP6" s="106"/>
      <c r="POQ6" s="106"/>
      <c r="POR6" s="106"/>
      <c r="POS6" s="106"/>
      <c r="POT6" s="106"/>
      <c r="POU6" s="106"/>
      <c r="POV6" s="106"/>
      <c r="POW6" s="106"/>
      <c r="POX6" s="106"/>
      <c r="POY6" s="106"/>
      <c r="POZ6" s="106"/>
      <c r="PPA6" s="106"/>
      <c r="PPB6" s="106"/>
      <c r="PPC6" s="106"/>
      <c r="PPD6" s="106"/>
      <c r="PPE6" s="106"/>
      <c r="PPF6" s="106"/>
      <c r="PPG6" s="106"/>
      <c r="PPH6" s="106"/>
      <c r="PPI6" s="106"/>
      <c r="PPJ6" s="106"/>
      <c r="PPK6" s="106"/>
      <c r="PPL6" s="106"/>
      <c r="PPM6" s="106"/>
      <c r="PPN6" s="106"/>
      <c r="PPO6" s="106"/>
      <c r="PPP6" s="106"/>
      <c r="PPQ6" s="106"/>
      <c r="PPR6" s="106"/>
      <c r="PPS6" s="106"/>
      <c r="PPT6" s="106"/>
      <c r="PPU6" s="106"/>
      <c r="PPV6" s="106"/>
      <c r="PPW6" s="106"/>
      <c r="PPX6" s="106"/>
      <c r="PPY6" s="106"/>
      <c r="PPZ6" s="106"/>
      <c r="PQA6" s="106"/>
      <c r="PQB6" s="106"/>
      <c r="PQC6" s="106"/>
      <c r="PQD6" s="106"/>
      <c r="PQE6" s="106"/>
      <c r="PQF6" s="106"/>
      <c r="PQG6" s="106"/>
      <c r="PQH6" s="106"/>
      <c r="PQI6" s="106"/>
      <c r="PQJ6" s="106"/>
      <c r="PQK6" s="106"/>
      <c r="PQL6" s="106"/>
      <c r="PQM6" s="106"/>
      <c r="PQN6" s="106"/>
      <c r="PQO6" s="106"/>
      <c r="PQP6" s="106"/>
      <c r="PQQ6" s="106"/>
      <c r="PQR6" s="106"/>
      <c r="PQS6" s="106"/>
      <c r="PQT6" s="106"/>
      <c r="PQU6" s="106"/>
      <c r="PQV6" s="106"/>
      <c r="PQW6" s="106"/>
      <c r="PQX6" s="106"/>
      <c r="PQY6" s="106"/>
      <c r="PQZ6" s="106"/>
      <c r="PRA6" s="106"/>
      <c r="PRB6" s="106"/>
      <c r="PRC6" s="106"/>
      <c r="PRD6" s="106"/>
      <c r="PRE6" s="106"/>
      <c r="PRF6" s="106"/>
      <c r="PRG6" s="106"/>
      <c r="PRH6" s="106"/>
      <c r="PRI6" s="106"/>
      <c r="PRJ6" s="106"/>
      <c r="PRK6" s="106"/>
      <c r="PRL6" s="106"/>
      <c r="PRM6" s="106"/>
      <c r="PRN6" s="106"/>
      <c r="PRO6" s="106"/>
      <c r="PRP6" s="106"/>
      <c r="PRQ6" s="106"/>
      <c r="PRR6" s="106"/>
      <c r="PRS6" s="106"/>
      <c r="PRT6" s="106"/>
      <c r="PRU6" s="106"/>
      <c r="PRV6" s="106"/>
      <c r="PRW6" s="106"/>
      <c r="PRX6" s="106"/>
      <c r="PRY6" s="106"/>
      <c r="PRZ6" s="106"/>
      <c r="PSA6" s="106"/>
      <c r="PSB6" s="106"/>
      <c r="PSC6" s="106"/>
      <c r="PSD6" s="106"/>
      <c r="PSE6" s="106"/>
      <c r="PSF6" s="106"/>
      <c r="PSG6" s="106"/>
      <c r="PSH6" s="106"/>
      <c r="PSI6" s="106"/>
      <c r="PSJ6" s="106"/>
      <c r="PSK6" s="106"/>
      <c r="PSL6" s="106"/>
      <c r="PSM6" s="106"/>
      <c r="PSN6" s="106"/>
      <c r="PSO6" s="106"/>
      <c r="PSP6" s="106"/>
      <c r="PSQ6" s="106"/>
      <c r="PSR6" s="106"/>
      <c r="PSS6" s="106"/>
      <c r="PST6" s="106"/>
      <c r="PSU6" s="106"/>
      <c r="PSV6" s="106"/>
      <c r="PSW6" s="106"/>
      <c r="PSX6" s="106"/>
      <c r="PSY6" s="106"/>
      <c r="PSZ6" s="106"/>
      <c r="PTA6" s="106"/>
      <c r="PTB6" s="106"/>
      <c r="PTC6" s="106"/>
      <c r="PTD6" s="106"/>
      <c r="PTE6" s="106"/>
      <c r="PTF6" s="106"/>
      <c r="PTG6" s="106"/>
      <c r="PTH6" s="106"/>
      <c r="PTI6" s="106"/>
      <c r="PTJ6" s="106"/>
      <c r="PTK6" s="106"/>
      <c r="PTL6" s="106"/>
      <c r="PTM6" s="106"/>
      <c r="PTN6" s="106"/>
      <c r="PTO6" s="106"/>
      <c r="PTP6" s="106"/>
      <c r="PTQ6" s="106"/>
      <c r="PTR6" s="106"/>
      <c r="PTS6" s="106"/>
      <c r="PTT6" s="106"/>
      <c r="PTU6" s="106"/>
      <c r="PTV6" s="106"/>
      <c r="PTW6" s="106"/>
      <c r="PTX6" s="106"/>
      <c r="PTY6" s="106"/>
      <c r="PTZ6" s="106"/>
      <c r="PUA6" s="106"/>
      <c r="PUB6" s="106"/>
      <c r="PUC6" s="106"/>
      <c r="PUD6" s="106"/>
      <c r="PUE6" s="106"/>
      <c r="PUF6" s="106"/>
      <c r="PUG6" s="106"/>
      <c r="PUH6" s="106"/>
      <c r="PUI6" s="106"/>
      <c r="PUJ6" s="106"/>
      <c r="PUK6" s="106"/>
      <c r="PUL6" s="106"/>
      <c r="PUM6" s="106"/>
      <c r="PUN6" s="106"/>
      <c r="PUO6" s="106"/>
      <c r="PUP6" s="106"/>
      <c r="PUQ6" s="106"/>
      <c r="PUR6" s="106"/>
      <c r="PUS6" s="106"/>
      <c r="PUT6" s="106"/>
      <c r="PUU6" s="106"/>
      <c r="PUV6" s="106"/>
      <c r="PUW6" s="106"/>
      <c r="PUX6" s="106"/>
      <c r="PUY6" s="106"/>
      <c r="PUZ6" s="106"/>
      <c r="PVA6" s="106"/>
      <c r="PVB6" s="106"/>
      <c r="PVC6" s="106"/>
      <c r="PVD6" s="106"/>
      <c r="PVE6" s="106"/>
      <c r="PVF6" s="106"/>
      <c r="PVG6" s="106"/>
      <c r="PVH6" s="106"/>
      <c r="PVI6" s="106"/>
      <c r="PVJ6" s="106"/>
      <c r="PVK6" s="106"/>
      <c r="PVL6" s="106"/>
      <c r="PVM6" s="106"/>
      <c r="PVN6" s="106"/>
      <c r="PVO6" s="106"/>
      <c r="PVP6" s="106"/>
      <c r="PVQ6" s="106"/>
      <c r="PVR6" s="106"/>
      <c r="PVS6" s="106"/>
      <c r="PVT6" s="106"/>
      <c r="PVU6" s="106"/>
      <c r="PVV6" s="106"/>
      <c r="PVW6" s="106"/>
      <c r="PVX6" s="106"/>
      <c r="PVY6" s="106"/>
      <c r="PVZ6" s="106"/>
      <c r="PWA6" s="106"/>
      <c r="PWB6" s="106"/>
      <c r="PWC6" s="106"/>
      <c r="PWD6" s="106"/>
      <c r="PWE6" s="106"/>
      <c r="PWF6" s="106"/>
      <c r="PWG6" s="106"/>
      <c r="PWH6" s="106"/>
      <c r="PWI6" s="106"/>
      <c r="PWJ6" s="106"/>
      <c r="PWK6" s="106"/>
      <c r="PWL6" s="106"/>
      <c r="PWM6" s="106"/>
      <c r="PWN6" s="106"/>
      <c r="PWO6" s="106"/>
      <c r="PWP6" s="106"/>
      <c r="PWQ6" s="106"/>
      <c r="PWR6" s="106"/>
      <c r="PWS6" s="106"/>
      <c r="PWT6" s="106"/>
      <c r="PWU6" s="106"/>
      <c r="PWV6" s="106"/>
      <c r="PWW6" s="106"/>
      <c r="PWX6" s="106"/>
      <c r="PWY6" s="106"/>
      <c r="PWZ6" s="106"/>
      <c r="PXA6" s="106"/>
      <c r="PXB6" s="106"/>
      <c r="PXC6" s="106"/>
      <c r="PXD6" s="106"/>
      <c r="PXE6" s="106"/>
      <c r="PXF6" s="106"/>
      <c r="PXG6" s="106"/>
      <c r="PXH6" s="106"/>
      <c r="PXI6" s="106"/>
      <c r="PXJ6" s="106"/>
      <c r="PXK6" s="106"/>
      <c r="PXL6" s="106"/>
      <c r="PXM6" s="106"/>
      <c r="PXN6" s="106"/>
      <c r="PXO6" s="106"/>
      <c r="PXP6" s="106"/>
      <c r="PXQ6" s="106"/>
      <c r="PXR6" s="106"/>
      <c r="PXS6" s="106"/>
      <c r="PXT6" s="106"/>
      <c r="PXU6" s="106"/>
      <c r="PXV6" s="106"/>
      <c r="PXW6" s="106"/>
      <c r="PXX6" s="106"/>
      <c r="PXY6" s="106"/>
      <c r="PXZ6" s="106"/>
      <c r="PYA6" s="106"/>
      <c r="PYB6" s="106"/>
      <c r="PYC6" s="106"/>
      <c r="PYD6" s="106"/>
      <c r="PYE6" s="106"/>
      <c r="PYF6" s="106"/>
      <c r="PYG6" s="106"/>
      <c r="PYH6" s="106"/>
      <c r="PYI6" s="106"/>
      <c r="PYJ6" s="106"/>
      <c r="PYK6" s="106"/>
      <c r="PYL6" s="106"/>
      <c r="PYM6" s="106"/>
      <c r="PYN6" s="106"/>
      <c r="PYO6" s="106"/>
      <c r="PYP6" s="106"/>
      <c r="PYQ6" s="106"/>
      <c r="PYR6" s="106"/>
      <c r="PYS6" s="106"/>
      <c r="PYT6" s="106"/>
      <c r="PYU6" s="106"/>
      <c r="PYV6" s="106"/>
      <c r="PYW6" s="106"/>
      <c r="PYX6" s="106"/>
      <c r="PYY6" s="106"/>
      <c r="PYZ6" s="106"/>
      <c r="PZA6" s="106"/>
      <c r="PZB6" s="106"/>
      <c r="PZC6" s="106"/>
      <c r="PZD6" s="106"/>
      <c r="PZE6" s="106"/>
      <c r="PZF6" s="106"/>
      <c r="PZG6" s="106"/>
      <c r="PZH6" s="106"/>
      <c r="PZI6" s="106"/>
      <c r="PZJ6" s="106"/>
      <c r="PZK6" s="106"/>
      <c r="PZL6" s="106"/>
      <c r="PZM6" s="106"/>
      <c r="PZN6" s="106"/>
      <c r="PZO6" s="106"/>
      <c r="PZP6" s="106"/>
      <c r="PZQ6" s="106"/>
      <c r="PZR6" s="106"/>
      <c r="PZS6" s="106"/>
      <c r="PZT6" s="106"/>
      <c r="PZU6" s="106"/>
      <c r="PZV6" s="106"/>
      <c r="PZW6" s="106"/>
      <c r="PZX6" s="106"/>
      <c r="PZY6" s="106"/>
      <c r="PZZ6" s="106"/>
      <c r="QAA6" s="106"/>
      <c r="QAB6" s="106"/>
      <c r="QAC6" s="106"/>
      <c r="QAD6" s="106"/>
      <c r="QAE6" s="106"/>
      <c r="QAF6" s="106"/>
      <c r="QAG6" s="106"/>
      <c r="QAH6" s="106"/>
      <c r="QAI6" s="106"/>
      <c r="QAJ6" s="106"/>
      <c r="QAK6" s="106"/>
      <c r="QAL6" s="106"/>
      <c r="QAM6" s="106"/>
      <c r="QAN6" s="106"/>
      <c r="QAO6" s="106"/>
      <c r="QAP6" s="106"/>
      <c r="QAQ6" s="106"/>
      <c r="QAR6" s="106"/>
      <c r="QAS6" s="106"/>
      <c r="QAT6" s="106"/>
      <c r="QAU6" s="106"/>
      <c r="QAV6" s="106"/>
      <c r="QAW6" s="106"/>
      <c r="QAX6" s="106"/>
      <c r="QAY6" s="106"/>
      <c r="QAZ6" s="106"/>
      <c r="QBA6" s="106"/>
      <c r="QBB6" s="106"/>
      <c r="QBC6" s="106"/>
      <c r="QBD6" s="106"/>
      <c r="QBE6" s="106"/>
      <c r="QBF6" s="106"/>
      <c r="QBG6" s="106"/>
      <c r="QBH6" s="106"/>
      <c r="QBI6" s="106"/>
      <c r="QBJ6" s="106"/>
      <c r="QBK6" s="106"/>
      <c r="QBL6" s="106"/>
      <c r="QBM6" s="106"/>
      <c r="QBN6" s="106"/>
      <c r="QBO6" s="106"/>
      <c r="QBP6" s="106"/>
      <c r="QBQ6" s="106"/>
      <c r="QBR6" s="106"/>
      <c r="QBS6" s="106"/>
      <c r="QBT6" s="106"/>
      <c r="QBU6" s="106"/>
      <c r="QBV6" s="106"/>
      <c r="QBW6" s="106"/>
      <c r="QBX6" s="106"/>
      <c r="QBY6" s="106"/>
      <c r="QBZ6" s="106"/>
      <c r="QCA6" s="106"/>
      <c r="QCB6" s="106"/>
      <c r="QCC6" s="106"/>
      <c r="QCD6" s="106"/>
      <c r="QCE6" s="106"/>
      <c r="QCF6" s="106"/>
      <c r="QCG6" s="106"/>
      <c r="QCH6" s="106"/>
      <c r="QCI6" s="106"/>
      <c r="QCJ6" s="106"/>
      <c r="QCK6" s="106"/>
      <c r="QCL6" s="106"/>
      <c r="QCM6" s="106"/>
      <c r="QCN6" s="106"/>
      <c r="QCO6" s="106"/>
      <c r="QCP6" s="106"/>
      <c r="QCQ6" s="106"/>
      <c r="QCR6" s="106"/>
      <c r="QCS6" s="106"/>
      <c r="QCT6" s="106"/>
      <c r="QCU6" s="106"/>
      <c r="QCV6" s="106"/>
      <c r="QCW6" s="106"/>
      <c r="QCX6" s="106"/>
      <c r="QCY6" s="106"/>
      <c r="QCZ6" s="106"/>
      <c r="QDA6" s="106"/>
      <c r="QDB6" s="106"/>
      <c r="QDC6" s="106"/>
      <c r="QDD6" s="106"/>
      <c r="QDE6" s="106"/>
      <c r="QDF6" s="106"/>
      <c r="QDG6" s="106"/>
      <c r="QDH6" s="106"/>
      <c r="QDI6" s="106"/>
      <c r="QDJ6" s="106"/>
      <c r="QDK6" s="106"/>
      <c r="QDL6" s="106"/>
      <c r="QDM6" s="106"/>
      <c r="QDN6" s="106"/>
      <c r="QDO6" s="106"/>
      <c r="QDP6" s="106"/>
      <c r="QDQ6" s="106"/>
      <c r="QDR6" s="106"/>
      <c r="QDS6" s="106"/>
      <c r="QDT6" s="106"/>
      <c r="QDU6" s="106"/>
      <c r="QDV6" s="106"/>
      <c r="QDW6" s="106"/>
      <c r="QDX6" s="106"/>
      <c r="QDY6" s="106"/>
      <c r="QDZ6" s="106"/>
      <c r="QEA6" s="106"/>
      <c r="QEB6" s="106"/>
      <c r="QEC6" s="106"/>
      <c r="QED6" s="106"/>
      <c r="QEE6" s="106"/>
      <c r="QEF6" s="106"/>
      <c r="QEG6" s="106"/>
      <c r="QEH6" s="106"/>
      <c r="QEI6" s="106"/>
      <c r="QEJ6" s="106"/>
      <c r="QEK6" s="106"/>
      <c r="QEL6" s="106"/>
      <c r="QEM6" s="106"/>
      <c r="QEN6" s="106"/>
      <c r="QEO6" s="106"/>
      <c r="QEP6" s="106"/>
      <c r="QEQ6" s="106"/>
      <c r="QER6" s="106"/>
      <c r="QES6" s="106"/>
      <c r="QET6" s="106"/>
      <c r="QEU6" s="106"/>
      <c r="QEV6" s="106"/>
      <c r="QEW6" s="106"/>
      <c r="QEX6" s="106"/>
      <c r="QEY6" s="106"/>
      <c r="QEZ6" s="106"/>
      <c r="QFA6" s="106"/>
      <c r="QFB6" s="106"/>
      <c r="QFC6" s="106"/>
      <c r="QFD6" s="106"/>
      <c r="QFE6" s="106"/>
      <c r="QFF6" s="106"/>
      <c r="QFG6" s="106"/>
      <c r="QFH6" s="106"/>
      <c r="QFI6" s="106"/>
      <c r="QFJ6" s="106"/>
      <c r="QFK6" s="106"/>
      <c r="QFL6" s="106"/>
      <c r="QFM6" s="106"/>
      <c r="QFN6" s="106"/>
      <c r="QFO6" s="106"/>
      <c r="QFP6" s="106"/>
      <c r="QFQ6" s="106"/>
      <c r="QFR6" s="106"/>
      <c r="QFS6" s="106"/>
      <c r="QFT6" s="106"/>
      <c r="QFU6" s="106"/>
      <c r="QFV6" s="106"/>
      <c r="QFW6" s="106"/>
      <c r="QFX6" s="106"/>
      <c r="QFY6" s="106"/>
      <c r="QFZ6" s="106"/>
      <c r="QGA6" s="106"/>
      <c r="QGB6" s="106"/>
      <c r="QGC6" s="106"/>
      <c r="QGD6" s="106"/>
      <c r="QGE6" s="106"/>
      <c r="QGF6" s="106"/>
      <c r="QGG6" s="106"/>
      <c r="QGH6" s="106"/>
      <c r="QGI6" s="106"/>
      <c r="QGJ6" s="106"/>
      <c r="QGK6" s="106"/>
      <c r="QGL6" s="106"/>
      <c r="QGM6" s="106"/>
      <c r="QGN6" s="106"/>
      <c r="QGO6" s="106"/>
      <c r="QGP6" s="106"/>
      <c r="QGQ6" s="106"/>
      <c r="QGR6" s="106"/>
      <c r="QGS6" s="106"/>
      <c r="QGT6" s="106"/>
      <c r="QGU6" s="106"/>
      <c r="QGV6" s="106"/>
      <c r="QGW6" s="106"/>
      <c r="QGX6" s="106"/>
      <c r="QGY6" s="106"/>
      <c r="QGZ6" s="106"/>
      <c r="QHA6" s="106"/>
      <c r="QHB6" s="106"/>
      <c r="QHC6" s="106"/>
      <c r="QHD6" s="106"/>
      <c r="QHE6" s="106"/>
      <c r="QHF6" s="106"/>
      <c r="QHG6" s="106"/>
      <c r="QHH6" s="106"/>
      <c r="QHI6" s="106"/>
      <c r="QHJ6" s="106"/>
      <c r="QHK6" s="106"/>
      <c r="QHL6" s="106"/>
      <c r="QHM6" s="106"/>
      <c r="QHN6" s="106"/>
      <c r="QHO6" s="106"/>
      <c r="QHP6" s="106"/>
      <c r="QHQ6" s="106"/>
      <c r="QHR6" s="106"/>
      <c r="QHS6" s="106"/>
      <c r="QHT6" s="106"/>
      <c r="QHU6" s="106"/>
      <c r="QHV6" s="106"/>
      <c r="QHW6" s="106"/>
      <c r="QHX6" s="106"/>
      <c r="QHY6" s="106"/>
      <c r="QHZ6" s="106"/>
      <c r="QIA6" s="106"/>
      <c r="QIB6" s="106"/>
      <c r="QIC6" s="106"/>
      <c r="QID6" s="106"/>
      <c r="QIE6" s="106"/>
      <c r="QIF6" s="106"/>
      <c r="QIG6" s="106"/>
      <c r="QIH6" s="106"/>
      <c r="QII6" s="106"/>
      <c r="QIJ6" s="106"/>
      <c r="QIK6" s="106"/>
      <c r="QIL6" s="106"/>
      <c r="QIM6" s="106"/>
      <c r="QIN6" s="106"/>
      <c r="QIO6" s="106"/>
      <c r="QIP6" s="106"/>
      <c r="QIQ6" s="106"/>
      <c r="QIR6" s="106"/>
      <c r="QIS6" s="106"/>
      <c r="QIT6" s="106"/>
      <c r="QIU6" s="106"/>
      <c r="QIV6" s="106"/>
      <c r="QIW6" s="106"/>
      <c r="QIX6" s="106"/>
      <c r="QIY6" s="106"/>
      <c r="QIZ6" s="106"/>
      <c r="QJA6" s="106"/>
      <c r="QJB6" s="106"/>
      <c r="QJC6" s="106"/>
      <c r="QJD6" s="106"/>
      <c r="QJE6" s="106"/>
      <c r="QJF6" s="106"/>
      <c r="QJG6" s="106"/>
      <c r="QJH6" s="106"/>
      <c r="QJI6" s="106"/>
      <c r="QJJ6" s="106"/>
      <c r="QJK6" s="106"/>
      <c r="QJL6" s="106"/>
      <c r="QJM6" s="106"/>
      <c r="QJN6" s="106"/>
      <c r="QJO6" s="106"/>
      <c r="QJP6" s="106"/>
      <c r="QJQ6" s="106"/>
      <c r="QJR6" s="106"/>
      <c r="QJS6" s="106"/>
      <c r="QJT6" s="106"/>
      <c r="QJU6" s="106"/>
      <c r="QJV6" s="106"/>
      <c r="QJW6" s="106"/>
      <c r="QJX6" s="106"/>
      <c r="QJY6" s="106"/>
      <c r="QJZ6" s="106"/>
      <c r="QKA6" s="106"/>
      <c r="QKB6" s="106"/>
      <c r="QKC6" s="106"/>
      <c r="QKD6" s="106"/>
      <c r="QKE6" s="106"/>
      <c r="QKF6" s="106"/>
      <c r="QKG6" s="106"/>
      <c r="QKH6" s="106"/>
      <c r="QKI6" s="106"/>
      <c r="QKJ6" s="106"/>
      <c r="QKK6" s="106"/>
      <c r="QKL6" s="106"/>
      <c r="QKM6" s="106"/>
      <c r="QKN6" s="106"/>
      <c r="QKO6" s="106"/>
      <c r="QKP6" s="106"/>
      <c r="QKQ6" s="106"/>
      <c r="QKR6" s="106"/>
      <c r="QKS6" s="106"/>
      <c r="QKT6" s="106"/>
      <c r="QKU6" s="106"/>
      <c r="QKV6" s="106"/>
      <c r="QKW6" s="106"/>
      <c r="QKX6" s="106"/>
      <c r="QKY6" s="106"/>
      <c r="QKZ6" s="106"/>
      <c r="QLA6" s="106"/>
      <c r="QLB6" s="106"/>
      <c r="QLC6" s="106"/>
      <c r="QLD6" s="106"/>
      <c r="QLE6" s="106"/>
      <c r="QLF6" s="106"/>
      <c r="QLG6" s="106"/>
      <c r="QLH6" s="106"/>
      <c r="QLI6" s="106"/>
      <c r="QLJ6" s="106"/>
      <c r="QLK6" s="106"/>
      <c r="QLL6" s="106"/>
      <c r="QLM6" s="106"/>
      <c r="QLN6" s="106"/>
      <c r="QLO6" s="106"/>
      <c r="QLP6" s="106"/>
      <c r="QLQ6" s="106"/>
      <c r="QLR6" s="106"/>
      <c r="QLS6" s="106"/>
      <c r="QLT6" s="106"/>
      <c r="QLU6" s="106"/>
      <c r="QLV6" s="106"/>
      <c r="QLW6" s="106"/>
      <c r="QLX6" s="106"/>
      <c r="QLY6" s="106"/>
      <c r="QLZ6" s="106"/>
      <c r="QMA6" s="106"/>
      <c r="QMB6" s="106"/>
      <c r="QMC6" s="106"/>
      <c r="QMD6" s="106"/>
      <c r="QME6" s="106"/>
      <c r="QMF6" s="106"/>
      <c r="QMG6" s="106"/>
      <c r="QMH6" s="106"/>
      <c r="QMI6" s="106"/>
      <c r="QMJ6" s="106"/>
      <c r="QMK6" s="106"/>
      <c r="QML6" s="106"/>
      <c r="QMM6" s="106"/>
      <c r="QMN6" s="106"/>
      <c r="QMO6" s="106"/>
      <c r="QMP6" s="106"/>
      <c r="QMQ6" s="106"/>
      <c r="QMR6" s="106"/>
      <c r="QMS6" s="106"/>
      <c r="QMT6" s="106"/>
      <c r="QMU6" s="106"/>
      <c r="QMV6" s="106"/>
      <c r="QMW6" s="106"/>
      <c r="QMX6" s="106"/>
      <c r="QMY6" s="106"/>
      <c r="QMZ6" s="106"/>
      <c r="QNA6" s="106"/>
      <c r="QNB6" s="106"/>
      <c r="QNC6" s="106"/>
      <c r="QND6" s="106"/>
      <c r="QNE6" s="106"/>
      <c r="QNF6" s="106"/>
      <c r="QNG6" s="106"/>
      <c r="QNH6" s="106"/>
      <c r="QNI6" s="106"/>
      <c r="QNJ6" s="106"/>
      <c r="QNK6" s="106"/>
      <c r="QNL6" s="106"/>
      <c r="QNM6" s="106"/>
      <c r="QNN6" s="106"/>
      <c r="QNO6" s="106"/>
      <c r="QNP6" s="106"/>
      <c r="QNQ6" s="106"/>
      <c r="QNR6" s="106"/>
      <c r="QNS6" s="106"/>
      <c r="QNT6" s="106"/>
      <c r="QNU6" s="106"/>
      <c r="QNV6" s="106"/>
      <c r="QNW6" s="106"/>
      <c r="QNX6" s="106"/>
      <c r="QNY6" s="106"/>
      <c r="QNZ6" s="106"/>
      <c r="QOA6" s="106"/>
      <c r="QOB6" s="106"/>
      <c r="QOC6" s="106"/>
      <c r="QOD6" s="106"/>
      <c r="QOE6" s="106"/>
      <c r="QOF6" s="106"/>
      <c r="QOG6" s="106"/>
      <c r="QOH6" s="106"/>
      <c r="QOI6" s="106"/>
      <c r="QOJ6" s="106"/>
      <c r="QOK6" s="106"/>
      <c r="QOL6" s="106"/>
      <c r="QOM6" s="106"/>
      <c r="QON6" s="106"/>
      <c r="QOO6" s="106"/>
      <c r="QOP6" s="106"/>
      <c r="QOQ6" s="106"/>
      <c r="QOR6" s="106"/>
      <c r="QOS6" s="106"/>
      <c r="QOT6" s="106"/>
      <c r="QOU6" s="106"/>
      <c r="QOV6" s="106"/>
      <c r="QOW6" s="106"/>
      <c r="QOX6" s="106"/>
      <c r="QOY6" s="106"/>
      <c r="QOZ6" s="106"/>
      <c r="QPA6" s="106"/>
      <c r="QPB6" s="106"/>
      <c r="QPC6" s="106"/>
      <c r="QPD6" s="106"/>
      <c r="QPE6" s="106"/>
      <c r="QPF6" s="106"/>
      <c r="QPG6" s="106"/>
      <c r="QPH6" s="106"/>
      <c r="QPI6" s="106"/>
      <c r="QPJ6" s="106"/>
      <c r="QPK6" s="106"/>
      <c r="QPL6" s="106"/>
      <c r="QPM6" s="106"/>
      <c r="QPN6" s="106"/>
      <c r="QPO6" s="106"/>
      <c r="QPP6" s="106"/>
      <c r="QPQ6" s="106"/>
      <c r="QPR6" s="106"/>
      <c r="QPS6" s="106"/>
      <c r="QPT6" s="106"/>
      <c r="QPU6" s="106"/>
      <c r="QPV6" s="106"/>
      <c r="QPW6" s="106"/>
      <c r="QPX6" s="106"/>
      <c r="QPY6" s="106"/>
      <c r="QPZ6" s="106"/>
      <c r="QQA6" s="106"/>
      <c r="QQB6" s="106"/>
      <c r="QQC6" s="106"/>
      <c r="QQD6" s="106"/>
      <c r="QQE6" s="106"/>
      <c r="QQF6" s="106"/>
      <c r="QQG6" s="106"/>
      <c r="QQH6" s="106"/>
      <c r="QQI6" s="106"/>
      <c r="QQJ6" s="106"/>
      <c r="QQK6" s="106"/>
      <c r="QQL6" s="106"/>
      <c r="QQM6" s="106"/>
      <c r="QQN6" s="106"/>
      <c r="QQO6" s="106"/>
      <c r="QQP6" s="106"/>
      <c r="QQQ6" s="106"/>
      <c r="QQR6" s="106"/>
      <c r="QQS6" s="106"/>
      <c r="QQT6" s="106"/>
      <c r="QQU6" s="106"/>
      <c r="QQV6" s="106"/>
      <c r="QQW6" s="106"/>
      <c r="QQX6" s="106"/>
      <c r="QQY6" s="106"/>
      <c r="QQZ6" s="106"/>
      <c r="QRA6" s="106"/>
      <c r="QRB6" s="106"/>
      <c r="QRC6" s="106"/>
      <c r="QRD6" s="106"/>
      <c r="QRE6" s="106"/>
      <c r="QRF6" s="106"/>
      <c r="QRG6" s="106"/>
      <c r="QRH6" s="106"/>
      <c r="QRI6" s="106"/>
      <c r="QRJ6" s="106"/>
      <c r="QRK6" s="106"/>
      <c r="QRL6" s="106"/>
      <c r="QRM6" s="106"/>
      <c r="QRN6" s="106"/>
      <c r="QRO6" s="106"/>
      <c r="QRP6" s="106"/>
      <c r="QRQ6" s="106"/>
      <c r="QRR6" s="106"/>
      <c r="QRS6" s="106"/>
      <c r="QRT6" s="106"/>
      <c r="QRU6" s="106"/>
      <c r="QRV6" s="106"/>
      <c r="QRW6" s="106"/>
      <c r="QRX6" s="106"/>
      <c r="QRY6" s="106"/>
      <c r="QRZ6" s="106"/>
      <c r="QSA6" s="106"/>
      <c r="QSB6" s="106"/>
      <c r="QSC6" s="106"/>
      <c r="QSD6" s="106"/>
      <c r="QSE6" s="106"/>
      <c r="QSF6" s="106"/>
      <c r="QSG6" s="106"/>
      <c r="QSH6" s="106"/>
      <c r="QSI6" s="106"/>
      <c r="QSJ6" s="106"/>
      <c r="QSK6" s="106"/>
      <c r="QSL6" s="106"/>
      <c r="QSM6" s="106"/>
      <c r="QSN6" s="106"/>
      <c r="QSO6" s="106"/>
      <c r="QSP6" s="106"/>
      <c r="QSQ6" s="106"/>
      <c r="QSR6" s="106"/>
      <c r="QSS6" s="106"/>
      <c r="QST6" s="106"/>
      <c r="QSU6" s="106"/>
      <c r="QSV6" s="106"/>
      <c r="QSW6" s="106"/>
      <c r="QSX6" s="106"/>
      <c r="QSY6" s="106"/>
      <c r="QSZ6" s="106"/>
      <c r="QTA6" s="106"/>
      <c r="QTB6" s="106"/>
      <c r="QTC6" s="106"/>
      <c r="QTD6" s="106"/>
      <c r="QTE6" s="106"/>
      <c r="QTF6" s="106"/>
      <c r="QTG6" s="106"/>
      <c r="QTH6" s="106"/>
      <c r="QTI6" s="106"/>
      <c r="QTJ6" s="106"/>
      <c r="QTK6" s="106"/>
      <c r="QTL6" s="106"/>
      <c r="QTM6" s="106"/>
      <c r="QTN6" s="106"/>
      <c r="QTO6" s="106"/>
      <c r="QTP6" s="106"/>
      <c r="QTQ6" s="106"/>
      <c r="QTR6" s="106"/>
      <c r="QTS6" s="106"/>
      <c r="QTT6" s="106"/>
      <c r="QTU6" s="106"/>
      <c r="QTV6" s="106"/>
      <c r="QTW6" s="106"/>
      <c r="QTX6" s="106"/>
      <c r="QTY6" s="106"/>
      <c r="QTZ6" s="106"/>
      <c r="QUA6" s="106"/>
      <c r="QUB6" s="106"/>
      <c r="QUC6" s="106"/>
      <c r="QUD6" s="106"/>
      <c r="QUE6" s="106"/>
      <c r="QUF6" s="106"/>
      <c r="QUG6" s="106"/>
      <c r="QUH6" s="106"/>
      <c r="QUI6" s="106"/>
      <c r="QUJ6" s="106"/>
      <c r="QUK6" s="106"/>
      <c r="QUL6" s="106"/>
      <c r="QUM6" s="106"/>
      <c r="QUN6" s="106"/>
      <c r="QUO6" s="106"/>
      <c r="QUP6" s="106"/>
      <c r="QUQ6" s="106"/>
      <c r="QUR6" s="106"/>
      <c r="QUS6" s="106"/>
      <c r="QUT6" s="106"/>
      <c r="QUU6" s="106"/>
      <c r="QUV6" s="106"/>
      <c r="QUW6" s="106"/>
      <c r="QUX6" s="106"/>
      <c r="QUY6" s="106"/>
      <c r="QUZ6" s="106"/>
      <c r="QVA6" s="106"/>
      <c r="QVB6" s="106"/>
      <c r="QVC6" s="106"/>
      <c r="QVD6" s="106"/>
      <c r="QVE6" s="106"/>
      <c r="QVF6" s="106"/>
      <c r="QVG6" s="106"/>
      <c r="QVH6" s="106"/>
      <c r="QVI6" s="106"/>
      <c r="QVJ6" s="106"/>
      <c r="QVK6" s="106"/>
      <c r="QVL6" s="106"/>
      <c r="QVM6" s="106"/>
      <c r="QVN6" s="106"/>
      <c r="QVO6" s="106"/>
      <c r="QVP6" s="106"/>
      <c r="QVQ6" s="106"/>
      <c r="QVR6" s="106"/>
      <c r="QVS6" s="106"/>
      <c r="QVT6" s="106"/>
      <c r="QVU6" s="106"/>
      <c r="QVV6" s="106"/>
      <c r="QVW6" s="106"/>
      <c r="QVX6" s="106"/>
      <c r="QVY6" s="106"/>
      <c r="QVZ6" s="106"/>
      <c r="QWA6" s="106"/>
      <c r="QWB6" s="106"/>
      <c r="QWC6" s="106"/>
      <c r="QWD6" s="106"/>
      <c r="QWE6" s="106"/>
      <c r="QWF6" s="106"/>
      <c r="QWG6" s="106"/>
      <c r="QWH6" s="106"/>
      <c r="QWI6" s="106"/>
      <c r="QWJ6" s="106"/>
      <c r="QWK6" s="106"/>
      <c r="QWL6" s="106"/>
      <c r="QWM6" s="106"/>
      <c r="QWN6" s="106"/>
      <c r="QWO6" s="106"/>
      <c r="QWP6" s="106"/>
      <c r="QWQ6" s="106"/>
      <c r="QWR6" s="106"/>
      <c r="QWS6" s="106"/>
      <c r="QWT6" s="106"/>
      <c r="QWU6" s="106"/>
      <c r="QWV6" s="106"/>
      <c r="QWW6" s="106"/>
      <c r="QWX6" s="106"/>
      <c r="QWY6" s="106"/>
      <c r="QWZ6" s="106"/>
      <c r="QXA6" s="106"/>
      <c r="QXB6" s="106"/>
      <c r="QXC6" s="106"/>
      <c r="QXD6" s="106"/>
      <c r="QXE6" s="106"/>
      <c r="QXF6" s="106"/>
      <c r="QXG6" s="106"/>
      <c r="QXH6" s="106"/>
      <c r="QXI6" s="106"/>
      <c r="QXJ6" s="106"/>
      <c r="QXK6" s="106"/>
      <c r="QXL6" s="106"/>
      <c r="QXM6" s="106"/>
      <c r="QXN6" s="106"/>
      <c r="QXO6" s="106"/>
      <c r="QXP6" s="106"/>
      <c r="QXQ6" s="106"/>
      <c r="QXR6" s="106"/>
      <c r="QXS6" s="106"/>
      <c r="QXT6" s="106"/>
      <c r="QXU6" s="106"/>
      <c r="QXV6" s="106"/>
      <c r="QXW6" s="106"/>
      <c r="QXX6" s="106"/>
      <c r="QXY6" s="106"/>
      <c r="QXZ6" s="106"/>
      <c r="QYA6" s="106"/>
      <c r="QYB6" s="106"/>
      <c r="QYC6" s="106"/>
      <c r="QYD6" s="106"/>
      <c r="QYE6" s="106"/>
      <c r="QYF6" s="106"/>
      <c r="QYG6" s="106"/>
      <c r="QYH6" s="106"/>
      <c r="QYI6" s="106"/>
      <c r="QYJ6" s="106"/>
      <c r="QYK6" s="106"/>
      <c r="QYL6" s="106"/>
      <c r="QYM6" s="106"/>
      <c r="QYN6" s="106"/>
      <c r="QYO6" s="106"/>
      <c r="QYP6" s="106"/>
      <c r="QYQ6" s="106"/>
      <c r="QYR6" s="106"/>
      <c r="QYS6" s="106"/>
      <c r="QYT6" s="106"/>
      <c r="QYU6" s="106"/>
      <c r="QYV6" s="106"/>
      <c r="QYW6" s="106"/>
      <c r="QYX6" s="106"/>
      <c r="QYY6" s="106"/>
      <c r="QYZ6" s="106"/>
      <c r="QZA6" s="106"/>
      <c r="QZB6" s="106"/>
      <c r="QZC6" s="106"/>
      <c r="QZD6" s="106"/>
      <c r="QZE6" s="106"/>
      <c r="QZF6" s="106"/>
      <c r="QZG6" s="106"/>
      <c r="QZH6" s="106"/>
      <c r="QZI6" s="106"/>
      <c r="QZJ6" s="106"/>
      <c r="QZK6" s="106"/>
      <c r="QZL6" s="106"/>
      <c r="QZM6" s="106"/>
      <c r="QZN6" s="106"/>
      <c r="QZO6" s="106"/>
      <c r="QZP6" s="106"/>
      <c r="QZQ6" s="106"/>
      <c r="QZR6" s="106"/>
      <c r="QZS6" s="106"/>
      <c r="QZT6" s="106"/>
      <c r="QZU6" s="106"/>
      <c r="QZV6" s="106"/>
      <c r="QZW6" s="106"/>
      <c r="QZX6" s="106"/>
      <c r="QZY6" s="106"/>
      <c r="QZZ6" s="106"/>
      <c r="RAA6" s="106"/>
      <c r="RAB6" s="106"/>
      <c r="RAC6" s="106"/>
      <c r="RAD6" s="106"/>
      <c r="RAE6" s="106"/>
      <c r="RAF6" s="106"/>
      <c r="RAG6" s="106"/>
      <c r="RAH6" s="106"/>
      <c r="RAI6" s="106"/>
      <c r="RAJ6" s="106"/>
      <c r="RAK6" s="106"/>
      <c r="RAL6" s="106"/>
      <c r="RAM6" s="106"/>
      <c r="RAN6" s="106"/>
      <c r="RAO6" s="106"/>
      <c r="RAP6" s="106"/>
      <c r="RAQ6" s="106"/>
      <c r="RAR6" s="106"/>
      <c r="RAS6" s="106"/>
      <c r="RAT6" s="106"/>
      <c r="RAU6" s="106"/>
      <c r="RAV6" s="106"/>
      <c r="RAW6" s="106"/>
      <c r="RAX6" s="106"/>
      <c r="RAY6" s="106"/>
      <c r="RAZ6" s="106"/>
      <c r="RBA6" s="106"/>
      <c r="RBB6" s="106"/>
      <c r="RBC6" s="106"/>
      <c r="RBD6" s="106"/>
      <c r="RBE6" s="106"/>
      <c r="RBF6" s="106"/>
      <c r="RBG6" s="106"/>
      <c r="RBH6" s="106"/>
      <c r="RBI6" s="106"/>
      <c r="RBJ6" s="106"/>
      <c r="RBK6" s="106"/>
      <c r="RBL6" s="106"/>
      <c r="RBM6" s="106"/>
      <c r="RBN6" s="106"/>
      <c r="RBO6" s="106"/>
      <c r="RBP6" s="106"/>
      <c r="RBQ6" s="106"/>
      <c r="RBR6" s="106"/>
      <c r="RBS6" s="106"/>
      <c r="RBT6" s="106"/>
      <c r="RBU6" s="106"/>
      <c r="RBV6" s="106"/>
      <c r="RBW6" s="106"/>
      <c r="RBX6" s="106"/>
      <c r="RBY6" s="106"/>
      <c r="RBZ6" s="106"/>
      <c r="RCA6" s="106"/>
      <c r="RCB6" s="106"/>
      <c r="RCC6" s="106"/>
      <c r="RCD6" s="106"/>
      <c r="RCE6" s="106"/>
      <c r="RCF6" s="106"/>
      <c r="RCG6" s="106"/>
      <c r="RCH6" s="106"/>
      <c r="RCI6" s="106"/>
      <c r="RCJ6" s="106"/>
      <c r="RCK6" s="106"/>
      <c r="RCL6" s="106"/>
      <c r="RCM6" s="106"/>
      <c r="RCN6" s="106"/>
      <c r="RCO6" s="106"/>
      <c r="RCP6" s="106"/>
      <c r="RCQ6" s="106"/>
      <c r="RCR6" s="106"/>
      <c r="RCS6" s="106"/>
      <c r="RCT6" s="106"/>
      <c r="RCU6" s="106"/>
      <c r="RCV6" s="106"/>
      <c r="RCW6" s="106"/>
      <c r="RCX6" s="106"/>
      <c r="RCY6" s="106"/>
      <c r="RCZ6" s="106"/>
      <c r="RDA6" s="106"/>
      <c r="RDB6" s="106"/>
      <c r="RDC6" s="106"/>
      <c r="RDD6" s="106"/>
      <c r="RDE6" s="106"/>
      <c r="RDF6" s="106"/>
      <c r="RDG6" s="106"/>
      <c r="RDH6" s="106"/>
      <c r="RDI6" s="106"/>
      <c r="RDJ6" s="106"/>
      <c r="RDK6" s="106"/>
      <c r="RDL6" s="106"/>
      <c r="RDM6" s="106"/>
      <c r="RDN6" s="106"/>
      <c r="RDO6" s="106"/>
      <c r="RDP6" s="106"/>
      <c r="RDQ6" s="106"/>
      <c r="RDR6" s="106"/>
      <c r="RDS6" s="106"/>
      <c r="RDT6" s="106"/>
      <c r="RDU6" s="106"/>
      <c r="RDV6" s="106"/>
      <c r="RDW6" s="106"/>
      <c r="RDX6" s="106"/>
      <c r="RDY6" s="106"/>
      <c r="RDZ6" s="106"/>
      <c r="REA6" s="106"/>
      <c r="REB6" s="106"/>
      <c r="REC6" s="106"/>
      <c r="RED6" s="106"/>
      <c r="REE6" s="106"/>
      <c r="REF6" s="106"/>
      <c r="REG6" s="106"/>
      <c r="REH6" s="106"/>
      <c r="REI6" s="106"/>
      <c r="REJ6" s="106"/>
      <c r="REK6" s="106"/>
      <c r="REL6" s="106"/>
      <c r="REM6" s="106"/>
      <c r="REN6" s="106"/>
      <c r="REO6" s="106"/>
      <c r="REP6" s="106"/>
      <c r="REQ6" s="106"/>
      <c r="RER6" s="106"/>
      <c r="RES6" s="106"/>
      <c r="RET6" s="106"/>
      <c r="REU6" s="106"/>
      <c r="REV6" s="106"/>
      <c r="REW6" s="106"/>
      <c r="REX6" s="106"/>
      <c r="REY6" s="106"/>
      <c r="REZ6" s="106"/>
      <c r="RFA6" s="106"/>
      <c r="RFB6" s="106"/>
      <c r="RFC6" s="106"/>
      <c r="RFD6" s="106"/>
      <c r="RFE6" s="106"/>
      <c r="RFF6" s="106"/>
      <c r="RFG6" s="106"/>
      <c r="RFH6" s="106"/>
      <c r="RFI6" s="106"/>
      <c r="RFJ6" s="106"/>
      <c r="RFK6" s="106"/>
      <c r="RFL6" s="106"/>
      <c r="RFM6" s="106"/>
      <c r="RFN6" s="106"/>
      <c r="RFO6" s="106"/>
      <c r="RFP6" s="106"/>
      <c r="RFQ6" s="106"/>
      <c r="RFR6" s="106"/>
      <c r="RFS6" s="106"/>
      <c r="RFT6" s="106"/>
      <c r="RFU6" s="106"/>
      <c r="RFV6" s="106"/>
      <c r="RFW6" s="106"/>
      <c r="RFX6" s="106"/>
      <c r="RFY6" s="106"/>
      <c r="RFZ6" s="106"/>
      <c r="RGA6" s="106"/>
      <c r="RGB6" s="106"/>
      <c r="RGC6" s="106"/>
      <c r="RGD6" s="106"/>
      <c r="RGE6" s="106"/>
      <c r="RGF6" s="106"/>
      <c r="RGG6" s="106"/>
      <c r="RGH6" s="106"/>
      <c r="RGI6" s="106"/>
      <c r="RGJ6" s="106"/>
      <c r="RGK6" s="106"/>
      <c r="RGL6" s="106"/>
      <c r="RGM6" s="106"/>
      <c r="RGN6" s="106"/>
      <c r="RGO6" s="106"/>
      <c r="RGP6" s="106"/>
      <c r="RGQ6" s="106"/>
      <c r="RGR6" s="106"/>
      <c r="RGS6" s="106"/>
      <c r="RGT6" s="106"/>
      <c r="RGU6" s="106"/>
      <c r="RGV6" s="106"/>
      <c r="RGW6" s="106"/>
      <c r="RGX6" s="106"/>
      <c r="RGY6" s="106"/>
      <c r="RGZ6" s="106"/>
      <c r="RHA6" s="106"/>
      <c r="RHB6" s="106"/>
      <c r="RHC6" s="106"/>
      <c r="RHD6" s="106"/>
      <c r="RHE6" s="106"/>
      <c r="RHF6" s="106"/>
      <c r="RHG6" s="106"/>
      <c r="RHH6" s="106"/>
      <c r="RHI6" s="106"/>
      <c r="RHJ6" s="106"/>
      <c r="RHK6" s="106"/>
      <c r="RHL6" s="106"/>
      <c r="RHM6" s="106"/>
      <c r="RHN6" s="106"/>
      <c r="RHO6" s="106"/>
      <c r="RHP6" s="106"/>
      <c r="RHQ6" s="106"/>
      <c r="RHR6" s="106"/>
      <c r="RHS6" s="106"/>
      <c r="RHT6" s="106"/>
      <c r="RHU6" s="106"/>
      <c r="RHV6" s="106"/>
      <c r="RHW6" s="106"/>
      <c r="RHX6" s="106"/>
      <c r="RHY6" s="106"/>
      <c r="RHZ6" s="106"/>
      <c r="RIA6" s="106"/>
      <c r="RIB6" s="106"/>
      <c r="RIC6" s="106"/>
      <c r="RID6" s="106"/>
      <c r="RIE6" s="106"/>
      <c r="RIF6" s="106"/>
      <c r="RIG6" s="106"/>
      <c r="RIH6" s="106"/>
      <c r="RII6" s="106"/>
      <c r="RIJ6" s="106"/>
      <c r="RIK6" s="106"/>
      <c r="RIL6" s="106"/>
      <c r="RIM6" s="106"/>
      <c r="RIN6" s="106"/>
      <c r="RIO6" s="106"/>
      <c r="RIP6" s="106"/>
      <c r="RIQ6" s="106"/>
      <c r="RIR6" s="106"/>
      <c r="RIS6" s="106"/>
      <c r="RIT6" s="106"/>
      <c r="RIU6" s="106"/>
      <c r="RIV6" s="106"/>
      <c r="RIW6" s="106"/>
      <c r="RIX6" s="106"/>
      <c r="RIY6" s="106"/>
      <c r="RIZ6" s="106"/>
      <c r="RJA6" s="106"/>
      <c r="RJB6" s="106"/>
      <c r="RJC6" s="106"/>
      <c r="RJD6" s="106"/>
      <c r="RJE6" s="106"/>
      <c r="RJF6" s="106"/>
      <c r="RJG6" s="106"/>
      <c r="RJH6" s="106"/>
      <c r="RJI6" s="106"/>
      <c r="RJJ6" s="106"/>
      <c r="RJK6" s="106"/>
      <c r="RJL6" s="106"/>
      <c r="RJM6" s="106"/>
      <c r="RJN6" s="106"/>
      <c r="RJO6" s="106"/>
      <c r="RJP6" s="106"/>
      <c r="RJQ6" s="106"/>
      <c r="RJR6" s="106"/>
      <c r="RJS6" s="106"/>
      <c r="RJT6" s="106"/>
      <c r="RJU6" s="106"/>
      <c r="RJV6" s="106"/>
      <c r="RJW6" s="106"/>
      <c r="RJX6" s="106"/>
      <c r="RJY6" s="106"/>
      <c r="RJZ6" s="106"/>
      <c r="RKA6" s="106"/>
      <c r="RKB6" s="106"/>
      <c r="RKC6" s="106"/>
      <c r="RKD6" s="106"/>
      <c r="RKE6" s="106"/>
      <c r="RKF6" s="106"/>
      <c r="RKG6" s="106"/>
      <c r="RKH6" s="106"/>
      <c r="RKI6" s="106"/>
      <c r="RKJ6" s="106"/>
      <c r="RKK6" s="106"/>
      <c r="RKL6" s="106"/>
      <c r="RKM6" s="106"/>
      <c r="RKN6" s="106"/>
      <c r="RKO6" s="106"/>
      <c r="RKP6" s="106"/>
      <c r="RKQ6" s="106"/>
      <c r="RKR6" s="106"/>
      <c r="RKS6" s="106"/>
      <c r="RKT6" s="106"/>
      <c r="RKU6" s="106"/>
      <c r="RKV6" s="106"/>
      <c r="RKW6" s="106"/>
      <c r="RKX6" s="106"/>
      <c r="RKY6" s="106"/>
      <c r="RKZ6" s="106"/>
      <c r="RLA6" s="106"/>
      <c r="RLB6" s="106"/>
      <c r="RLC6" s="106"/>
      <c r="RLD6" s="106"/>
      <c r="RLE6" s="106"/>
      <c r="RLF6" s="106"/>
      <c r="RLG6" s="106"/>
      <c r="RLH6" s="106"/>
      <c r="RLI6" s="106"/>
      <c r="RLJ6" s="106"/>
      <c r="RLK6" s="106"/>
      <c r="RLL6" s="106"/>
      <c r="RLM6" s="106"/>
      <c r="RLN6" s="106"/>
      <c r="RLO6" s="106"/>
      <c r="RLP6" s="106"/>
      <c r="RLQ6" s="106"/>
      <c r="RLR6" s="106"/>
      <c r="RLS6" s="106"/>
      <c r="RLT6" s="106"/>
      <c r="RLU6" s="106"/>
      <c r="RLV6" s="106"/>
      <c r="RLW6" s="106"/>
      <c r="RLX6" s="106"/>
      <c r="RLY6" s="106"/>
      <c r="RLZ6" s="106"/>
      <c r="RMA6" s="106"/>
      <c r="RMB6" s="106"/>
      <c r="RMC6" s="106"/>
      <c r="RMD6" s="106"/>
      <c r="RME6" s="106"/>
      <c r="RMF6" s="106"/>
      <c r="RMG6" s="106"/>
      <c r="RMH6" s="106"/>
      <c r="RMI6" s="106"/>
      <c r="RMJ6" s="106"/>
      <c r="RMK6" s="106"/>
      <c r="RML6" s="106"/>
      <c r="RMM6" s="106"/>
      <c r="RMN6" s="106"/>
      <c r="RMO6" s="106"/>
      <c r="RMP6" s="106"/>
      <c r="RMQ6" s="106"/>
      <c r="RMR6" s="106"/>
      <c r="RMS6" s="106"/>
      <c r="RMT6" s="106"/>
      <c r="RMU6" s="106"/>
      <c r="RMV6" s="106"/>
      <c r="RMW6" s="106"/>
      <c r="RMX6" s="106"/>
      <c r="RMY6" s="106"/>
      <c r="RMZ6" s="106"/>
      <c r="RNA6" s="106"/>
      <c r="RNB6" s="106"/>
      <c r="RNC6" s="106"/>
      <c r="RND6" s="106"/>
      <c r="RNE6" s="106"/>
      <c r="RNF6" s="106"/>
      <c r="RNG6" s="106"/>
      <c r="RNH6" s="106"/>
      <c r="RNI6" s="106"/>
      <c r="RNJ6" s="106"/>
      <c r="RNK6" s="106"/>
      <c r="RNL6" s="106"/>
      <c r="RNM6" s="106"/>
      <c r="RNN6" s="106"/>
      <c r="RNO6" s="106"/>
      <c r="RNP6" s="106"/>
      <c r="RNQ6" s="106"/>
      <c r="RNR6" s="106"/>
      <c r="RNS6" s="106"/>
      <c r="RNT6" s="106"/>
      <c r="RNU6" s="106"/>
      <c r="RNV6" s="106"/>
      <c r="RNW6" s="106"/>
      <c r="RNX6" s="106"/>
      <c r="RNY6" s="106"/>
      <c r="RNZ6" s="106"/>
      <c r="ROA6" s="106"/>
      <c r="ROB6" s="106"/>
      <c r="ROC6" s="106"/>
      <c r="ROD6" s="106"/>
      <c r="ROE6" s="106"/>
      <c r="ROF6" s="106"/>
      <c r="ROG6" s="106"/>
      <c r="ROH6" s="106"/>
      <c r="ROI6" s="106"/>
      <c r="ROJ6" s="106"/>
      <c r="ROK6" s="106"/>
      <c r="ROL6" s="106"/>
      <c r="ROM6" s="106"/>
      <c r="RON6" s="106"/>
      <c r="ROO6" s="106"/>
      <c r="ROP6" s="106"/>
      <c r="ROQ6" s="106"/>
      <c r="ROR6" s="106"/>
      <c r="ROS6" s="106"/>
      <c r="ROT6" s="106"/>
      <c r="ROU6" s="106"/>
      <c r="ROV6" s="106"/>
      <c r="ROW6" s="106"/>
      <c r="ROX6" s="106"/>
      <c r="ROY6" s="106"/>
      <c r="ROZ6" s="106"/>
      <c r="RPA6" s="106"/>
      <c r="RPB6" s="106"/>
      <c r="RPC6" s="106"/>
      <c r="RPD6" s="106"/>
      <c r="RPE6" s="106"/>
      <c r="RPF6" s="106"/>
      <c r="RPG6" s="106"/>
      <c r="RPH6" s="106"/>
      <c r="RPI6" s="106"/>
      <c r="RPJ6" s="106"/>
      <c r="RPK6" s="106"/>
      <c r="RPL6" s="106"/>
      <c r="RPM6" s="106"/>
      <c r="RPN6" s="106"/>
      <c r="RPO6" s="106"/>
      <c r="RPP6" s="106"/>
      <c r="RPQ6" s="106"/>
      <c r="RPR6" s="106"/>
      <c r="RPS6" s="106"/>
      <c r="RPT6" s="106"/>
      <c r="RPU6" s="106"/>
      <c r="RPV6" s="106"/>
      <c r="RPW6" s="106"/>
      <c r="RPX6" s="106"/>
      <c r="RPY6" s="106"/>
      <c r="RPZ6" s="106"/>
      <c r="RQA6" s="106"/>
      <c r="RQB6" s="106"/>
      <c r="RQC6" s="106"/>
      <c r="RQD6" s="106"/>
      <c r="RQE6" s="106"/>
      <c r="RQF6" s="106"/>
      <c r="RQG6" s="106"/>
      <c r="RQH6" s="106"/>
      <c r="RQI6" s="106"/>
      <c r="RQJ6" s="106"/>
      <c r="RQK6" s="106"/>
      <c r="RQL6" s="106"/>
      <c r="RQM6" s="106"/>
      <c r="RQN6" s="106"/>
      <c r="RQO6" s="106"/>
      <c r="RQP6" s="106"/>
      <c r="RQQ6" s="106"/>
      <c r="RQR6" s="106"/>
      <c r="RQS6" s="106"/>
      <c r="RQT6" s="106"/>
      <c r="RQU6" s="106"/>
      <c r="RQV6" s="106"/>
      <c r="RQW6" s="106"/>
      <c r="RQX6" s="106"/>
      <c r="RQY6" s="106"/>
      <c r="RQZ6" s="106"/>
      <c r="RRA6" s="106"/>
      <c r="RRB6" s="106"/>
      <c r="RRC6" s="106"/>
      <c r="RRD6" s="106"/>
      <c r="RRE6" s="106"/>
      <c r="RRF6" s="106"/>
      <c r="RRG6" s="106"/>
      <c r="RRH6" s="106"/>
      <c r="RRI6" s="106"/>
      <c r="RRJ6" s="106"/>
      <c r="RRK6" s="106"/>
      <c r="RRL6" s="106"/>
      <c r="RRM6" s="106"/>
      <c r="RRN6" s="106"/>
      <c r="RRO6" s="106"/>
      <c r="RRP6" s="106"/>
      <c r="RRQ6" s="106"/>
      <c r="RRR6" s="106"/>
      <c r="RRS6" s="106"/>
      <c r="RRT6" s="106"/>
      <c r="RRU6" s="106"/>
      <c r="RRV6" s="106"/>
      <c r="RRW6" s="106"/>
      <c r="RRX6" s="106"/>
      <c r="RRY6" s="106"/>
      <c r="RRZ6" s="106"/>
      <c r="RSA6" s="106"/>
      <c r="RSB6" s="106"/>
      <c r="RSC6" s="106"/>
      <c r="RSD6" s="106"/>
      <c r="RSE6" s="106"/>
      <c r="RSF6" s="106"/>
      <c r="RSG6" s="106"/>
      <c r="RSH6" s="106"/>
      <c r="RSI6" s="106"/>
      <c r="RSJ6" s="106"/>
      <c r="RSK6" s="106"/>
      <c r="RSL6" s="106"/>
      <c r="RSM6" s="106"/>
      <c r="RSN6" s="106"/>
      <c r="RSO6" s="106"/>
      <c r="RSP6" s="106"/>
      <c r="RSQ6" s="106"/>
      <c r="RSR6" s="106"/>
      <c r="RSS6" s="106"/>
      <c r="RST6" s="106"/>
      <c r="RSU6" s="106"/>
      <c r="RSV6" s="106"/>
      <c r="RSW6" s="106"/>
      <c r="RSX6" s="106"/>
      <c r="RSY6" s="106"/>
      <c r="RSZ6" s="106"/>
      <c r="RTA6" s="106"/>
      <c r="RTB6" s="106"/>
      <c r="RTC6" s="106"/>
      <c r="RTD6" s="106"/>
      <c r="RTE6" s="106"/>
      <c r="RTF6" s="106"/>
      <c r="RTG6" s="106"/>
      <c r="RTH6" s="106"/>
      <c r="RTI6" s="106"/>
      <c r="RTJ6" s="106"/>
      <c r="RTK6" s="106"/>
      <c r="RTL6" s="106"/>
      <c r="RTM6" s="106"/>
      <c r="RTN6" s="106"/>
      <c r="RTO6" s="106"/>
      <c r="RTP6" s="106"/>
      <c r="RTQ6" s="106"/>
      <c r="RTR6" s="106"/>
      <c r="RTS6" s="106"/>
      <c r="RTT6" s="106"/>
      <c r="RTU6" s="106"/>
      <c r="RTV6" s="106"/>
      <c r="RTW6" s="106"/>
      <c r="RTX6" s="106"/>
      <c r="RTY6" s="106"/>
      <c r="RTZ6" s="106"/>
      <c r="RUA6" s="106"/>
      <c r="RUB6" s="106"/>
      <c r="RUC6" s="106"/>
      <c r="RUD6" s="106"/>
      <c r="RUE6" s="106"/>
      <c r="RUF6" s="106"/>
      <c r="RUG6" s="106"/>
      <c r="RUH6" s="106"/>
      <c r="RUI6" s="106"/>
      <c r="RUJ6" s="106"/>
      <c r="RUK6" s="106"/>
      <c r="RUL6" s="106"/>
      <c r="RUM6" s="106"/>
      <c r="RUN6" s="106"/>
      <c r="RUO6" s="106"/>
      <c r="RUP6" s="106"/>
      <c r="RUQ6" s="106"/>
      <c r="RUR6" s="106"/>
      <c r="RUS6" s="106"/>
      <c r="RUT6" s="106"/>
      <c r="RUU6" s="106"/>
      <c r="RUV6" s="106"/>
      <c r="RUW6" s="106"/>
      <c r="RUX6" s="106"/>
      <c r="RUY6" s="106"/>
      <c r="RUZ6" s="106"/>
      <c r="RVA6" s="106"/>
      <c r="RVB6" s="106"/>
      <c r="RVC6" s="106"/>
      <c r="RVD6" s="106"/>
      <c r="RVE6" s="106"/>
      <c r="RVF6" s="106"/>
      <c r="RVG6" s="106"/>
      <c r="RVH6" s="106"/>
      <c r="RVI6" s="106"/>
      <c r="RVJ6" s="106"/>
      <c r="RVK6" s="106"/>
      <c r="RVL6" s="106"/>
      <c r="RVM6" s="106"/>
      <c r="RVN6" s="106"/>
      <c r="RVO6" s="106"/>
      <c r="RVP6" s="106"/>
      <c r="RVQ6" s="106"/>
      <c r="RVR6" s="106"/>
      <c r="RVS6" s="106"/>
      <c r="RVT6" s="106"/>
      <c r="RVU6" s="106"/>
      <c r="RVV6" s="106"/>
      <c r="RVW6" s="106"/>
      <c r="RVX6" s="106"/>
      <c r="RVY6" s="106"/>
      <c r="RVZ6" s="106"/>
      <c r="RWA6" s="106"/>
      <c r="RWB6" s="106"/>
      <c r="RWC6" s="106"/>
      <c r="RWD6" s="106"/>
      <c r="RWE6" s="106"/>
      <c r="RWF6" s="106"/>
      <c r="RWG6" s="106"/>
      <c r="RWH6" s="106"/>
      <c r="RWI6" s="106"/>
      <c r="RWJ6" s="106"/>
      <c r="RWK6" s="106"/>
      <c r="RWL6" s="106"/>
      <c r="RWM6" s="106"/>
      <c r="RWN6" s="106"/>
      <c r="RWO6" s="106"/>
      <c r="RWP6" s="106"/>
      <c r="RWQ6" s="106"/>
      <c r="RWR6" s="106"/>
      <c r="RWS6" s="106"/>
      <c r="RWT6" s="106"/>
      <c r="RWU6" s="106"/>
      <c r="RWV6" s="106"/>
      <c r="RWW6" s="106"/>
      <c r="RWX6" s="106"/>
      <c r="RWY6" s="106"/>
      <c r="RWZ6" s="106"/>
      <c r="RXA6" s="106"/>
      <c r="RXB6" s="106"/>
      <c r="RXC6" s="106"/>
      <c r="RXD6" s="106"/>
      <c r="RXE6" s="106"/>
      <c r="RXF6" s="106"/>
      <c r="RXG6" s="106"/>
      <c r="RXH6" s="106"/>
      <c r="RXI6" s="106"/>
      <c r="RXJ6" s="106"/>
      <c r="RXK6" s="106"/>
      <c r="RXL6" s="106"/>
      <c r="RXM6" s="106"/>
      <c r="RXN6" s="106"/>
      <c r="RXO6" s="106"/>
      <c r="RXP6" s="106"/>
      <c r="RXQ6" s="106"/>
      <c r="RXR6" s="106"/>
      <c r="RXS6" s="106"/>
      <c r="RXT6" s="106"/>
      <c r="RXU6" s="106"/>
      <c r="RXV6" s="106"/>
      <c r="RXW6" s="106"/>
      <c r="RXX6" s="106"/>
      <c r="RXY6" s="106"/>
      <c r="RXZ6" s="106"/>
      <c r="RYA6" s="106"/>
      <c r="RYB6" s="106"/>
      <c r="RYC6" s="106"/>
      <c r="RYD6" s="106"/>
      <c r="RYE6" s="106"/>
      <c r="RYF6" s="106"/>
      <c r="RYG6" s="106"/>
      <c r="RYH6" s="106"/>
      <c r="RYI6" s="106"/>
      <c r="RYJ6" s="106"/>
      <c r="RYK6" s="106"/>
      <c r="RYL6" s="106"/>
      <c r="RYM6" s="106"/>
      <c r="RYN6" s="106"/>
      <c r="RYO6" s="106"/>
      <c r="RYP6" s="106"/>
      <c r="RYQ6" s="106"/>
      <c r="RYR6" s="106"/>
      <c r="RYS6" s="106"/>
      <c r="RYT6" s="106"/>
      <c r="RYU6" s="106"/>
      <c r="RYV6" s="106"/>
      <c r="RYW6" s="106"/>
      <c r="RYX6" s="106"/>
      <c r="RYY6" s="106"/>
      <c r="RYZ6" s="106"/>
      <c r="RZA6" s="106"/>
      <c r="RZB6" s="106"/>
      <c r="RZC6" s="106"/>
      <c r="RZD6" s="106"/>
      <c r="RZE6" s="106"/>
      <c r="RZF6" s="106"/>
      <c r="RZG6" s="106"/>
      <c r="RZH6" s="106"/>
      <c r="RZI6" s="106"/>
      <c r="RZJ6" s="106"/>
      <c r="RZK6" s="106"/>
      <c r="RZL6" s="106"/>
      <c r="RZM6" s="106"/>
      <c r="RZN6" s="106"/>
      <c r="RZO6" s="106"/>
      <c r="RZP6" s="106"/>
      <c r="RZQ6" s="106"/>
      <c r="RZR6" s="106"/>
      <c r="RZS6" s="106"/>
      <c r="RZT6" s="106"/>
      <c r="RZU6" s="106"/>
      <c r="RZV6" s="106"/>
      <c r="RZW6" s="106"/>
      <c r="RZX6" s="106"/>
      <c r="RZY6" s="106"/>
      <c r="RZZ6" s="106"/>
      <c r="SAA6" s="106"/>
      <c r="SAB6" s="106"/>
      <c r="SAC6" s="106"/>
      <c r="SAD6" s="106"/>
      <c r="SAE6" s="106"/>
      <c r="SAF6" s="106"/>
      <c r="SAG6" s="106"/>
      <c r="SAH6" s="106"/>
      <c r="SAI6" s="106"/>
      <c r="SAJ6" s="106"/>
      <c r="SAK6" s="106"/>
      <c r="SAL6" s="106"/>
      <c r="SAM6" s="106"/>
      <c r="SAN6" s="106"/>
      <c r="SAO6" s="106"/>
      <c r="SAP6" s="106"/>
      <c r="SAQ6" s="106"/>
      <c r="SAR6" s="106"/>
      <c r="SAS6" s="106"/>
      <c r="SAT6" s="106"/>
      <c r="SAU6" s="106"/>
      <c r="SAV6" s="106"/>
      <c r="SAW6" s="106"/>
      <c r="SAX6" s="106"/>
      <c r="SAY6" s="106"/>
      <c r="SAZ6" s="106"/>
      <c r="SBA6" s="106"/>
      <c r="SBB6" s="106"/>
      <c r="SBC6" s="106"/>
      <c r="SBD6" s="106"/>
      <c r="SBE6" s="106"/>
      <c r="SBF6" s="106"/>
      <c r="SBG6" s="106"/>
      <c r="SBH6" s="106"/>
      <c r="SBI6" s="106"/>
      <c r="SBJ6" s="106"/>
      <c r="SBK6" s="106"/>
      <c r="SBL6" s="106"/>
      <c r="SBM6" s="106"/>
      <c r="SBN6" s="106"/>
      <c r="SBO6" s="106"/>
      <c r="SBP6" s="106"/>
      <c r="SBQ6" s="106"/>
      <c r="SBR6" s="106"/>
      <c r="SBS6" s="106"/>
      <c r="SBT6" s="106"/>
      <c r="SBU6" s="106"/>
      <c r="SBV6" s="106"/>
      <c r="SBW6" s="106"/>
      <c r="SBX6" s="106"/>
      <c r="SBY6" s="106"/>
      <c r="SBZ6" s="106"/>
      <c r="SCA6" s="106"/>
      <c r="SCB6" s="106"/>
      <c r="SCC6" s="106"/>
      <c r="SCD6" s="106"/>
      <c r="SCE6" s="106"/>
      <c r="SCF6" s="106"/>
      <c r="SCG6" s="106"/>
      <c r="SCH6" s="106"/>
      <c r="SCI6" s="106"/>
      <c r="SCJ6" s="106"/>
      <c r="SCK6" s="106"/>
      <c r="SCL6" s="106"/>
      <c r="SCM6" s="106"/>
      <c r="SCN6" s="106"/>
      <c r="SCO6" s="106"/>
      <c r="SCP6" s="106"/>
      <c r="SCQ6" s="106"/>
      <c r="SCR6" s="106"/>
      <c r="SCS6" s="106"/>
      <c r="SCT6" s="106"/>
      <c r="SCU6" s="106"/>
      <c r="SCV6" s="106"/>
      <c r="SCW6" s="106"/>
      <c r="SCX6" s="106"/>
      <c r="SCY6" s="106"/>
      <c r="SCZ6" s="106"/>
      <c r="SDA6" s="106"/>
      <c r="SDB6" s="106"/>
      <c r="SDC6" s="106"/>
      <c r="SDD6" s="106"/>
      <c r="SDE6" s="106"/>
      <c r="SDF6" s="106"/>
      <c r="SDG6" s="106"/>
      <c r="SDH6" s="106"/>
      <c r="SDI6" s="106"/>
      <c r="SDJ6" s="106"/>
      <c r="SDK6" s="106"/>
      <c r="SDL6" s="106"/>
      <c r="SDM6" s="106"/>
      <c r="SDN6" s="106"/>
      <c r="SDO6" s="106"/>
      <c r="SDP6" s="106"/>
      <c r="SDQ6" s="106"/>
      <c r="SDR6" s="106"/>
      <c r="SDS6" s="106"/>
      <c r="SDT6" s="106"/>
      <c r="SDU6" s="106"/>
      <c r="SDV6" s="106"/>
      <c r="SDW6" s="106"/>
      <c r="SDX6" s="106"/>
      <c r="SDY6" s="106"/>
      <c r="SDZ6" s="106"/>
      <c r="SEA6" s="106"/>
      <c r="SEB6" s="106"/>
      <c r="SEC6" s="106"/>
      <c r="SED6" s="106"/>
      <c r="SEE6" s="106"/>
      <c r="SEF6" s="106"/>
      <c r="SEG6" s="106"/>
      <c r="SEH6" s="106"/>
      <c r="SEI6" s="106"/>
      <c r="SEJ6" s="106"/>
      <c r="SEK6" s="106"/>
      <c r="SEL6" s="106"/>
      <c r="SEM6" s="106"/>
      <c r="SEN6" s="106"/>
      <c r="SEO6" s="106"/>
      <c r="SEP6" s="106"/>
      <c r="SEQ6" s="106"/>
      <c r="SER6" s="106"/>
      <c r="SES6" s="106"/>
      <c r="SET6" s="106"/>
      <c r="SEU6" s="106"/>
      <c r="SEV6" s="106"/>
      <c r="SEW6" s="106"/>
      <c r="SEX6" s="106"/>
      <c r="SEY6" s="106"/>
      <c r="SEZ6" s="106"/>
      <c r="SFA6" s="106"/>
      <c r="SFB6" s="106"/>
      <c r="SFC6" s="106"/>
      <c r="SFD6" s="106"/>
      <c r="SFE6" s="106"/>
      <c r="SFF6" s="106"/>
      <c r="SFG6" s="106"/>
      <c r="SFH6" s="106"/>
      <c r="SFI6" s="106"/>
      <c r="SFJ6" s="106"/>
      <c r="SFK6" s="106"/>
      <c r="SFL6" s="106"/>
      <c r="SFM6" s="106"/>
      <c r="SFN6" s="106"/>
      <c r="SFO6" s="106"/>
      <c r="SFP6" s="106"/>
      <c r="SFQ6" s="106"/>
      <c r="SFR6" s="106"/>
      <c r="SFS6" s="106"/>
      <c r="SFT6" s="106"/>
      <c r="SFU6" s="106"/>
      <c r="SFV6" s="106"/>
      <c r="SFW6" s="106"/>
      <c r="SFX6" s="106"/>
      <c r="SFY6" s="106"/>
      <c r="SFZ6" s="106"/>
      <c r="SGA6" s="106"/>
      <c r="SGB6" s="106"/>
      <c r="SGC6" s="106"/>
      <c r="SGD6" s="106"/>
      <c r="SGE6" s="106"/>
      <c r="SGF6" s="106"/>
      <c r="SGG6" s="106"/>
      <c r="SGH6" s="106"/>
      <c r="SGI6" s="106"/>
      <c r="SGJ6" s="106"/>
      <c r="SGK6" s="106"/>
      <c r="SGL6" s="106"/>
      <c r="SGM6" s="106"/>
      <c r="SGN6" s="106"/>
      <c r="SGO6" s="106"/>
      <c r="SGP6" s="106"/>
      <c r="SGQ6" s="106"/>
      <c r="SGR6" s="106"/>
      <c r="SGS6" s="106"/>
      <c r="SGT6" s="106"/>
      <c r="SGU6" s="106"/>
      <c r="SGV6" s="106"/>
      <c r="SGW6" s="106"/>
      <c r="SGX6" s="106"/>
      <c r="SGY6" s="106"/>
      <c r="SGZ6" s="106"/>
      <c r="SHA6" s="106"/>
      <c r="SHB6" s="106"/>
      <c r="SHC6" s="106"/>
      <c r="SHD6" s="106"/>
      <c r="SHE6" s="106"/>
      <c r="SHF6" s="106"/>
      <c r="SHG6" s="106"/>
      <c r="SHH6" s="106"/>
      <c r="SHI6" s="106"/>
      <c r="SHJ6" s="106"/>
      <c r="SHK6" s="106"/>
      <c r="SHL6" s="106"/>
      <c r="SHM6" s="106"/>
      <c r="SHN6" s="106"/>
      <c r="SHO6" s="106"/>
      <c r="SHP6" s="106"/>
      <c r="SHQ6" s="106"/>
      <c r="SHR6" s="106"/>
      <c r="SHS6" s="106"/>
      <c r="SHT6" s="106"/>
      <c r="SHU6" s="106"/>
      <c r="SHV6" s="106"/>
      <c r="SHW6" s="106"/>
      <c r="SHX6" s="106"/>
      <c r="SHY6" s="106"/>
      <c r="SHZ6" s="106"/>
      <c r="SIA6" s="106"/>
      <c r="SIB6" s="106"/>
      <c r="SIC6" s="106"/>
      <c r="SID6" s="106"/>
      <c r="SIE6" s="106"/>
      <c r="SIF6" s="106"/>
      <c r="SIG6" s="106"/>
      <c r="SIH6" s="106"/>
      <c r="SII6" s="106"/>
      <c r="SIJ6" s="106"/>
      <c r="SIK6" s="106"/>
      <c r="SIL6" s="106"/>
      <c r="SIM6" s="106"/>
      <c r="SIN6" s="106"/>
      <c r="SIO6" s="106"/>
      <c r="SIP6" s="106"/>
      <c r="SIQ6" s="106"/>
      <c r="SIR6" s="106"/>
      <c r="SIS6" s="106"/>
      <c r="SIT6" s="106"/>
      <c r="SIU6" s="106"/>
      <c r="SIV6" s="106"/>
      <c r="SIW6" s="106"/>
      <c r="SIX6" s="106"/>
      <c r="SIY6" s="106"/>
      <c r="SIZ6" s="106"/>
      <c r="SJA6" s="106"/>
      <c r="SJB6" s="106"/>
      <c r="SJC6" s="106"/>
      <c r="SJD6" s="106"/>
      <c r="SJE6" s="106"/>
      <c r="SJF6" s="106"/>
      <c r="SJG6" s="106"/>
      <c r="SJH6" s="106"/>
      <c r="SJI6" s="106"/>
      <c r="SJJ6" s="106"/>
      <c r="SJK6" s="106"/>
      <c r="SJL6" s="106"/>
      <c r="SJM6" s="106"/>
      <c r="SJN6" s="106"/>
      <c r="SJO6" s="106"/>
      <c r="SJP6" s="106"/>
      <c r="SJQ6" s="106"/>
      <c r="SJR6" s="106"/>
      <c r="SJS6" s="106"/>
      <c r="SJT6" s="106"/>
      <c r="SJU6" s="106"/>
      <c r="SJV6" s="106"/>
      <c r="SJW6" s="106"/>
      <c r="SJX6" s="106"/>
      <c r="SJY6" s="106"/>
      <c r="SJZ6" s="106"/>
      <c r="SKA6" s="106"/>
      <c r="SKB6" s="106"/>
      <c r="SKC6" s="106"/>
      <c r="SKD6" s="106"/>
      <c r="SKE6" s="106"/>
      <c r="SKF6" s="106"/>
      <c r="SKG6" s="106"/>
      <c r="SKH6" s="106"/>
      <c r="SKI6" s="106"/>
      <c r="SKJ6" s="106"/>
      <c r="SKK6" s="106"/>
      <c r="SKL6" s="106"/>
      <c r="SKM6" s="106"/>
      <c r="SKN6" s="106"/>
      <c r="SKO6" s="106"/>
      <c r="SKP6" s="106"/>
      <c r="SKQ6" s="106"/>
      <c r="SKR6" s="106"/>
      <c r="SKS6" s="106"/>
      <c r="SKT6" s="106"/>
      <c r="SKU6" s="106"/>
      <c r="SKV6" s="106"/>
      <c r="SKW6" s="106"/>
      <c r="SKX6" s="106"/>
      <c r="SKY6" s="106"/>
      <c r="SKZ6" s="106"/>
      <c r="SLA6" s="106"/>
      <c r="SLB6" s="106"/>
      <c r="SLC6" s="106"/>
      <c r="SLD6" s="106"/>
      <c r="SLE6" s="106"/>
      <c r="SLF6" s="106"/>
      <c r="SLG6" s="106"/>
      <c r="SLH6" s="106"/>
      <c r="SLI6" s="106"/>
      <c r="SLJ6" s="106"/>
      <c r="SLK6" s="106"/>
      <c r="SLL6" s="106"/>
      <c r="SLM6" s="106"/>
      <c r="SLN6" s="106"/>
      <c r="SLO6" s="106"/>
      <c r="SLP6" s="106"/>
      <c r="SLQ6" s="106"/>
      <c r="SLR6" s="106"/>
      <c r="SLS6" s="106"/>
      <c r="SLT6" s="106"/>
      <c r="SLU6" s="106"/>
      <c r="SLV6" s="106"/>
      <c r="SLW6" s="106"/>
      <c r="SLX6" s="106"/>
      <c r="SLY6" s="106"/>
      <c r="SLZ6" s="106"/>
      <c r="SMA6" s="106"/>
      <c r="SMB6" s="106"/>
      <c r="SMC6" s="106"/>
      <c r="SMD6" s="106"/>
      <c r="SME6" s="106"/>
      <c r="SMF6" s="106"/>
      <c r="SMG6" s="106"/>
      <c r="SMH6" s="106"/>
      <c r="SMI6" s="106"/>
      <c r="SMJ6" s="106"/>
      <c r="SMK6" s="106"/>
      <c r="SML6" s="106"/>
      <c r="SMM6" s="106"/>
      <c r="SMN6" s="106"/>
      <c r="SMO6" s="106"/>
      <c r="SMP6" s="106"/>
      <c r="SMQ6" s="106"/>
      <c r="SMR6" s="106"/>
      <c r="SMS6" s="106"/>
      <c r="SMT6" s="106"/>
      <c r="SMU6" s="106"/>
      <c r="SMV6" s="106"/>
      <c r="SMW6" s="106"/>
      <c r="SMX6" s="106"/>
      <c r="SMY6" s="106"/>
      <c r="SMZ6" s="106"/>
      <c r="SNA6" s="106"/>
      <c r="SNB6" s="106"/>
      <c r="SNC6" s="106"/>
      <c r="SND6" s="106"/>
      <c r="SNE6" s="106"/>
      <c r="SNF6" s="106"/>
      <c r="SNG6" s="106"/>
      <c r="SNH6" s="106"/>
      <c r="SNI6" s="106"/>
      <c r="SNJ6" s="106"/>
      <c r="SNK6" s="106"/>
      <c r="SNL6" s="106"/>
      <c r="SNM6" s="106"/>
      <c r="SNN6" s="106"/>
      <c r="SNO6" s="106"/>
      <c r="SNP6" s="106"/>
      <c r="SNQ6" s="106"/>
      <c r="SNR6" s="106"/>
      <c r="SNS6" s="106"/>
      <c r="SNT6" s="106"/>
      <c r="SNU6" s="106"/>
      <c r="SNV6" s="106"/>
      <c r="SNW6" s="106"/>
      <c r="SNX6" s="106"/>
      <c r="SNY6" s="106"/>
      <c r="SNZ6" s="106"/>
      <c r="SOA6" s="106"/>
      <c r="SOB6" s="106"/>
      <c r="SOC6" s="106"/>
      <c r="SOD6" s="106"/>
      <c r="SOE6" s="106"/>
      <c r="SOF6" s="106"/>
      <c r="SOG6" s="106"/>
      <c r="SOH6" s="106"/>
      <c r="SOI6" s="106"/>
      <c r="SOJ6" s="106"/>
      <c r="SOK6" s="106"/>
      <c r="SOL6" s="106"/>
      <c r="SOM6" s="106"/>
      <c r="SON6" s="106"/>
      <c r="SOO6" s="106"/>
      <c r="SOP6" s="106"/>
      <c r="SOQ6" s="106"/>
      <c r="SOR6" s="106"/>
      <c r="SOS6" s="106"/>
      <c r="SOT6" s="106"/>
      <c r="SOU6" s="106"/>
      <c r="SOV6" s="106"/>
      <c r="SOW6" s="106"/>
      <c r="SOX6" s="106"/>
      <c r="SOY6" s="106"/>
      <c r="SOZ6" s="106"/>
      <c r="SPA6" s="106"/>
      <c r="SPB6" s="106"/>
      <c r="SPC6" s="106"/>
      <c r="SPD6" s="106"/>
      <c r="SPE6" s="106"/>
      <c r="SPF6" s="106"/>
      <c r="SPG6" s="106"/>
      <c r="SPH6" s="106"/>
      <c r="SPI6" s="106"/>
      <c r="SPJ6" s="106"/>
      <c r="SPK6" s="106"/>
      <c r="SPL6" s="106"/>
      <c r="SPM6" s="106"/>
      <c r="SPN6" s="106"/>
      <c r="SPO6" s="106"/>
      <c r="SPP6" s="106"/>
      <c r="SPQ6" s="106"/>
      <c r="SPR6" s="106"/>
      <c r="SPS6" s="106"/>
      <c r="SPT6" s="106"/>
      <c r="SPU6" s="106"/>
      <c r="SPV6" s="106"/>
      <c r="SPW6" s="106"/>
      <c r="SPX6" s="106"/>
      <c r="SPY6" s="106"/>
      <c r="SPZ6" s="106"/>
      <c r="SQA6" s="106"/>
      <c r="SQB6" s="106"/>
      <c r="SQC6" s="106"/>
      <c r="SQD6" s="106"/>
      <c r="SQE6" s="106"/>
      <c r="SQF6" s="106"/>
      <c r="SQG6" s="106"/>
      <c r="SQH6" s="106"/>
      <c r="SQI6" s="106"/>
      <c r="SQJ6" s="106"/>
      <c r="SQK6" s="106"/>
      <c r="SQL6" s="106"/>
      <c r="SQM6" s="106"/>
      <c r="SQN6" s="106"/>
      <c r="SQO6" s="106"/>
      <c r="SQP6" s="106"/>
      <c r="SQQ6" s="106"/>
      <c r="SQR6" s="106"/>
      <c r="SQS6" s="106"/>
      <c r="SQT6" s="106"/>
      <c r="SQU6" s="106"/>
      <c r="SQV6" s="106"/>
      <c r="SQW6" s="106"/>
      <c r="SQX6" s="106"/>
      <c r="SQY6" s="106"/>
      <c r="SQZ6" s="106"/>
      <c r="SRA6" s="106"/>
      <c r="SRB6" s="106"/>
      <c r="SRC6" s="106"/>
      <c r="SRD6" s="106"/>
      <c r="SRE6" s="106"/>
      <c r="SRF6" s="106"/>
      <c r="SRG6" s="106"/>
      <c r="SRH6" s="106"/>
      <c r="SRI6" s="106"/>
      <c r="SRJ6" s="106"/>
      <c r="SRK6" s="106"/>
      <c r="SRL6" s="106"/>
      <c r="SRM6" s="106"/>
      <c r="SRN6" s="106"/>
      <c r="SRO6" s="106"/>
      <c r="SRP6" s="106"/>
      <c r="SRQ6" s="106"/>
      <c r="SRR6" s="106"/>
      <c r="SRS6" s="106"/>
      <c r="SRT6" s="106"/>
      <c r="SRU6" s="106"/>
      <c r="SRV6" s="106"/>
      <c r="SRW6" s="106"/>
      <c r="SRX6" s="106"/>
      <c r="SRY6" s="106"/>
      <c r="SRZ6" s="106"/>
      <c r="SSA6" s="106"/>
      <c r="SSB6" s="106"/>
      <c r="SSC6" s="106"/>
      <c r="SSD6" s="106"/>
      <c r="SSE6" s="106"/>
      <c r="SSF6" s="106"/>
      <c r="SSG6" s="106"/>
      <c r="SSH6" s="106"/>
      <c r="SSI6" s="106"/>
      <c r="SSJ6" s="106"/>
      <c r="SSK6" s="106"/>
      <c r="SSL6" s="106"/>
      <c r="SSM6" s="106"/>
      <c r="SSN6" s="106"/>
      <c r="SSO6" s="106"/>
      <c r="SSP6" s="106"/>
      <c r="SSQ6" s="106"/>
      <c r="SSR6" s="106"/>
      <c r="SSS6" s="106"/>
      <c r="SST6" s="106"/>
      <c r="SSU6" s="106"/>
      <c r="SSV6" s="106"/>
      <c r="SSW6" s="106"/>
      <c r="SSX6" s="106"/>
      <c r="SSY6" s="106"/>
      <c r="SSZ6" s="106"/>
      <c r="STA6" s="106"/>
      <c r="STB6" s="106"/>
      <c r="STC6" s="106"/>
      <c r="STD6" s="106"/>
      <c r="STE6" s="106"/>
      <c r="STF6" s="106"/>
      <c r="STG6" s="106"/>
      <c r="STH6" s="106"/>
      <c r="STI6" s="106"/>
      <c r="STJ6" s="106"/>
      <c r="STK6" s="106"/>
      <c r="STL6" s="106"/>
      <c r="STM6" s="106"/>
      <c r="STN6" s="106"/>
      <c r="STO6" s="106"/>
      <c r="STP6" s="106"/>
      <c r="STQ6" s="106"/>
      <c r="STR6" s="106"/>
      <c r="STS6" s="106"/>
      <c r="STT6" s="106"/>
      <c r="STU6" s="106"/>
      <c r="STV6" s="106"/>
      <c r="STW6" s="106"/>
      <c r="STX6" s="106"/>
      <c r="STY6" s="106"/>
      <c r="STZ6" s="106"/>
      <c r="SUA6" s="106"/>
      <c r="SUB6" s="106"/>
      <c r="SUC6" s="106"/>
      <c r="SUD6" s="106"/>
      <c r="SUE6" s="106"/>
      <c r="SUF6" s="106"/>
      <c r="SUG6" s="106"/>
      <c r="SUH6" s="106"/>
      <c r="SUI6" s="106"/>
      <c r="SUJ6" s="106"/>
      <c r="SUK6" s="106"/>
      <c r="SUL6" s="106"/>
      <c r="SUM6" s="106"/>
      <c r="SUN6" s="106"/>
      <c r="SUO6" s="106"/>
      <c r="SUP6" s="106"/>
      <c r="SUQ6" s="106"/>
      <c r="SUR6" s="106"/>
      <c r="SUS6" s="106"/>
      <c r="SUT6" s="106"/>
      <c r="SUU6" s="106"/>
      <c r="SUV6" s="106"/>
      <c r="SUW6" s="106"/>
      <c r="SUX6" s="106"/>
      <c r="SUY6" s="106"/>
      <c r="SUZ6" s="106"/>
      <c r="SVA6" s="106"/>
      <c r="SVB6" s="106"/>
      <c r="SVC6" s="106"/>
      <c r="SVD6" s="106"/>
      <c r="SVE6" s="106"/>
      <c r="SVF6" s="106"/>
      <c r="SVG6" s="106"/>
      <c r="SVH6" s="106"/>
      <c r="SVI6" s="106"/>
      <c r="SVJ6" s="106"/>
      <c r="SVK6" s="106"/>
      <c r="SVL6" s="106"/>
      <c r="SVM6" s="106"/>
      <c r="SVN6" s="106"/>
      <c r="SVO6" s="106"/>
      <c r="SVP6" s="106"/>
      <c r="SVQ6" s="106"/>
      <c r="SVR6" s="106"/>
      <c r="SVS6" s="106"/>
      <c r="SVT6" s="106"/>
      <c r="SVU6" s="106"/>
      <c r="SVV6" s="106"/>
      <c r="SVW6" s="106"/>
      <c r="SVX6" s="106"/>
      <c r="SVY6" s="106"/>
      <c r="SVZ6" s="106"/>
      <c r="SWA6" s="106"/>
      <c r="SWB6" s="106"/>
      <c r="SWC6" s="106"/>
      <c r="SWD6" s="106"/>
      <c r="SWE6" s="106"/>
      <c r="SWF6" s="106"/>
      <c r="SWG6" s="106"/>
      <c r="SWH6" s="106"/>
      <c r="SWI6" s="106"/>
      <c r="SWJ6" s="106"/>
      <c r="SWK6" s="106"/>
      <c r="SWL6" s="106"/>
      <c r="SWM6" s="106"/>
      <c r="SWN6" s="106"/>
      <c r="SWO6" s="106"/>
      <c r="SWP6" s="106"/>
      <c r="SWQ6" s="106"/>
      <c r="SWR6" s="106"/>
      <c r="SWS6" s="106"/>
      <c r="SWT6" s="106"/>
      <c r="SWU6" s="106"/>
      <c r="SWV6" s="106"/>
      <c r="SWW6" s="106"/>
      <c r="SWX6" s="106"/>
      <c r="SWY6" s="106"/>
      <c r="SWZ6" s="106"/>
      <c r="SXA6" s="106"/>
      <c r="SXB6" s="106"/>
      <c r="SXC6" s="106"/>
      <c r="SXD6" s="106"/>
      <c r="SXE6" s="106"/>
      <c r="SXF6" s="106"/>
      <c r="SXG6" s="106"/>
      <c r="SXH6" s="106"/>
      <c r="SXI6" s="106"/>
      <c r="SXJ6" s="106"/>
      <c r="SXK6" s="106"/>
      <c r="SXL6" s="106"/>
      <c r="SXM6" s="106"/>
      <c r="SXN6" s="106"/>
      <c r="SXO6" s="106"/>
      <c r="SXP6" s="106"/>
      <c r="SXQ6" s="106"/>
      <c r="SXR6" s="106"/>
      <c r="SXS6" s="106"/>
      <c r="SXT6" s="106"/>
      <c r="SXU6" s="106"/>
      <c r="SXV6" s="106"/>
      <c r="SXW6" s="106"/>
      <c r="SXX6" s="106"/>
      <c r="SXY6" s="106"/>
      <c r="SXZ6" s="106"/>
      <c r="SYA6" s="106"/>
      <c r="SYB6" s="106"/>
      <c r="SYC6" s="106"/>
      <c r="SYD6" s="106"/>
      <c r="SYE6" s="106"/>
      <c r="SYF6" s="106"/>
      <c r="SYG6" s="106"/>
      <c r="SYH6" s="106"/>
      <c r="SYI6" s="106"/>
      <c r="SYJ6" s="106"/>
      <c r="SYK6" s="106"/>
      <c r="SYL6" s="106"/>
      <c r="SYM6" s="106"/>
      <c r="SYN6" s="106"/>
      <c r="SYO6" s="106"/>
      <c r="SYP6" s="106"/>
      <c r="SYQ6" s="106"/>
      <c r="SYR6" s="106"/>
      <c r="SYS6" s="106"/>
      <c r="SYT6" s="106"/>
      <c r="SYU6" s="106"/>
      <c r="SYV6" s="106"/>
      <c r="SYW6" s="106"/>
      <c r="SYX6" s="106"/>
      <c r="SYY6" s="106"/>
      <c r="SYZ6" s="106"/>
      <c r="SZA6" s="106"/>
      <c r="SZB6" s="106"/>
      <c r="SZC6" s="106"/>
      <c r="SZD6" s="106"/>
      <c r="SZE6" s="106"/>
      <c r="SZF6" s="106"/>
      <c r="SZG6" s="106"/>
      <c r="SZH6" s="106"/>
      <c r="SZI6" s="106"/>
      <c r="SZJ6" s="106"/>
      <c r="SZK6" s="106"/>
      <c r="SZL6" s="106"/>
      <c r="SZM6" s="106"/>
      <c r="SZN6" s="106"/>
      <c r="SZO6" s="106"/>
      <c r="SZP6" s="106"/>
      <c r="SZQ6" s="106"/>
      <c r="SZR6" s="106"/>
      <c r="SZS6" s="106"/>
      <c r="SZT6" s="106"/>
      <c r="SZU6" s="106"/>
      <c r="SZV6" s="106"/>
      <c r="SZW6" s="106"/>
      <c r="SZX6" s="106"/>
      <c r="SZY6" s="106"/>
      <c r="SZZ6" s="106"/>
      <c r="TAA6" s="106"/>
      <c r="TAB6" s="106"/>
      <c r="TAC6" s="106"/>
      <c r="TAD6" s="106"/>
      <c r="TAE6" s="106"/>
      <c r="TAF6" s="106"/>
      <c r="TAG6" s="106"/>
      <c r="TAH6" s="106"/>
      <c r="TAI6" s="106"/>
      <c r="TAJ6" s="106"/>
      <c r="TAK6" s="106"/>
      <c r="TAL6" s="106"/>
      <c r="TAM6" s="106"/>
      <c r="TAN6" s="106"/>
      <c r="TAO6" s="106"/>
      <c r="TAP6" s="106"/>
      <c r="TAQ6" s="106"/>
      <c r="TAR6" s="106"/>
      <c r="TAS6" s="106"/>
      <c r="TAT6" s="106"/>
      <c r="TAU6" s="106"/>
      <c r="TAV6" s="106"/>
      <c r="TAW6" s="106"/>
      <c r="TAX6" s="106"/>
      <c r="TAY6" s="106"/>
      <c r="TAZ6" s="106"/>
      <c r="TBA6" s="106"/>
      <c r="TBB6" s="106"/>
      <c r="TBC6" s="106"/>
      <c r="TBD6" s="106"/>
      <c r="TBE6" s="106"/>
      <c r="TBF6" s="106"/>
      <c r="TBG6" s="106"/>
      <c r="TBH6" s="106"/>
      <c r="TBI6" s="106"/>
      <c r="TBJ6" s="106"/>
      <c r="TBK6" s="106"/>
      <c r="TBL6" s="106"/>
      <c r="TBM6" s="106"/>
      <c r="TBN6" s="106"/>
      <c r="TBO6" s="106"/>
      <c r="TBP6" s="106"/>
      <c r="TBQ6" s="106"/>
      <c r="TBR6" s="106"/>
      <c r="TBS6" s="106"/>
      <c r="TBT6" s="106"/>
      <c r="TBU6" s="106"/>
      <c r="TBV6" s="106"/>
      <c r="TBW6" s="106"/>
      <c r="TBX6" s="106"/>
      <c r="TBY6" s="106"/>
      <c r="TBZ6" s="106"/>
      <c r="TCA6" s="106"/>
      <c r="TCB6" s="106"/>
      <c r="TCC6" s="106"/>
      <c r="TCD6" s="106"/>
      <c r="TCE6" s="106"/>
      <c r="TCF6" s="106"/>
      <c r="TCG6" s="106"/>
      <c r="TCH6" s="106"/>
      <c r="TCI6" s="106"/>
      <c r="TCJ6" s="106"/>
      <c r="TCK6" s="106"/>
      <c r="TCL6" s="106"/>
      <c r="TCM6" s="106"/>
      <c r="TCN6" s="106"/>
      <c r="TCO6" s="106"/>
      <c r="TCP6" s="106"/>
      <c r="TCQ6" s="106"/>
      <c r="TCR6" s="106"/>
      <c r="TCS6" s="106"/>
      <c r="TCT6" s="106"/>
      <c r="TCU6" s="106"/>
      <c r="TCV6" s="106"/>
      <c r="TCW6" s="106"/>
      <c r="TCX6" s="106"/>
      <c r="TCY6" s="106"/>
      <c r="TCZ6" s="106"/>
      <c r="TDA6" s="106"/>
      <c r="TDB6" s="106"/>
      <c r="TDC6" s="106"/>
      <c r="TDD6" s="106"/>
      <c r="TDE6" s="106"/>
      <c r="TDF6" s="106"/>
      <c r="TDG6" s="106"/>
      <c r="TDH6" s="106"/>
      <c r="TDI6" s="106"/>
      <c r="TDJ6" s="106"/>
      <c r="TDK6" s="106"/>
      <c r="TDL6" s="106"/>
      <c r="TDM6" s="106"/>
      <c r="TDN6" s="106"/>
      <c r="TDO6" s="106"/>
      <c r="TDP6" s="106"/>
      <c r="TDQ6" s="106"/>
      <c r="TDR6" s="106"/>
      <c r="TDS6" s="106"/>
      <c r="TDT6" s="106"/>
      <c r="TDU6" s="106"/>
      <c r="TDV6" s="106"/>
      <c r="TDW6" s="106"/>
      <c r="TDX6" s="106"/>
      <c r="TDY6" s="106"/>
      <c r="TDZ6" s="106"/>
      <c r="TEA6" s="106"/>
      <c r="TEB6" s="106"/>
      <c r="TEC6" s="106"/>
      <c r="TED6" s="106"/>
      <c r="TEE6" s="106"/>
      <c r="TEF6" s="106"/>
      <c r="TEG6" s="106"/>
      <c r="TEH6" s="106"/>
      <c r="TEI6" s="106"/>
      <c r="TEJ6" s="106"/>
      <c r="TEK6" s="106"/>
      <c r="TEL6" s="106"/>
      <c r="TEM6" s="106"/>
      <c r="TEN6" s="106"/>
      <c r="TEO6" s="106"/>
      <c r="TEP6" s="106"/>
      <c r="TEQ6" s="106"/>
      <c r="TER6" s="106"/>
      <c r="TES6" s="106"/>
      <c r="TET6" s="106"/>
      <c r="TEU6" s="106"/>
      <c r="TEV6" s="106"/>
      <c r="TEW6" s="106"/>
      <c r="TEX6" s="106"/>
      <c r="TEY6" s="106"/>
      <c r="TEZ6" s="106"/>
      <c r="TFA6" s="106"/>
      <c r="TFB6" s="106"/>
      <c r="TFC6" s="106"/>
      <c r="TFD6" s="106"/>
      <c r="TFE6" s="106"/>
      <c r="TFF6" s="106"/>
      <c r="TFG6" s="106"/>
      <c r="TFH6" s="106"/>
      <c r="TFI6" s="106"/>
      <c r="TFJ6" s="106"/>
      <c r="TFK6" s="106"/>
      <c r="TFL6" s="106"/>
      <c r="TFM6" s="106"/>
      <c r="TFN6" s="106"/>
      <c r="TFO6" s="106"/>
      <c r="TFP6" s="106"/>
      <c r="TFQ6" s="106"/>
      <c r="TFR6" s="106"/>
      <c r="TFS6" s="106"/>
      <c r="TFT6" s="106"/>
      <c r="TFU6" s="106"/>
      <c r="TFV6" s="106"/>
      <c r="TFW6" s="106"/>
      <c r="TFX6" s="106"/>
      <c r="TFY6" s="106"/>
      <c r="TFZ6" s="106"/>
      <c r="TGA6" s="106"/>
      <c r="TGB6" s="106"/>
      <c r="TGC6" s="106"/>
      <c r="TGD6" s="106"/>
      <c r="TGE6" s="106"/>
      <c r="TGF6" s="106"/>
      <c r="TGG6" s="106"/>
      <c r="TGH6" s="106"/>
      <c r="TGI6" s="106"/>
      <c r="TGJ6" s="106"/>
      <c r="TGK6" s="106"/>
      <c r="TGL6" s="106"/>
      <c r="TGM6" s="106"/>
      <c r="TGN6" s="106"/>
      <c r="TGO6" s="106"/>
      <c r="TGP6" s="106"/>
      <c r="TGQ6" s="106"/>
      <c r="TGR6" s="106"/>
      <c r="TGS6" s="106"/>
      <c r="TGT6" s="106"/>
      <c r="TGU6" s="106"/>
      <c r="TGV6" s="106"/>
      <c r="TGW6" s="106"/>
      <c r="TGX6" s="106"/>
      <c r="TGY6" s="106"/>
      <c r="TGZ6" s="106"/>
      <c r="THA6" s="106"/>
      <c r="THB6" s="106"/>
      <c r="THC6" s="106"/>
      <c r="THD6" s="106"/>
      <c r="THE6" s="106"/>
      <c r="THF6" s="106"/>
      <c r="THG6" s="106"/>
      <c r="THH6" s="106"/>
      <c r="THI6" s="106"/>
      <c r="THJ6" s="106"/>
      <c r="THK6" s="106"/>
      <c r="THL6" s="106"/>
      <c r="THM6" s="106"/>
      <c r="THN6" s="106"/>
      <c r="THO6" s="106"/>
      <c r="THP6" s="106"/>
      <c r="THQ6" s="106"/>
      <c r="THR6" s="106"/>
      <c r="THS6" s="106"/>
      <c r="THT6" s="106"/>
      <c r="THU6" s="106"/>
      <c r="THV6" s="106"/>
      <c r="THW6" s="106"/>
      <c r="THX6" s="106"/>
      <c r="THY6" s="106"/>
      <c r="THZ6" s="106"/>
      <c r="TIA6" s="106"/>
      <c r="TIB6" s="106"/>
      <c r="TIC6" s="106"/>
      <c r="TID6" s="106"/>
      <c r="TIE6" s="106"/>
      <c r="TIF6" s="106"/>
      <c r="TIG6" s="106"/>
      <c r="TIH6" s="106"/>
      <c r="TII6" s="106"/>
      <c r="TIJ6" s="106"/>
      <c r="TIK6" s="106"/>
      <c r="TIL6" s="106"/>
      <c r="TIM6" s="106"/>
      <c r="TIN6" s="106"/>
      <c r="TIO6" s="106"/>
      <c r="TIP6" s="106"/>
      <c r="TIQ6" s="106"/>
      <c r="TIR6" s="106"/>
      <c r="TIS6" s="106"/>
      <c r="TIT6" s="106"/>
      <c r="TIU6" s="106"/>
      <c r="TIV6" s="106"/>
      <c r="TIW6" s="106"/>
      <c r="TIX6" s="106"/>
      <c r="TIY6" s="106"/>
      <c r="TIZ6" s="106"/>
      <c r="TJA6" s="106"/>
      <c r="TJB6" s="106"/>
      <c r="TJC6" s="106"/>
      <c r="TJD6" s="106"/>
      <c r="TJE6" s="106"/>
      <c r="TJF6" s="106"/>
      <c r="TJG6" s="106"/>
      <c r="TJH6" s="106"/>
      <c r="TJI6" s="106"/>
      <c r="TJJ6" s="106"/>
      <c r="TJK6" s="106"/>
      <c r="TJL6" s="106"/>
      <c r="TJM6" s="106"/>
      <c r="TJN6" s="106"/>
      <c r="TJO6" s="106"/>
      <c r="TJP6" s="106"/>
      <c r="TJQ6" s="106"/>
      <c r="TJR6" s="106"/>
      <c r="TJS6" s="106"/>
      <c r="TJT6" s="106"/>
      <c r="TJU6" s="106"/>
      <c r="TJV6" s="106"/>
      <c r="TJW6" s="106"/>
      <c r="TJX6" s="106"/>
      <c r="TJY6" s="106"/>
      <c r="TJZ6" s="106"/>
      <c r="TKA6" s="106"/>
      <c r="TKB6" s="106"/>
      <c r="TKC6" s="106"/>
      <c r="TKD6" s="106"/>
      <c r="TKE6" s="106"/>
      <c r="TKF6" s="106"/>
      <c r="TKG6" s="106"/>
      <c r="TKH6" s="106"/>
      <c r="TKI6" s="106"/>
      <c r="TKJ6" s="106"/>
      <c r="TKK6" s="106"/>
      <c r="TKL6" s="106"/>
      <c r="TKM6" s="106"/>
      <c r="TKN6" s="106"/>
      <c r="TKO6" s="106"/>
      <c r="TKP6" s="106"/>
      <c r="TKQ6" s="106"/>
      <c r="TKR6" s="106"/>
      <c r="TKS6" s="106"/>
      <c r="TKT6" s="106"/>
      <c r="TKU6" s="106"/>
      <c r="TKV6" s="106"/>
      <c r="TKW6" s="106"/>
      <c r="TKX6" s="106"/>
      <c r="TKY6" s="106"/>
      <c r="TKZ6" s="106"/>
      <c r="TLA6" s="106"/>
      <c r="TLB6" s="106"/>
      <c r="TLC6" s="106"/>
      <c r="TLD6" s="106"/>
      <c r="TLE6" s="106"/>
      <c r="TLF6" s="106"/>
      <c r="TLG6" s="106"/>
      <c r="TLH6" s="106"/>
      <c r="TLI6" s="106"/>
      <c r="TLJ6" s="106"/>
      <c r="TLK6" s="106"/>
      <c r="TLL6" s="106"/>
      <c r="TLM6" s="106"/>
      <c r="TLN6" s="106"/>
      <c r="TLO6" s="106"/>
      <c r="TLP6" s="106"/>
      <c r="TLQ6" s="106"/>
      <c r="TLR6" s="106"/>
      <c r="TLS6" s="106"/>
      <c r="TLT6" s="106"/>
      <c r="TLU6" s="106"/>
      <c r="TLV6" s="106"/>
      <c r="TLW6" s="106"/>
      <c r="TLX6" s="106"/>
      <c r="TLY6" s="106"/>
      <c r="TLZ6" s="106"/>
      <c r="TMA6" s="106"/>
      <c r="TMB6" s="106"/>
      <c r="TMC6" s="106"/>
      <c r="TMD6" s="106"/>
      <c r="TME6" s="106"/>
      <c r="TMF6" s="106"/>
      <c r="TMG6" s="106"/>
      <c r="TMH6" s="106"/>
      <c r="TMI6" s="106"/>
      <c r="TMJ6" s="106"/>
      <c r="TMK6" s="106"/>
      <c r="TML6" s="106"/>
      <c r="TMM6" s="106"/>
      <c r="TMN6" s="106"/>
      <c r="TMO6" s="106"/>
      <c r="TMP6" s="106"/>
      <c r="TMQ6" s="106"/>
      <c r="TMR6" s="106"/>
      <c r="TMS6" s="106"/>
      <c r="TMT6" s="106"/>
      <c r="TMU6" s="106"/>
      <c r="TMV6" s="106"/>
      <c r="TMW6" s="106"/>
      <c r="TMX6" s="106"/>
      <c r="TMY6" s="106"/>
      <c r="TMZ6" s="106"/>
      <c r="TNA6" s="106"/>
      <c r="TNB6" s="106"/>
      <c r="TNC6" s="106"/>
      <c r="TND6" s="106"/>
      <c r="TNE6" s="106"/>
      <c r="TNF6" s="106"/>
      <c r="TNG6" s="106"/>
      <c r="TNH6" s="106"/>
      <c r="TNI6" s="106"/>
      <c r="TNJ6" s="106"/>
      <c r="TNK6" s="106"/>
      <c r="TNL6" s="106"/>
      <c r="TNM6" s="106"/>
      <c r="TNN6" s="106"/>
      <c r="TNO6" s="106"/>
      <c r="TNP6" s="106"/>
      <c r="TNQ6" s="106"/>
      <c r="TNR6" s="106"/>
      <c r="TNS6" s="106"/>
      <c r="TNT6" s="106"/>
      <c r="TNU6" s="106"/>
      <c r="TNV6" s="106"/>
      <c r="TNW6" s="106"/>
      <c r="TNX6" s="106"/>
      <c r="TNY6" s="106"/>
      <c r="TNZ6" s="106"/>
      <c r="TOA6" s="106"/>
      <c r="TOB6" s="106"/>
      <c r="TOC6" s="106"/>
      <c r="TOD6" s="106"/>
      <c r="TOE6" s="106"/>
      <c r="TOF6" s="106"/>
      <c r="TOG6" s="106"/>
      <c r="TOH6" s="106"/>
      <c r="TOI6" s="106"/>
      <c r="TOJ6" s="106"/>
      <c r="TOK6" s="106"/>
      <c r="TOL6" s="106"/>
      <c r="TOM6" s="106"/>
      <c r="TON6" s="106"/>
      <c r="TOO6" s="106"/>
      <c r="TOP6" s="106"/>
      <c r="TOQ6" s="106"/>
      <c r="TOR6" s="106"/>
      <c r="TOS6" s="106"/>
      <c r="TOT6" s="106"/>
      <c r="TOU6" s="106"/>
      <c r="TOV6" s="106"/>
      <c r="TOW6" s="106"/>
      <c r="TOX6" s="106"/>
      <c r="TOY6" s="106"/>
      <c r="TOZ6" s="106"/>
      <c r="TPA6" s="106"/>
      <c r="TPB6" s="106"/>
      <c r="TPC6" s="106"/>
      <c r="TPD6" s="106"/>
      <c r="TPE6" s="106"/>
      <c r="TPF6" s="106"/>
      <c r="TPG6" s="106"/>
      <c r="TPH6" s="106"/>
      <c r="TPI6" s="106"/>
      <c r="TPJ6" s="106"/>
      <c r="TPK6" s="106"/>
      <c r="TPL6" s="106"/>
      <c r="TPM6" s="106"/>
      <c r="TPN6" s="106"/>
      <c r="TPO6" s="106"/>
      <c r="TPP6" s="106"/>
      <c r="TPQ6" s="106"/>
      <c r="TPR6" s="106"/>
      <c r="TPS6" s="106"/>
      <c r="TPT6" s="106"/>
      <c r="TPU6" s="106"/>
      <c r="TPV6" s="106"/>
      <c r="TPW6" s="106"/>
      <c r="TPX6" s="106"/>
      <c r="TPY6" s="106"/>
      <c r="TPZ6" s="106"/>
      <c r="TQA6" s="106"/>
      <c r="TQB6" s="106"/>
      <c r="TQC6" s="106"/>
      <c r="TQD6" s="106"/>
      <c r="TQE6" s="106"/>
      <c r="TQF6" s="106"/>
      <c r="TQG6" s="106"/>
      <c r="TQH6" s="106"/>
      <c r="TQI6" s="106"/>
      <c r="TQJ6" s="106"/>
      <c r="TQK6" s="106"/>
      <c r="TQL6" s="106"/>
      <c r="TQM6" s="106"/>
      <c r="TQN6" s="106"/>
      <c r="TQO6" s="106"/>
      <c r="TQP6" s="106"/>
      <c r="TQQ6" s="106"/>
      <c r="TQR6" s="106"/>
      <c r="TQS6" s="106"/>
      <c r="TQT6" s="106"/>
      <c r="TQU6" s="106"/>
      <c r="TQV6" s="106"/>
      <c r="TQW6" s="106"/>
      <c r="TQX6" s="106"/>
      <c r="TQY6" s="106"/>
      <c r="TQZ6" s="106"/>
      <c r="TRA6" s="106"/>
      <c r="TRB6" s="106"/>
      <c r="TRC6" s="106"/>
      <c r="TRD6" s="106"/>
      <c r="TRE6" s="106"/>
      <c r="TRF6" s="106"/>
      <c r="TRG6" s="106"/>
      <c r="TRH6" s="106"/>
      <c r="TRI6" s="106"/>
      <c r="TRJ6" s="106"/>
      <c r="TRK6" s="106"/>
      <c r="TRL6" s="106"/>
      <c r="TRM6" s="106"/>
      <c r="TRN6" s="106"/>
      <c r="TRO6" s="106"/>
      <c r="TRP6" s="106"/>
      <c r="TRQ6" s="106"/>
      <c r="TRR6" s="106"/>
      <c r="TRS6" s="106"/>
      <c r="TRT6" s="106"/>
      <c r="TRU6" s="106"/>
      <c r="TRV6" s="106"/>
      <c r="TRW6" s="106"/>
      <c r="TRX6" s="106"/>
      <c r="TRY6" s="106"/>
      <c r="TRZ6" s="106"/>
      <c r="TSA6" s="106"/>
      <c r="TSB6" s="106"/>
      <c r="TSC6" s="106"/>
      <c r="TSD6" s="106"/>
      <c r="TSE6" s="106"/>
      <c r="TSF6" s="106"/>
      <c r="TSG6" s="106"/>
      <c r="TSH6" s="106"/>
      <c r="TSI6" s="106"/>
      <c r="TSJ6" s="106"/>
      <c r="TSK6" s="106"/>
      <c r="TSL6" s="106"/>
      <c r="TSM6" s="106"/>
      <c r="TSN6" s="106"/>
      <c r="TSO6" s="106"/>
      <c r="TSP6" s="106"/>
      <c r="TSQ6" s="106"/>
      <c r="TSR6" s="106"/>
      <c r="TSS6" s="106"/>
      <c r="TST6" s="106"/>
      <c r="TSU6" s="106"/>
      <c r="TSV6" s="106"/>
      <c r="TSW6" s="106"/>
      <c r="TSX6" s="106"/>
      <c r="TSY6" s="106"/>
      <c r="TSZ6" s="106"/>
      <c r="TTA6" s="106"/>
      <c r="TTB6" s="106"/>
      <c r="TTC6" s="106"/>
      <c r="TTD6" s="106"/>
      <c r="TTE6" s="106"/>
      <c r="TTF6" s="106"/>
      <c r="TTG6" s="106"/>
      <c r="TTH6" s="106"/>
      <c r="TTI6" s="106"/>
      <c r="TTJ6" s="106"/>
      <c r="TTK6" s="106"/>
      <c r="TTL6" s="106"/>
      <c r="TTM6" s="106"/>
      <c r="TTN6" s="106"/>
      <c r="TTO6" s="106"/>
      <c r="TTP6" s="106"/>
      <c r="TTQ6" s="106"/>
      <c r="TTR6" s="106"/>
      <c r="TTS6" s="106"/>
      <c r="TTT6" s="106"/>
      <c r="TTU6" s="106"/>
      <c r="TTV6" s="106"/>
      <c r="TTW6" s="106"/>
      <c r="TTX6" s="106"/>
      <c r="TTY6" s="106"/>
      <c r="TTZ6" s="106"/>
      <c r="TUA6" s="106"/>
      <c r="TUB6" s="106"/>
      <c r="TUC6" s="106"/>
      <c r="TUD6" s="106"/>
      <c r="TUE6" s="106"/>
      <c r="TUF6" s="106"/>
      <c r="TUG6" s="106"/>
      <c r="TUH6" s="106"/>
      <c r="TUI6" s="106"/>
      <c r="TUJ6" s="106"/>
      <c r="TUK6" s="106"/>
      <c r="TUL6" s="106"/>
      <c r="TUM6" s="106"/>
      <c r="TUN6" s="106"/>
      <c r="TUO6" s="106"/>
      <c r="TUP6" s="106"/>
      <c r="TUQ6" s="106"/>
      <c r="TUR6" s="106"/>
      <c r="TUS6" s="106"/>
      <c r="TUT6" s="106"/>
      <c r="TUU6" s="106"/>
      <c r="TUV6" s="106"/>
      <c r="TUW6" s="106"/>
      <c r="TUX6" s="106"/>
      <c r="TUY6" s="106"/>
      <c r="TUZ6" s="106"/>
      <c r="TVA6" s="106"/>
      <c r="TVB6" s="106"/>
      <c r="TVC6" s="106"/>
      <c r="TVD6" s="106"/>
      <c r="TVE6" s="106"/>
      <c r="TVF6" s="106"/>
      <c r="TVG6" s="106"/>
      <c r="TVH6" s="106"/>
      <c r="TVI6" s="106"/>
      <c r="TVJ6" s="106"/>
      <c r="TVK6" s="106"/>
      <c r="TVL6" s="106"/>
      <c r="TVM6" s="106"/>
      <c r="TVN6" s="106"/>
      <c r="TVO6" s="106"/>
      <c r="TVP6" s="106"/>
      <c r="TVQ6" s="106"/>
      <c r="TVR6" s="106"/>
      <c r="TVS6" s="106"/>
      <c r="TVT6" s="106"/>
      <c r="TVU6" s="106"/>
      <c r="TVV6" s="106"/>
      <c r="TVW6" s="106"/>
      <c r="TVX6" s="106"/>
      <c r="TVY6" s="106"/>
      <c r="TVZ6" s="106"/>
      <c r="TWA6" s="106"/>
      <c r="TWB6" s="106"/>
      <c r="TWC6" s="106"/>
      <c r="TWD6" s="106"/>
      <c r="TWE6" s="106"/>
      <c r="TWF6" s="106"/>
      <c r="TWG6" s="106"/>
      <c r="TWH6" s="106"/>
      <c r="TWI6" s="106"/>
      <c r="TWJ6" s="106"/>
      <c r="TWK6" s="106"/>
      <c r="TWL6" s="106"/>
      <c r="TWM6" s="106"/>
      <c r="TWN6" s="106"/>
      <c r="TWO6" s="106"/>
      <c r="TWP6" s="106"/>
      <c r="TWQ6" s="106"/>
      <c r="TWR6" s="106"/>
      <c r="TWS6" s="106"/>
      <c r="TWT6" s="106"/>
      <c r="TWU6" s="106"/>
      <c r="TWV6" s="106"/>
      <c r="TWW6" s="106"/>
      <c r="TWX6" s="106"/>
      <c r="TWY6" s="106"/>
      <c r="TWZ6" s="106"/>
      <c r="TXA6" s="106"/>
      <c r="TXB6" s="106"/>
      <c r="TXC6" s="106"/>
      <c r="TXD6" s="106"/>
      <c r="TXE6" s="106"/>
      <c r="TXF6" s="106"/>
      <c r="TXG6" s="106"/>
      <c r="TXH6" s="106"/>
      <c r="TXI6" s="106"/>
      <c r="TXJ6" s="106"/>
      <c r="TXK6" s="106"/>
      <c r="TXL6" s="106"/>
      <c r="TXM6" s="106"/>
      <c r="TXN6" s="106"/>
      <c r="TXO6" s="106"/>
      <c r="TXP6" s="106"/>
      <c r="TXQ6" s="106"/>
      <c r="TXR6" s="106"/>
      <c r="TXS6" s="106"/>
      <c r="TXT6" s="106"/>
      <c r="TXU6" s="106"/>
      <c r="TXV6" s="106"/>
      <c r="TXW6" s="106"/>
      <c r="TXX6" s="106"/>
      <c r="TXY6" s="106"/>
      <c r="TXZ6" s="106"/>
      <c r="TYA6" s="106"/>
      <c r="TYB6" s="106"/>
      <c r="TYC6" s="106"/>
      <c r="TYD6" s="106"/>
      <c r="TYE6" s="106"/>
      <c r="TYF6" s="106"/>
      <c r="TYG6" s="106"/>
      <c r="TYH6" s="106"/>
      <c r="TYI6" s="106"/>
      <c r="TYJ6" s="106"/>
      <c r="TYK6" s="106"/>
      <c r="TYL6" s="106"/>
      <c r="TYM6" s="106"/>
      <c r="TYN6" s="106"/>
      <c r="TYO6" s="106"/>
      <c r="TYP6" s="106"/>
      <c r="TYQ6" s="106"/>
      <c r="TYR6" s="106"/>
      <c r="TYS6" s="106"/>
      <c r="TYT6" s="106"/>
      <c r="TYU6" s="106"/>
      <c r="TYV6" s="106"/>
      <c r="TYW6" s="106"/>
      <c r="TYX6" s="106"/>
      <c r="TYY6" s="106"/>
      <c r="TYZ6" s="106"/>
      <c r="TZA6" s="106"/>
      <c r="TZB6" s="106"/>
      <c r="TZC6" s="106"/>
      <c r="TZD6" s="106"/>
      <c r="TZE6" s="106"/>
      <c r="TZF6" s="106"/>
      <c r="TZG6" s="106"/>
      <c r="TZH6" s="106"/>
      <c r="TZI6" s="106"/>
      <c r="TZJ6" s="106"/>
      <c r="TZK6" s="106"/>
      <c r="TZL6" s="106"/>
      <c r="TZM6" s="106"/>
      <c r="TZN6" s="106"/>
      <c r="TZO6" s="106"/>
      <c r="TZP6" s="106"/>
      <c r="TZQ6" s="106"/>
      <c r="TZR6" s="106"/>
      <c r="TZS6" s="106"/>
      <c r="TZT6" s="106"/>
      <c r="TZU6" s="106"/>
      <c r="TZV6" s="106"/>
      <c r="TZW6" s="106"/>
      <c r="TZX6" s="106"/>
      <c r="TZY6" s="106"/>
      <c r="TZZ6" s="106"/>
      <c r="UAA6" s="106"/>
      <c r="UAB6" s="106"/>
      <c r="UAC6" s="106"/>
      <c r="UAD6" s="106"/>
      <c r="UAE6" s="106"/>
      <c r="UAF6" s="106"/>
      <c r="UAG6" s="106"/>
      <c r="UAH6" s="106"/>
      <c r="UAI6" s="106"/>
      <c r="UAJ6" s="106"/>
      <c r="UAK6" s="106"/>
      <c r="UAL6" s="106"/>
      <c r="UAM6" s="106"/>
      <c r="UAN6" s="106"/>
      <c r="UAO6" s="106"/>
      <c r="UAP6" s="106"/>
      <c r="UAQ6" s="106"/>
      <c r="UAR6" s="106"/>
      <c r="UAS6" s="106"/>
      <c r="UAT6" s="106"/>
      <c r="UAU6" s="106"/>
      <c r="UAV6" s="106"/>
      <c r="UAW6" s="106"/>
      <c r="UAX6" s="106"/>
      <c r="UAY6" s="106"/>
      <c r="UAZ6" s="106"/>
      <c r="UBA6" s="106"/>
      <c r="UBB6" s="106"/>
      <c r="UBC6" s="106"/>
      <c r="UBD6" s="106"/>
      <c r="UBE6" s="106"/>
      <c r="UBF6" s="106"/>
      <c r="UBG6" s="106"/>
      <c r="UBH6" s="106"/>
      <c r="UBI6" s="106"/>
      <c r="UBJ6" s="106"/>
      <c r="UBK6" s="106"/>
      <c r="UBL6" s="106"/>
      <c r="UBM6" s="106"/>
      <c r="UBN6" s="106"/>
      <c r="UBO6" s="106"/>
      <c r="UBP6" s="106"/>
      <c r="UBQ6" s="106"/>
      <c r="UBR6" s="106"/>
      <c r="UBS6" s="106"/>
      <c r="UBT6" s="106"/>
      <c r="UBU6" s="106"/>
      <c r="UBV6" s="106"/>
      <c r="UBW6" s="106"/>
      <c r="UBX6" s="106"/>
      <c r="UBY6" s="106"/>
      <c r="UBZ6" s="106"/>
      <c r="UCA6" s="106"/>
      <c r="UCB6" s="106"/>
      <c r="UCC6" s="106"/>
      <c r="UCD6" s="106"/>
      <c r="UCE6" s="106"/>
      <c r="UCF6" s="106"/>
      <c r="UCG6" s="106"/>
      <c r="UCH6" s="106"/>
      <c r="UCI6" s="106"/>
      <c r="UCJ6" s="106"/>
      <c r="UCK6" s="106"/>
      <c r="UCL6" s="106"/>
      <c r="UCM6" s="106"/>
      <c r="UCN6" s="106"/>
      <c r="UCO6" s="106"/>
      <c r="UCP6" s="106"/>
      <c r="UCQ6" s="106"/>
      <c r="UCR6" s="106"/>
      <c r="UCS6" s="106"/>
      <c r="UCT6" s="106"/>
      <c r="UCU6" s="106"/>
      <c r="UCV6" s="106"/>
      <c r="UCW6" s="106"/>
      <c r="UCX6" s="106"/>
      <c r="UCY6" s="106"/>
      <c r="UCZ6" s="106"/>
      <c r="UDA6" s="106"/>
      <c r="UDB6" s="106"/>
      <c r="UDC6" s="106"/>
      <c r="UDD6" s="106"/>
      <c r="UDE6" s="106"/>
      <c r="UDF6" s="106"/>
      <c r="UDG6" s="106"/>
      <c r="UDH6" s="106"/>
      <c r="UDI6" s="106"/>
      <c r="UDJ6" s="106"/>
      <c r="UDK6" s="106"/>
      <c r="UDL6" s="106"/>
      <c r="UDM6" s="106"/>
      <c r="UDN6" s="106"/>
      <c r="UDO6" s="106"/>
      <c r="UDP6" s="106"/>
      <c r="UDQ6" s="106"/>
      <c r="UDR6" s="106"/>
      <c r="UDS6" s="106"/>
      <c r="UDT6" s="106"/>
      <c r="UDU6" s="106"/>
      <c r="UDV6" s="106"/>
      <c r="UDW6" s="106"/>
      <c r="UDX6" s="106"/>
      <c r="UDY6" s="106"/>
      <c r="UDZ6" s="106"/>
      <c r="UEA6" s="106"/>
      <c r="UEB6" s="106"/>
      <c r="UEC6" s="106"/>
      <c r="UED6" s="106"/>
      <c r="UEE6" s="106"/>
      <c r="UEF6" s="106"/>
      <c r="UEG6" s="106"/>
      <c r="UEH6" s="106"/>
      <c r="UEI6" s="106"/>
      <c r="UEJ6" s="106"/>
      <c r="UEK6" s="106"/>
      <c r="UEL6" s="106"/>
      <c r="UEM6" s="106"/>
      <c r="UEN6" s="106"/>
      <c r="UEO6" s="106"/>
      <c r="UEP6" s="106"/>
      <c r="UEQ6" s="106"/>
      <c r="UER6" s="106"/>
      <c r="UES6" s="106"/>
      <c r="UET6" s="106"/>
      <c r="UEU6" s="106"/>
      <c r="UEV6" s="106"/>
      <c r="UEW6" s="106"/>
      <c r="UEX6" s="106"/>
      <c r="UEY6" s="106"/>
      <c r="UEZ6" s="106"/>
      <c r="UFA6" s="106"/>
      <c r="UFB6" s="106"/>
      <c r="UFC6" s="106"/>
      <c r="UFD6" s="106"/>
      <c r="UFE6" s="106"/>
      <c r="UFF6" s="106"/>
      <c r="UFG6" s="106"/>
      <c r="UFH6" s="106"/>
      <c r="UFI6" s="106"/>
      <c r="UFJ6" s="106"/>
      <c r="UFK6" s="106"/>
      <c r="UFL6" s="106"/>
      <c r="UFM6" s="106"/>
      <c r="UFN6" s="106"/>
      <c r="UFO6" s="106"/>
      <c r="UFP6" s="106"/>
      <c r="UFQ6" s="106"/>
      <c r="UFR6" s="106"/>
      <c r="UFS6" s="106"/>
      <c r="UFT6" s="106"/>
      <c r="UFU6" s="106"/>
      <c r="UFV6" s="106"/>
      <c r="UFW6" s="106"/>
      <c r="UFX6" s="106"/>
      <c r="UFY6" s="106"/>
      <c r="UFZ6" s="106"/>
      <c r="UGA6" s="106"/>
      <c r="UGB6" s="106"/>
      <c r="UGC6" s="106"/>
      <c r="UGD6" s="106"/>
      <c r="UGE6" s="106"/>
      <c r="UGF6" s="106"/>
      <c r="UGG6" s="106"/>
      <c r="UGH6" s="106"/>
      <c r="UGI6" s="106"/>
      <c r="UGJ6" s="106"/>
      <c r="UGK6" s="106"/>
      <c r="UGL6" s="106"/>
      <c r="UGM6" s="106"/>
      <c r="UGN6" s="106"/>
      <c r="UGO6" s="106"/>
      <c r="UGP6" s="106"/>
      <c r="UGQ6" s="106"/>
      <c r="UGR6" s="106"/>
      <c r="UGS6" s="106"/>
      <c r="UGT6" s="106"/>
      <c r="UGU6" s="106"/>
      <c r="UGV6" s="106"/>
      <c r="UGW6" s="106"/>
      <c r="UGX6" s="106"/>
      <c r="UGY6" s="106"/>
      <c r="UGZ6" s="106"/>
      <c r="UHA6" s="106"/>
      <c r="UHB6" s="106"/>
      <c r="UHC6" s="106"/>
      <c r="UHD6" s="106"/>
      <c r="UHE6" s="106"/>
      <c r="UHF6" s="106"/>
      <c r="UHG6" s="106"/>
      <c r="UHH6" s="106"/>
      <c r="UHI6" s="106"/>
      <c r="UHJ6" s="106"/>
      <c r="UHK6" s="106"/>
      <c r="UHL6" s="106"/>
      <c r="UHM6" s="106"/>
      <c r="UHN6" s="106"/>
      <c r="UHO6" s="106"/>
      <c r="UHP6" s="106"/>
      <c r="UHQ6" s="106"/>
      <c r="UHR6" s="106"/>
      <c r="UHS6" s="106"/>
      <c r="UHT6" s="106"/>
      <c r="UHU6" s="106"/>
      <c r="UHV6" s="106"/>
      <c r="UHW6" s="106"/>
      <c r="UHX6" s="106"/>
      <c r="UHY6" s="106"/>
      <c r="UHZ6" s="106"/>
      <c r="UIA6" s="106"/>
      <c r="UIB6" s="106"/>
      <c r="UIC6" s="106"/>
      <c r="UID6" s="106"/>
      <c r="UIE6" s="106"/>
      <c r="UIF6" s="106"/>
      <c r="UIG6" s="106"/>
      <c r="UIH6" s="106"/>
      <c r="UII6" s="106"/>
      <c r="UIJ6" s="106"/>
      <c r="UIK6" s="106"/>
      <c r="UIL6" s="106"/>
      <c r="UIM6" s="106"/>
      <c r="UIN6" s="106"/>
      <c r="UIO6" s="106"/>
      <c r="UIP6" s="106"/>
      <c r="UIQ6" s="106"/>
      <c r="UIR6" s="106"/>
      <c r="UIS6" s="106"/>
      <c r="UIT6" s="106"/>
      <c r="UIU6" s="106"/>
      <c r="UIV6" s="106"/>
      <c r="UIW6" s="106"/>
      <c r="UIX6" s="106"/>
      <c r="UIY6" s="106"/>
      <c r="UIZ6" s="106"/>
      <c r="UJA6" s="106"/>
      <c r="UJB6" s="106"/>
      <c r="UJC6" s="106"/>
      <c r="UJD6" s="106"/>
      <c r="UJE6" s="106"/>
      <c r="UJF6" s="106"/>
      <c r="UJG6" s="106"/>
      <c r="UJH6" s="106"/>
      <c r="UJI6" s="106"/>
      <c r="UJJ6" s="106"/>
      <c r="UJK6" s="106"/>
      <c r="UJL6" s="106"/>
      <c r="UJM6" s="106"/>
      <c r="UJN6" s="106"/>
      <c r="UJO6" s="106"/>
      <c r="UJP6" s="106"/>
      <c r="UJQ6" s="106"/>
      <c r="UJR6" s="106"/>
      <c r="UJS6" s="106"/>
      <c r="UJT6" s="106"/>
      <c r="UJU6" s="106"/>
      <c r="UJV6" s="106"/>
      <c r="UJW6" s="106"/>
      <c r="UJX6" s="106"/>
      <c r="UJY6" s="106"/>
      <c r="UJZ6" s="106"/>
      <c r="UKA6" s="106"/>
      <c r="UKB6" s="106"/>
      <c r="UKC6" s="106"/>
      <c r="UKD6" s="106"/>
      <c r="UKE6" s="106"/>
      <c r="UKF6" s="106"/>
      <c r="UKG6" s="106"/>
      <c r="UKH6" s="106"/>
      <c r="UKI6" s="106"/>
      <c r="UKJ6" s="106"/>
      <c r="UKK6" s="106"/>
      <c r="UKL6" s="106"/>
      <c r="UKM6" s="106"/>
      <c r="UKN6" s="106"/>
      <c r="UKO6" s="106"/>
      <c r="UKP6" s="106"/>
      <c r="UKQ6" s="106"/>
      <c r="UKR6" s="106"/>
      <c r="UKS6" s="106"/>
      <c r="UKT6" s="106"/>
      <c r="UKU6" s="106"/>
      <c r="UKV6" s="106"/>
      <c r="UKW6" s="106"/>
      <c r="UKX6" s="106"/>
      <c r="UKY6" s="106"/>
      <c r="UKZ6" s="106"/>
      <c r="ULA6" s="106"/>
      <c r="ULB6" s="106"/>
      <c r="ULC6" s="106"/>
      <c r="ULD6" s="106"/>
      <c r="ULE6" s="106"/>
      <c r="ULF6" s="106"/>
      <c r="ULG6" s="106"/>
      <c r="ULH6" s="106"/>
      <c r="ULI6" s="106"/>
      <c r="ULJ6" s="106"/>
      <c r="ULK6" s="106"/>
      <c r="ULL6" s="106"/>
      <c r="ULM6" s="106"/>
      <c r="ULN6" s="106"/>
      <c r="ULO6" s="106"/>
      <c r="ULP6" s="106"/>
      <c r="ULQ6" s="106"/>
      <c r="ULR6" s="106"/>
      <c r="ULS6" s="106"/>
      <c r="ULT6" s="106"/>
      <c r="ULU6" s="106"/>
      <c r="ULV6" s="106"/>
      <c r="ULW6" s="106"/>
      <c r="ULX6" s="106"/>
      <c r="ULY6" s="106"/>
      <c r="ULZ6" s="106"/>
      <c r="UMA6" s="106"/>
      <c r="UMB6" s="106"/>
      <c r="UMC6" s="106"/>
      <c r="UMD6" s="106"/>
      <c r="UME6" s="106"/>
      <c r="UMF6" s="106"/>
      <c r="UMG6" s="106"/>
      <c r="UMH6" s="106"/>
      <c r="UMI6" s="106"/>
      <c r="UMJ6" s="106"/>
      <c r="UMK6" s="106"/>
      <c r="UML6" s="106"/>
      <c r="UMM6" s="106"/>
      <c r="UMN6" s="106"/>
      <c r="UMO6" s="106"/>
      <c r="UMP6" s="106"/>
      <c r="UMQ6" s="106"/>
      <c r="UMR6" s="106"/>
      <c r="UMS6" s="106"/>
      <c r="UMT6" s="106"/>
      <c r="UMU6" s="106"/>
      <c r="UMV6" s="106"/>
      <c r="UMW6" s="106"/>
      <c r="UMX6" s="106"/>
      <c r="UMY6" s="106"/>
      <c r="UMZ6" s="106"/>
      <c r="UNA6" s="106"/>
      <c r="UNB6" s="106"/>
      <c r="UNC6" s="106"/>
      <c r="UND6" s="106"/>
      <c r="UNE6" s="106"/>
      <c r="UNF6" s="106"/>
      <c r="UNG6" s="106"/>
      <c r="UNH6" s="106"/>
      <c r="UNI6" s="106"/>
      <c r="UNJ6" s="106"/>
      <c r="UNK6" s="106"/>
      <c r="UNL6" s="106"/>
      <c r="UNM6" s="106"/>
      <c r="UNN6" s="106"/>
      <c r="UNO6" s="106"/>
      <c r="UNP6" s="106"/>
      <c r="UNQ6" s="106"/>
      <c r="UNR6" s="106"/>
      <c r="UNS6" s="106"/>
      <c r="UNT6" s="106"/>
      <c r="UNU6" s="106"/>
      <c r="UNV6" s="106"/>
      <c r="UNW6" s="106"/>
      <c r="UNX6" s="106"/>
      <c r="UNY6" s="106"/>
      <c r="UNZ6" s="106"/>
      <c r="UOA6" s="106"/>
      <c r="UOB6" s="106"/>
      <c r="UOC6" s="106"/>
      <c r="UOD6" s="106"/>
      <c r="UOE6" s="106"/>
      <c r="UOF6" s="106"/>
      <c r="UOG6" s="106"/>
      <c r="UOH6" s="106"/>
      <c r="UOI6" s="106"/>
      <c r="UOJ6" s="106"/>
      <c r="UOK6" s="106"/>
      <c r="UOL6" s="106"/>
      <c r="UOM6" s="106"/>
      <c r="UON6" s="106"/>
      <c r="UOO6" s="106"/>
      <c r="UOP6" s="106"/>
      <c r="UOQ6" s="106"/>
      <c r="UOR6" s="106"/>
      <c r="UOS6" s="106"/>
      <c r="UOT6" s="106"/>
      <c r="UOU6" s="106"/>
      <c r="UOV6" s="106"/>
      <c r="UOW6" s="106"/>
      <c r="UOX6" s="106"/>
      <c r="UOY6" s="106"/>
      <c r="UOZ6" s="106"/>
      <c r="UPA6" s="106"/>
      <c r="UPB6" s="106"/>
      <c r="UPC6" s="106"/>
      <c r="UPD6" s="106"/>
      <c r="UPE6" s="106"/>
      <c r="UPF6" s="106"/>
      <c r="UPG6" s="106"/>
      <c r="UPH6" s="106"/>
      <c r="UPI6" s="106"/>
      <c r="UPJ6" s="106"/>
      <c r="UPK6" s="106"/>
      <c r="UPL6" s="106"/>
      <c r="UPM6" s="106"/>
      <c r="UPN6" s="106"/>
      <c r="UPO6" s="106"/>
      <c r="UPP6" s="106"/>
      <c r="UPQ6" s="106"/>
      <c r="UPR6" s="106"/>
      <c r="UPS6" s="106"/>
      <c r="UPT6" s="106"/>
      <c r="UPU6" s="106"/>
      <c r="UPV6" s="106"/>
      <c r="UPW6" s="106"/>
      <c r="UPX6" s="106"/>
      <c r="UPY6" s="106"/>
      <c r="UPZ6" s="106"/>
      <c r="UQA6" s="106"/>
      <c r="UQB6" s="106"/>
      <c r="UQC6" s="106"/>
      <c r="UQD6" s="106"/>
      <c r="UQE6" s="106"/>
      <c r="UQF6" s="106"/>
      <c r="UQG6" s="106"/>
      <c r="UQH6" s="106"/>
      <c r="UQI6" s="106"/>
      <c r="UQJ6" s="106"/>
      <c r="UQK6" s="106"/>
      <c r="UQL6" s="106"/>
      <c r="UQM6" s="106"/>
      <c r="UQN6" s="106"/>
      <c r="UQO6" s="106"/>
      <c r="UQP6" s="106"/>
      <c r="UQQ6" s="106"/>
      <c r="UQR6" s="106"/>
      <c r="UQS6" s="106"/>
      <c r="UQT6" s="106"/>
      <c r="UQU6" s="106"/>
      <c r="UQV6" s="106"/>
      <c r="UQW6" s="106"/>
      <c r="UQX6" s="106"/>
      <c r="UQY6" s="106"/>
      <c r="UQZ6" s="106"/>
      <c r="URA6" s="106"/>
      <c r="URB6" s="106"/>
      <c r="URC6" s="106"/>
      <c r="URD6" s="106"/>
      <c r="URE6" s="106"/>
      <c r="URF6" s="106"/>
      <c r="URG6" s="106"/>
      <c r="URH6" s="106"/>
      <c r="URI6" s="106"/>
      <c r="URJ6" s="106"/>
      <c r="URK6" s="106"/>
      <c r="URL6" s="106"/>
      <c r="URM6" s="106"/>
      <c r="URN6" s="106"/>
      <c r="URO6" s="106"/>
      <c r="URP6" s="106"/>
      <c r="URQ6" s="106"/>
      <c r="URR6" s="106"/>
      <c r="URS6" s="106"/>
      <c r="URT6" s="106"/>
      <c r="URU6" s="106"/>
      <c r="URV6" s="106"/>
      <c r="URW6" s="106"/>
      <c r="URX6" s="106"/>
      <c r="URY6" s="106"/>
      <c r="URZ6" s="106"/>
      <c r="USA6" s="106"/>
      <c r="USB6" s="106"/>
      <c r="USC6" s="106"/>
      <c r="USD6" s="106"/>
      <c r="USE6" s="106"/>
      <c r="USF6" s="106"/>
      <c r="USG6" s="106"/>
      <c r="USH6" s="106"/>
      <c r="USI6" s="106"/>
      <c r="USJ6" s="106"/>
      <c r="USK6" s="106"/>
      <c r="USL6" s="106"/>
      <c r="USM6" s="106"/>
      <c r="USN6" s="106"/>
      <c r="USO6" s="106"/>
      <c r="USP6" s="106"/>
      <c r="USQ6" s="106"/>
      <c r="USR6" s="106"/>
      <c r="USS6" s="106"/>
      <c r="UST6" s="106"/>
      <c r="USU6" s="106"/>
      <c r="USV6" s="106"/>
      <c r="USW6" s="106"/>
      <c r="USX6" s="106"/>
      <c r="USY6" s="106"/>
      <c r="USZ6" s="106"/>
      <c r="UTA6" s="106"/>
      <c r="UTB6" s="106"/>
      <c r="UTC6" s="106"/>
      <c r="UTD6" s="106"/>
      <c r="UTE6" s="106"/>
      <c r="UTF6" s="106"/>
      <c r="UTG6" s="106"/>
      <c r="UTH6" s="106"/>
      <c r="UTI6" s="106"/>
      <c r="UTJ6" s="106"/>
      <c r="UTK6" s="106"/>
      <c r="UTL6" s="106"/>
      <c r="UTM6" s="106"/>
      <c r="UTN6" s="106"/>
      <c r="UTO6" s="106"/>
      <c r="UTP6" s="106"/>
      <c r="UTQ6" s="106"/>
      <c r="UTR6" s="106"/>
      <c r="UTS6" s="106"/>
      <c r="UTT6" s="106"/>
      <c r="UTU6" s="106"/>
      <c r="UTV6" s="106"/>
      <c r="UTW6" s="106"/>
      <c r="UTX6" s="106"/>
      <c r="UTY6" s="106"/>
      <c r="UTZ6" s="106"/>
      <c r="UUA6" s="106"/>
      <c r="UUB6" s="106"/>
      <c r="UUC6" s="106"/>
      <c r="UUD6" s="106"/>
      <c r="UUE6" s="106"/>
      <c r="UUF6" s="106"/>
      <c r="UUG6" s="106"/>
      <c r="UUH6" s="106"/>
      <c r="UUI6" s="106"/>
      <c r="UUJ6" s="106"/>
      <c r="UUK6" s="106"/>
      <c r="UUL6" s="106"/>
      <c r="UUM6" s="106"/>
      <c r="UUN6" s="106"/>
      <c r="UUO6" s="106"/>
      <c r="UUP6" s="106"/>
      <c r="UUQ6" s="106"/>
      <c r="UUR6" s="106"/>
      <c r="UUS6" s="106"/>
      <c r="UUT6" s="106"/>
      <c r="UUU6" s="106"/>
      <c r="UUV6" s="106"/>
      <c r="UUW6" s="106"/>
      <c r="UUX6" s="106"/>
      <c r="UUY6" s="106"/>
      <c r="UUZ6" s="106"/>
      <c r="UVA6" s="106"/>
      <c r="UVB6" s="106"/>
      <c r="UVC6" s="106"/>
      <c r="UVD6" s="106"/>
      <c r="UVE6" s="106"/>
      <c r="UVF6" s="106"/>
      <c r="UVG6" s="106"/>
      <c r="UVH6" s="106"/>
      <c r="UVI6" s="106"/>
      <c r="UVJ6" s="106"/>
      <c r="UVK6" s="106"/>
      <c r="UVL6" s="106"/>
      <c r="UVM6" s="106"/>
      <c r="UVN6" s="106"/>
      <c r="UVO6" s="106"/>
      <c r="UVP6" s="106"/>
      <c r="UVQ6" s="106"/>
      <c r="UVR6" s="106"/>
      <c r="UVS6" s="106"/>
      <c r="UVT6" s="106"/>
      <c r="UVU6" s="106"/>
      <c r="UVV6" s="106"/>
      <c r="UVW6" s="106"/>
      <c r="UVX6" s="106"/>
      <c r="UVY6" s="106"/>
      <c r="UVZ6" s="106"/>
      <c r="UWA6" s="106"/>
      <c r="UWB6" s="106"/>
      <c r="UWC6" s="106"/>
      <c r="UWD6" s="106"/>
      <c r="UWE6" s="106"/>
      <c r="UWF6" s="106"/>
      <c r="UWG6" s="106"/>
      <c r="UWH6" s="106"/>
      <c r="UWI6" s="106"/>
      <c r="UWJ6" s="106"/>
      <c r="UWK6" s="106"/>
      <c r="UWL6" s="106"/>
      <c r="UWM6" s="106"/>
      <c r="UWN6" s="106"/>
      <c r="UWO6" s="106"/>
      <c r="UWP6" s="106"/>
      <c r="UWQ6" s="106"/>
      <c r="UWR6" s="106"/>
      <c r="UWS6" s="106"/>
      <c r="UWT6" s="106"/>
      <c r="UWU6" s="106"/>
      <c r="UWV6" s="106"/>
      <c r="UWW6" s="106"/>
      <c r="UWX6" s="106"/>
      <c r="UWY6" s="106"/>
      <c r="UWZ6" s="106"/>
      <c r="UXA6" s="106"/>
      <c r="UXB6" s="106"/>
      <c r="UXC6" s="106"/>
      <c r="UXD6" s="106"/>
      <c r="UXE6" s="106"/>
      <c r="UXF6" s="106"/>
      <c r="UXG6" s="106"/>
      <c r="UXH6" s="106"/>
      <c r="UXI6" s="106"/>
      <c r="UXJ6" s="106"/>
      <c r="UXK6" s="106"/>
      <c r="UXL6" s="106"/>
      <c r="UXM6" s="106"/>
      <c r="UXN6" s="106"/>
      <c r="UXO6" s="106"/>
      <c r="UXP6" s="106"/>
      <c r="UXQ6" s="106"/>
      <c r="UXR6" s="106"/>
      <c r="UXS6" s="106"/>
      <c r="UXT6" s="106"/>
      <c r="UXU6" s="106"/>
      <c r="UXV6" s="106"/>
      <c r="UXW6" s="106"/>
      <c r="UXX6" s="106"/>
      <c r="UXY6" s="106"/>
      <c r="UXZ6" s="106"/>
      <c r="UYA6" s="106"/>
      <c r="UYB6" s="106"/>
      <c r="UYC6" s="106"/>
      <c r="UYD6" s="106"/>
      <c r="UYE6" s="106"/>
      <c r="UYF6" s="106"/>
      <c r="UYG6" s="106"/>
      <c r="UYH6" s="106"/>
      <c r="UYI6" s="106"/>
      <c r="UYJ6" s="106"/>
      <c r="UYK6" s="106"/>
      <c r="UYL6" s="106"/>
      <c r="UYM6" s="106"/>
      <c r="UYN6" s="106"/>
      <c r="UYO6" s="106"/>
      <c r="UYP6" s="106"/>
      <c r="UYQ6" s="106"/>
      <c r="UYR6" s="106"/>
      <c r="UYS6" s="106"/>
      <c r="UYT6" s="106"/>
      <c r="UYU6" s="106"/>
      <c r="UYV6" s="106"/>
      <c r="UYW6" s="106"/>
      <c r="UYX6" s="106"/>
      <c r="UYY6" s="106"/>
      <c r="UYZ6" s="106"/>
      <c r="UZA6" s="106"/>
      <c r="UZB6" s="106"/>
      <c r="UZC6" s="106"/>
      <c r="UZD6" s="106"/>
      <c r="UZE6" s="106"/>
      <c r="UZF6" s="106"/>
      <c r="UZG6" s="106"/>
      <c r="UZH6" s="106"/>
      <c r="UZI6" s="106"/>
      <c r="UZJ6" s="106"/>
      <c r="UZK6" s="106"/>
      <c r="UZL6" s="106"/>
      <c r="UZM6" s="106"/>
      <c r="UZN6" s="106"/>
      <c r="UZO6" s="106"/>
      <c r="UZP6" s="106"/>
      <c r="UZQ6" s="106"/>
      <c r="UZR6" s="106"/>
      <c r="UZS6" s="106"/>
      <c r="UZT6" s="106"/>
      <c r="UZU6" s="106"/>
      <c r="UZV6" s="106"/>
      <c r="UZW6" s="106"/>
      <c r="UZX6" s="106"/>
      <c r="UZY6" s="106"/>
      <c r="UZZ6" s="106"/>
      <c r="VAA6" s="106"/>
      <c r="VAB6" s="106"/>
      <c r="VAC6" s="106"/>
      <c r="VAD6" s="106"/>
      <c r="VAE6" s="106"/>
      <c r="VAF6" s="106"/>
      <c r="VAG6" s="106"/>
      <c r="VAH6" s="106"/>
      <c r="VAI6" s="106"/>
      <c r="VAJ6" s="106"/>
      <c r="VAK6" s="106"/>
      <c r="VAL6" s="106"/>
      <c r="VAM6" s="106"/>
      <c r="VAN6" s="106"/>
      <c r="VAO6" s="106"/>
      <c r="VAP6" s="106"/>
      <c r="VAQ6" s="106"/>
      <c r="VAR6" s="106"/>
      <c r="VAS6" s="106"/>
      <c r="VAT6" s="106"/>
      <c r="VAU6" s="106"/>
      <c r="VAV6" s="106"/>
      <c r="VAW6" s="106"/>
      <c r="VAX6" s="106"/>
      <c r="VAY6" s="106"/>
      <c r="VAZ6" s="106"/>
      <c r="VBA6" s="106"/>
      <c r="VBB6" s="106"/>
      <c r="VBC6" s="106"/>
      <c r="VBD6" s="106"/>
      <c r="VBE6" s="106"/>
      <c r="VBF6" s="106"/>
      <c r="VBG6" s="106"/>
      <c r="VBH6" s="106"/>
      <c r="VBI6" s="106"/>
      <c r="VBJ6" s="106"/>
      <c r="VBK6" s="106"/>
      <c r="VBL6" s="106"/>
      <c r="VBM6" s="106"/>
      <c r="VBN6" s="106"/>
      <c r="VBO6" s="106"/>
      <c r="VBP6" s="106"/>
      <c r="VBQ6" s="106"/>
      <c r="VBR6" s="106"/>
      <c r="VBS6" s="106"/>
      <c r="VBT6" s="106"/>
      <c r="VBU6" s="106"/>
      <c r="VBV6" s="106"/>
      <c r="VBW6" s="106"/>
      <c r="VBX6" s="106"/>
      <c r="VBY6" s="106"/>
      <c r="VBZ6" s="106"/>
      <c r="VCA6" s="106"/>
      <c r="VCB6" s="106"/>
      <c r="VCC6" s="106"/>
      <c r="VCD6" s="106"/>
      <c r="VCE6" s="106"/>
      <c r="VCF6" s="106"/>
      <c r="VCG6" s="106"/>
      <c r="VCH6" s="106"/>
      <c r="VCI6" s="106"/>
      <c r="VCJ6" s="106"/>
      <c r="VCK6" s="106"/>
      <c r="VCL6" s="106"/>
      <c r="VCM6" s="106"/>
      <c r="VCN6" s="106"/>
      <c r="VCO6" s="106"/>
      <c r="VCP6" s="106"/>
      <c r="VCQ6" s="106"/>
      <c r="VCR6" s="106"/>
      <c r="VCS6" s="106"/>
      <c r="VCT6" s="106"/>
      <c r="VCU6" s="106"/>
      <c r="VCV6" s="106"/>
      <c r="VCW6" s="106"/>
      <c r="VCX6" s="106"/>
      <c r="VCY6" s="106"/>
      <c r="VCZ6" s="106"/>
      <c r="VDA6" s="106"/>
      <c r="VDB6" s="106"/>
      <c r="VDC6" s="106"/>
      <c r="VDD6" s="106"/>
      <c r="VDE6" s="106"/>
      <c r="VDF6" s="106"/>
      <c r="VDG6" s="106"/>
      <c r="VDH6" s="106"/>
      <c r="VDI6" s="106"/>
      <c r="VDJ6" s="106"/>
      <c r="VDK6" s="106"/>
      <c r="VDL6" s="106"/>
      <c r="VDM6" s="106"/>
      <c r="VDN6" s="106"/>
      <c r="VDO6" s="106"/>
      <c r="VDP6" s="106"/>
      <c r="VDQ6" s="106"/>
      <c r="VDR6" s="106"/>
      <c r="VDS6" s="106"/>
      <c r="VDT6" s="106"/>
      <c r="VDU6" s="106"/>
      <c r="VDV6" s="106"/>
      <c r="VDW6" s="106"/>
      <c r="VDX6" s="106"/>
      <c r="VDY6" s="106"/>
      <c r="VDZ6" s="106"/>
      <c r="VEA6" s="106"/>
      <c r="VEB6" s="106"/>
      <c r="VEC6" s="106"/>
      <c r="VED6" s="106"/>
      <c r="VEE6" s="106"/>
      <c r="VEF6" s="106"/>
      <c r="VEG6" s="106"/>
      <c r="VEH6" s="106"/>
      <c r="VEI6" s="106"/>
      <c r="VEJ6" s="106"/>
      <c r="VEK6" s="106"/>
      <c r="VEL6" s="106"/>
      <c r="VEM6" s="106"/>
      <c r="VEN6" s="106"/>
      <c r="VEO6" s="106"/>
      <c r="VEP6" s="106"/>
      <c r="VEQ6" s="106"/>
      <c r="VER6" s="106"/>
      <c r="VES6" s="106"/>
      <c r="VET6" s="106"/>
      <c r="VEU6" s="106"/>
      <c r="VEV6" s="106"/>
      <c r="VEW6" s="106"/>
      <c r="VEX6" s="106"/>
      <c r="VEY6" s="106"/>
      <c r="VEZ6" s="106"/>
      <c r="VFA6" s="106"/>
      <c r="VFB6" s="106"/>
      <c r="VFC6" s="106"/>
      <c r="VFD6" s="106"/>
      <c r="VFE6" s="106"/>
      <c r="VFF6" s="106"/>
      <c r="VFG6" s="106"/>
      <c r="VFH6" s="106"/>
      <c r="VFI6" s="106"/>
      <c r="VFJ6" s="106"/>
      <c r="VFK6" s="106"/>
      <c r="VFL6" s="106"/>
      <c r="VFM6" s="106"/>
      <c r="VFN6" s="106"/>
      <c r="VFO6" s="106"/>
      <c r="VFP6" s="106"/>
      <c r="VFQ6" s="106"/>
      <c r="VFR6" s="106"/>
      <c r="VFS6" s="106"/>
      <c r="VFT6" s="106"/>
      <c r="VFU6" s="106"/>
      <c r="VFV6" s="106"/>
      <c r="VFW6" s="106"/>
      <c r="VFX6" s="106"/>
      <c r="VFY6" s="106"/>
      <c r="VFZ6" s="106"/>
      <c r="VGA6" s="106"/>
      <c r="VGB6" s="106"/>
      <c r="VGC6" s="106"/>
      <c r="VGD6" s="106"/>
      <c r="VGE6" s="106"/>
      <c r="VGF6" s="106"/>
      <c r="VGG6" s="106"/>
      <c r="VGH6" s="106"/>
      <c r="VGI6" s="106"/>
      <c r="VGJ6" s="106"/>
      <c r="VGK6" s="106"/>
      <c r="VGL6" s="106"/>
      <c r="VGM6" s="106"/>
      <c r="VGN6" s="106"/>
      <c r="VGO6" s="106"/>
      <c r="VGP6" s="106"/>
      <c r="VGQ6" s="106"/>
      <c r="VGR6" s="106"/>
      <c r="VGS6" s="106"/>
      <c r="VGT6" s="106"/>
      <c r="VGU6" s="106"/>
      <c r="VGV6" s="106"/>
      <c r="VGW6" s="106"/>
      <c r="VGX6" s="106"/>
      <c r="VGY6" s="106"/>
      <c r="VGZ6" s="106"/>
      <c r="VHA6" s="106"/>
      <c r="VHB6" s="106"/>
      <c r="VHC6" s="106"/>
      <c r="VHD6" s="106"/>
      <c r="VHE6" s="106"/>
      <c r="VHF6" s="106"/>
      <c r="VHG6" s="106"/>
      <c r="VHH6" s="106"/>
      <c r="VHI6" s="106"/>
      <c r="VHJ6" s="106"/>
      <c r="VHK6" s="106"/>
      <c r="VHL6" s="106"/>
      <c r="VHM6" s="106"/>
      <c r="VHN6" s="106"/>
      <c r="VHO6" s="106"/>
      <c r="VHP6" s="106"/>
      <c r="VHQ6" s="106"/>
      <c r="VHR6" s="106"/>
      <c r="VHS6" s="106"/>
      <c r="VHT6" s="106"/>
      <c r="VHU6" s="106"/>
      <c r="VHV6" s="106"/>
      <c r="VHW6" s="106"/>
      <c r="VHX6" s="106"/>
      <c r="VHY6" s="106"/>
      <c r="VHZ6" s="106"/>
      <c r="VIA6" s="106"/>
      <c r="VIB6" s="106"/>
      <c r="VIC6" s="106"/>
      <c r="VID6" s="106"/>
      <c r="VIE6" s="106"/>
      <c r="VIF6" s="106"/>
      <c r="VIG6" s="106"/>
      <c r="VIH6" s="106"/>
      <c r="VII6" s="106"/>
      <c r="VIJ6" s="106"/>
      <c r="VIK6" s="106"/>
      <c r="VIL6" s="106"/>
      <c r="VIM6" s="106"/>
      <c r="VIN6" s="106"/>
      <c r="VIO6" s="106"/>
      <c r="VIP6" s="106"/>
      <c r="VIQ6" s="106"/>
      <c r="VIR6" s="106"/>
      <c r="VIS6" s="106"/>
      <c r="VIT6" s="106"/>
      <c r="VIU6" s="106"/>
      <c r="VIV6" s="106"/>
      <c r="VIW6" s="106"/>
      <c r="VIX6" s="106"/>
      <c r="VIY6" s="106"/>
      <c r="VIZ6" s="106"/>
      <c r="VJA6" s="106"/>
      <c r="VJB6" s="106"/>
      <c r="VJC6" s="106"/>
      <c r="VJD6" s="106"/>
      <c r="VJE6" s="106"/>
      <c r="VJF6" s="106"/>
      <c r="VJG6" s="106"/>
      <c r="VJH6" s="106"/>
      <c r="VJI6" s="106"/>
      <c r="VJJ6" s="106"/>
      <c r="VJK6" s="106"/>
      <c r="VJL6" s="106"/>
      <c r="VJM6" s="106"/>
      <c r="VJN6" s="106"/>
      <c r="VJO6" s="106"/>
      <c r="VJP6" s="106"/>
      <c r="VJQ6" s="106"/>
      <c r="VJR6" s="106"/>
      <c r="VJS6" s="106"/>
      <c r="VJT6" s="106"/>
      <c r="VJU6" s="106"/>
      <c r="VJV6" s="106"/>
      <c r="VJW6" s="106"/>
      <c r="VJX6" s="106"/>
      <c r="VJY6" s="106"/>
      <c r="VJZ6" s="106"/>
      <c r="VKA6" s="106"/>
      <c r="VKB6" s="106"/>
      <c r="VKC6" s="106"/>
      <c r="VKD6" s="106"/>
      <c r="VKE6" s="106"/>
      <c r="VKF6" s="106"/>
      <c r="VKG6" s="106"/>
      <c r="VKH6" s="106"/>
      <c r="VKI6" s="106"/>
      <c r="VKJ6" s="106"/>
      <c r="VKK6" s="106"/>
      <c r="VKL6" s="106"/>
      <c r="VKM6" s="106"/>
      <c r="VKN6" s="106"/>
      <c r="VKO6" s="106"/>
      <c r="VKP6" s="106"/>
      <c r="VKQ6" s="106"/>
      <c r="VKR6" s="106"/>
      <c r="VKS6" s="106"/>
      <c r="VKT6" s="106"/>
      <c r="VKU6" s="106"/>
      <c r="VKV6" s="106"/>
      <c r="VKW6" s="106"/>
      <c r="VKX6" s="106"/>
      <c r="VKY6" s="106"/>
      <c r="VKZ6" s="106"/>
      <c r="VLA6" s="106"/>
      <c r="VLB6" s="106"/>
      <c r="VLC6" s="106"/>
      <c r="VLD6" s="106"/>
      <c r="VLE6" s="106"/>
      <c r="VLF6" s="106"/>
      <c r="VLG6" s="106"/>
      <c r="VLH6" s="106"/>
      <c r="VLI6" s="106"/>
      <c r="VLJ6" s="106"/>
      <c r="VLK6" s="106"/>
      <c r="VLL6" s="106"/>
      <c r="VLM6" s="106"/>
      <c r="VLN6" s="106"/>
      <c r="VLO6" s="106"/>
      <c r="VLP6" s="106"/>
      <c r="VLQ6" s="106"/>
      <c r="VLR6" s="106"/>
      <c r="VLS6" s="106"/>
      <c r="VLT6" s="106"/>
      <c r="VLU6" s="106"/>
      <c r="VLV6" s="106"/>
      <c r="VLW6" s="106"/>
      <c r="VLX6" s="106"/>
      <c r="VLY6" s="106"/>
      <c r="VLZ6" s="106"/>
      <c r="VMA6" s="106"/>
      <c r="VMB6" s="106"/>
      <c r="VMC6" s="106"/>
      <c r="VMD6" s="106"/>
      <c r="VME6" s="106"/>
      <c r="VMF6" s="106"/>
      <c r="VMG6" s="106"/>
      <c r="VMH6" s="106"/>
      <c r="VMI6" s="106"/>
      <c r="VMJ6" s="106"/>
      <c r="VMK6" s="106"/>
      <c r="VML6" s="106"/>
      <c r="VMM6" s="106"/>
      <c r="VMN6" s="106"/>
      <c r="VMO6" s="106"/>
      <c r="VMP6" s="106"/>
      <c r="VMQ6" s="106"/>
      <c r="VMR6" s="106"/>
      <c r="VMS6" s="106"/>
      <c r="VMT6" s="106"/>
      <c r="VMU6" s="106"/>
      <c r="VMV6" s="106"/>
      <c r="VMW6" s="106"/>
      <c r="VMX6" s="106"/>
      <c r="VMY6" s="106"/>
      <c r="VMZ6" s="106"/>
      <c r="VNA6" s="106"/>
      <c r="VNB6" s="106"/>
      <c r="VNC6" s="106"/>
      <c r="VND6" s="106"/>
      <c r="VNE6" s="106"/>
      <c r="VNF6" s="106"/>
      <c r="VNG6" s="106"/>
      <c r="VNH6" s="106"/>
      <c r="VNI6" s="106"/>
      <c r="VNJ6" s="106"/>
      <c r="VNK6" s="106"/>
      <c r="VNL6" s="106"/>
      <c r="VNM6" s="106"/>
      <c r="VNN6" s="106"/>
      <c r="VNO6" s="106"/>
      <c r="VNP6" s="106"/>
      <c r="VNQ6" s="106"/>
      <c r="VNR6" s="106"/>
      <c r="VNS6" s="106"/>
      <c r="VNT6" s="106"/>
      <c r="VNU6" s="106"/>
      <c r="VNV6" s="106"/>
      <c r="VNW6" s="106"/>
      <c r="VNX6" s="106"/>
      <c r="VNY6" s="106"/>
      <c r="VNZ6" s="106"/>
      <c r="VOA6" s="106"/>
      <c r="VOB6" s="106"/>
      <c r="VOC6" s="106"/>
      <c r="VOD6" s="106"/>
      <c r="VOE6" s="106"/>
      <c r="VOF6" s="106"/>
      <c r="VOG6" s="106"/>
      <c r="VOH6" s="106"/>
      <c r="VOI6" s="106"/>
      <c r="VOJ6" s="106"/>
      <c r="VOK6" s="106"/>
      <c r="VOL6" s="106"/>
      <c r="VOM6" s="106"/>
      <c r="VON6" s="106"/>
      <c r="VOO6" s="106"/>
      <c r="VOP6" s="106"/>
      <c r="VOQ6" s="106"/>
      <c r="VOR6" s="106"/>
      <c r="VOS6" s="106"/>
      <c r="VOT6" s="106"/>
      <c r="VOU6" s="106"/>
      <c r="VOV6" s="106"/>
      <c r="VOW6" s="106"/>
      <c r="VOX6" s="106"/>
      <c r="VOY6" s="106"/>
      <c r="VOZ6" s="106"/>
      <c r="VPA6" s="106"/>
      <c r="VPB6" s="106"/>
      <c r="VPC6" s="106"/>
      <c r="VPD6" s="106"/>
      <c r="VPE6" s="106"/>
      <c r="VPF6" s="106"/>
      <c r="VPG6" s="106"/>
      <c r="VPH6" s="106"/>
      <c r="VPI6" s="106"/>
      <c r="VPJ6" s="106"/>
      <c r="VPK6" s="106"/>
      <c r="VPL6" s="106"/>
      <c r="VPM6" s="106"/>
      <c r="VPN6" s="106"/>
      <c r="VPO6" s="106"/>
      <c r="VPP6" s="106"/>
      <c r="VPQ6" s="106"/>
      <c r="VPR6" s="106"/>
      <c r="VPS6" s="106"/>
      <c r="VPT6" s="106"/>
      <c r="VPU6" s="106"/>
      <c r="VPV6" s="106"/>
      <c r="VPW6" s="106"/>
      <c r="VPX6" s="106"/>
      <c r="VPY6" s="106"/>
      <c r="VPZ6" s="106"/>
      <c r="VQA6" s="106"/>
      <c r="VQB6" s="106"/>
      <c r="VQC6" s="106"/>
      <c r="VQD6" s="106"/>
      <c r="VQE6" s="106"/>
      <c r="VQF6" s="106"/>
      <c r="VQG6" s="106"/>
      <c r="VQH6" s="106"/>
      <c r="VQI6" s="106"/>
      <c r="VQJ6" s="106"/>
      <c r="VQK6" s="106"/>
      <c r="VQL6" s="106"/>
      <c r="VQM6" s="106"/>
      <c r="VQN6" s="106"/>
      <c r="VQO6" s="106"/>
      <c r="VQP6" s="106"/>
      <c r="VQQ6" s="106"/>
      <c r="VQR6" s="106"/>
      <c r="VQS6" s="106"/>
      <c r="VQT6" s="106"/>
      <c r="VQU6" s="106"/>
      <c r="VQV6" s="106"/>
      <c r="VQW6" s="106"/>
      <c r="VQX6" s="106"/>
      <c r="VQY6" s="106"/>
      <c r="VQZ6" s="106"/>
      <c r="VRA6" s="106"/>
      <c r="VRB6" s="106"/>
      <c r="VRC6" s="106"/>
      <c r="VRD6" s="106"/>
      <c r="VRE6" s="106"/>
      <c r="VRF6" s="106"/>
      <c r="VRG6" s="106"/>
      <c r="VRH6" s="106"/>
      <c r="VRI6" s="106"/>
      <c r="VRJ6" s="106"/>
      <c r="VRK6" s="106"/>
      <c r="VRL6" s="106"/>
      <c r="VRM6" s="106"/>
      <c r="VRN6" s="106"/>
      <c r="VRO6" s="106"/>
      <c r="VRP6" s="106"/>
      <c r="VRQ6" s="106"/>
      <c r="VRR6" s="106"/>
      <c r="VRS6" s="106"/>
      <c r="VRT6" s="106"/>
      <c r="VRU6" s="106"/>
      <c r="VRV6" s="106"/>
      <c r="VRW6" s="106"/>
      <c r="VRX6" s="106"/>
      <c r="VRY6" s="106"/>
      <c r="VRZ6" s="106"/>
      <c r="VSA6" s="106"/>
      <c r="VSB6" s="106"/>
      <c r="VSC6" s="106"/>
      <c r="VSD6" s="106"/>
      <c r="VSE6" s="106"/>
      <c r="VSF6" s="106"/>
      <c r="VSG6" s="106"/>
      <c r="VSH6" s="106"/>
      <c r="VSI6" s="106"/>
      <c r="VSJ6" s="106"/>
      <c r="VSK6" s="106"/>
      <c r="VSL6" s="106"/>
      <c r="VSM6" s="106"/>
      <c r="VSN6" s="106"/>
      <c r="VSO6" s="106"/>
      <c r="VSP6" s="106"/>
      <c r="VSQ6" s="106"/>
      <c r="VSR6" s="106"/>
      <c r="VSS6" s="106"/>
      <c r="VST6" s="106"/>
      <c r="VSU6" s="106"/>
      <c r="VSV6" s="106"/>
      <c r="VSW6" s="106"/>
      <c r="VSX6" s="106"/>
      <c r="VSY6" s="106"/>
      <c r="VSZ6" s="106"/>
      <c r="VTA6" s="106"/>
      <c r="VTB6" s="106"/>
      <c r="VTC6" s="106"/>
      <c r="VTD6" s="106"/>
      <c r="VTE6" s="106"/>
      <c r="VTF6" s="106"/>
      <c r="VTG6" s="106"/>
      <c r="VTH6" s="106"/>
      <c r="VTI6" s="106"/>
      <c r="VTJ6" s="106"/>
      <c r="VTK6" s="106"/>
      <c r="VTL6" s="106"/>
      <c r="VTM6" s="106"/>
      <c r="VTN6" s="106"/>
      <c r="VTO6" s="106"/>
      <c r="VTP6" s="106"/>
      <c r="VTQ6" s="106"/>
      <c r="VTR6" s="106"/>
      <c r="VTS6" s="106"/>
      <c r="VTT6" s="106"/>
      <c r="VTU6" s="106"/>
      <c r="VTV6" s="106"/>
      <c r="VTW6" s="106"/>
      <c r="VTX6" s="106"/>
      <c r="VTY6" s="106"/>
      <c r="VTZ6" s="106"/>
      <c r="VUA6" s="106"/>
      <c r="VUB6" s="106"/>
      <c r="VUC6" s="106"/>
      <c r="VUD6" s="106"/>
      <c r="VUE6" s="106"/>
      <c r="VUF6" s="106"/>
      <c r="VUG6" s="106"/>
      <c r="VUH6" s="106"/>
      <c r="VUI6" s="106"/>
      <c r="VUJ6" s="106"/>
      <c r="VUK6" s="106"/>
      <c r="VUL6" s="106"/>
      <c r="VUM6" s="106"/>
      <c r="VUN6" s="106"/>
      <c r="VUO6" s="106"/>
      <c r="VUP6" s="106"/>
      <c r="VUQ6" s="106"/>
      <c r="VUR6" s="106"/>
      <c r="VUS6" s="106"/>
      <c r="VUT6" s="106"/>
      <c r="VUU6" s="106"/>
      <c r="VUV6" s="106"/>
      <c r="VUW6" s="106"/>
      <c r="VUX6" s="106"/>
      <c r="VUY6" s="106"/>
      <c r="VUZ6" s="106"/>
      <c r="VVA6" s="106"/>
      <c r="VVB6" s="106"/>
      <c r="VVC6" s="106"/>
      <c r="VVD6" s="106"/>
      <c r="VVE6" s="106"/>
      <c r="VVF6" s="106"/>
      <c r="VVG6" s="106"/>
      <c r="VVH6" s="106"/>
      <c r="VVI6" s="106"/>
      <c r="VVJ6" s="106"/>
      <c r="VVK6" s="106"/>
      <c r="VVL6" s="106"/>
      <c r="VVM6" s="106"/>
      <c r="VVN6" s="106"/>
      <c r="VVO6" s="106"/>
      <c r="VVP6" s="106"/>
      <c r="VVQ6" s="106"/>
      <c r="VVR6" s="106"/>
      <c r="VVS6" s="106"/>
      <c r="VVT6" s="106"/>
      <c r="VVU6" s="106"/>
      <c r="VVV6" s="106"/>
      <c r="VVW6" s="106"/>
      <c r="VVX6" s="106"/>
      <c r="VVY6" s="106"/>
      <c r="VVZ6" s="106"/>
      <c r="VWA6" s="106"/>
      <c r="VWB6" s="106"/>
      <c r="VWC6" s="106"/>
      <c r="VWD6" s="106"/>
      <c r="VWE6" s="106"/>
      <c r="VWF6" s="106"/>
      <c r="VWG6" s="106"/>
      <c r="VWH6" s="106"/>
      <c r="VWI6" s="106"/>
      <c r="VWJ6" s="106"/>
      <c r="VWK6" s="106"/>
      <c r="VWL6" s="106"/>
      <c r="VWM6" s="106"/>
      <c r="VWN6" s="106"/>
      <c r="VWO6" s="106"/>
      <c r="VWP6" s="106"/>
      <c r="VWQ6" s="106"/>
      <c r="VWR6" s="106"/>
      <c r="VWS6" s="106"/>
      <c r="VWT6" s="106"/>
      <c r="VWU6" s="106"/>
      <c r="VWV6" s="106"/>
      <c r="VWW6" s="106"/>
      <c r="VWX6" s="106"/>
      <c r="VWY6" s="106"/>
      <c r="VWZ6" s="106"/>
      <c r="VXA6" s="106"/>
      <c r="VXB6" s="106"/>
      <c r="VXC6" s="106"/>
      <c r="VXD6" s="106"/>
      <c r="VXE6" s="106"/>
      <c r="VXF6" s="106"/>
      <c r="VXG6" s="106"/>
      <c r="VXH6" s="106"/>
      <c r="VXI6" s="106"/>
      <c r="VXJ6" s="106"/>
      <c r="VXK6" s="106"/>
      <c r="VXL6" s="106"/>
      <c r="VXM6" s="106"/>
      <c r="VXN6" s="106"/>
      <c r="VXO6" s="106"/>
      <c r="VXP6" s="106"/>
      <c r="VXQ6" s="106"/>
      <c r="VXR6" s="106"/>
      <c r="VXS6" s="106"/>
      <c r="VXT6" s="106"/>
      <c r="VXU6" s="106"/>
      <c r="VXV6" s="106"/>
      <c r="VXW6" s="106"/>
      <c r="VXX6" s="106"/>
      <c r="VXY6" s="106"/>
      <c r="VXZ6" s="106"/>
      <c r="VYA6" s="106"/>
      <c r="VYB6" s="106"/>
      <c r="VYC6" s="106"/>
      <c r="VYD6" s="106"/>
      <c r="VYE6" s="106"/>
      <c r="VYF6" s="106"/>
      <c r="VYG6" s="106"/>
      <c r="VYH6" s="106"/>
      <c r="VYI6" s="106"/>
      <c r="VYJ6" s="106"/>
      <c r="VYK6" s="106"/>
      <c r="VYL6" s="106"/>
      <c r="VYM6" s="106"/>
      <c r="VYN6" s="106"/>
      <c r="VYO6" s="106"/>
      <c r="VYP6" s="106"/>
      <c r="VYQ6" s="106"/>
      <c r="VYR6" s="106"/>
      <c r="VYS6" s="106"/>
      <c r="VYT6" s="106"/>
      <c r="VYU6" s="106"/>
      <c r="VYV6" s="106"/>
      <c r="VYW6" s="106"/>
      <c r="VYX6" s="106"/>
      <c r="VYY6" s="106"/>
      <c r="VYZ6" s="106"/>
      <c r="VZA6" s="106"/>
      <c r="VZB6" s="106"/>
      <c r="VZC6" s="106"/>
      <c r="VZD6" s="106"/>
      <c r="VZE6" s="106"/>
      <c r="VZF6" s="106"/>
      <c r="VZG6" s="106"/>
      <c r="VZH6" s="106"/>
      <c r="VZI6" s="106"/>
      <c r="VZJ6" s="106"/>
      <c r="VZK6" s="106"/>
      <c r="VZL6" s="106"/>
      <c r="VZM6" s="106"/>
      <c r="VZN6" s="106"/>
      <c r="VZO6" s="106"/>
      <c r="VZP6" s="106"/>
      <c r="VZQ6" s="106"/>
      <c r="VZR6" s="106"/>
      <c r="VZS6" s="106"/>
      <c r="VZT6" s="106"/>
      <c r="VZU6" s="106"/>
      <c r="VZV6" s="106"/>
      <c r="VZW6" s="106"/>
      <c r="VZX6" s="106"/>
      <c r="VZY6" s="106"/>
      <c r="VZZ6" s="106"/>
      <c r="WAA6" s="106"/>
      <c r="WAB6" s="106"/>
      <c r="WAC6" s="106"/>
      <c r="WAD6" s="106"/>
      <c r="WAE6" s="106"/>
      <c r="WAF6" s="106"/>
      <c r="WAG6" s="106"/>
      <c r="WAH6" s="106"/>
      <c r="WAI6" s="106"/>
      <c r="WAJ6" s="106"/>
      <c r="WAK6" s="106"/>
      <c r="WAL6" s="106"/>
      <c r="WAM6" s="106"/>
      <c r="WAN6" s="106"/>
      <c r="WAO6" s="106"/>
      <c r="WAP6" s="106"/>
      <c r="WAQ6" s="106"/>
      <c r="WAR6" s="106"/>
      <c r="WAS6" s="106"/>
      <c r="WAT6" s="106"/>
      <c r="WAU6" s="106"/>
      <c r="WAV6" s="106"/>
      <c r="WAW6" s="106"/>
      <c r="WAX6" s="106"/>
      <c r="WAY6" s="106"/>
      <c r="WAZ6" s="106"/>
      <c r="WBA6" s="106"/>
      <c r="WBB6" s="106"/>
      <c r="WBC6" s="106"/>
      <c r="WBD6" s="106"/>
      <c r="WBE6" s="106"/>
      <c r="WBF6" s="106"/>
      <c r="WBG6" s="106"/>
      <c r="WBH6" s="106"/>
      <c r="WBI6" s="106"/>
      <c r="WBJ6" s="106"/>
      <c r="WBK6" s="106"/>
      <c r="WBL6" s="106"/>
      <c r="WBM6" s="106"/>
      <c r="WBN6" s="106"/>
      <c r="WBO6" s="106"/>
      <c r="WBP6" s="106"/>
      <c r="WBQ6" s="106"/>
      <c r="WBR6" s="106"/>
      <c r="WBS6" s="106"/>
      <c r="WBT6" s="106"/>
      <c r="WBU6" s="106"/>
      <c r="WBV6" s="106"/>
      <c r="WBW6" s="106"/>
      <c r="WBX6" s="106"/>
      <c r="WBY6" s="106"/>
      <c r="WBZ6" s="106"/>
      <c r="WCA6" s="106"/>
      <c r="WCB6" s="106"/>
      <c r="WCC6" s="106"/>
      <c r="WCD6" s="106"/>
      <c r="WCE6" s="106"/>
      <c r="WCF6" s="106"/>
      <c r="WCG6" s="106"/>
      <c r="WCH6" s="106"/>
      <c r="WCI6" s="106"/>
      <c r="WCJ6" s="106"/>
      <c r="WCK6" s="106"/>
      <c r="WCL6" s="106"/>
      <c r="WCM6" s="106"/>
      <c r="WCN6" s="106"/>
      <c r="WCO6" s="106"/>
      <c r="WCP6" s="106"/>
      <c r="WCQ6" s="106"/>
      <c r="WCR6" s="106"/>
      <c r="WCS6" s="106"/>
      <c r="WCT6" s="106"/>
      <c r="WCU6" s="106"/>
      <c r="WCV6" s="106"/>
      <c r="WCW6" s="106"/>
      <c r="WCX6" s="106"/>
      <c r="WCY6" s="106"/>
      <c r="WCZ6" s="106"/>
      <c r="WDA6" s="106"/>
      <c r="WDB6" s="106"/>
      <c r="WDC6" s="106"/>
      <c r="WDD6" s="106"/>
      <c r="WDE6" s="106"/>
      <c r="WDF6" s="106"/>
      <c r="WDG6" s="106"/>
      <c r="WDH6" s="106"/>
      <c r="WDI6" s="106"/>
      <c r="WDJ6" s="106"/>
      <c r="WDK6" s="106"/>
      <c r="WDL6" s="106"/>
      <c r="WDM6" s="106"/>
      <c r="WDN6" s="106"/>
      <c r="WDO6" s="106"/>
      <c r="WDP6" s="106"/>
      <c r="WDQ6" s="106"/>
      <c r="WDR6" s="106"/>
      <c r="WDS6" s="106"/>
      <c r="WDT6" s="106"/>
      <c r="WDU6" s="106"/>
      <c r="WDV6" s="106"/>
      <c r="WDW6" s="106"/>
      <c r="WDX6" s="106"/>
      <c r="WDY6" s="106"/>
      <c r="WDZ6" s="106"/>
      <c r="WEA6" s="106"/>
      <c r="WEB6" s="106"/>
      <c r="WEC6" s="106"/>
      <c r="WED6" s="106"/>
      <c r="WEE6" s="106"/>
      <c r="WEF6" s="106"/>
      <c r="WEG6" s="106"/>
      <c r="WEH6" s="106"/>
      <c r="WEI6" s="106"/>
      <c r="WEJ6" s="106"/>
      <c r="WEK6" s="106"/>
      <c r="WEL6" s="106"/>
      <c r="WEM6" s="106"/>
      <c r="WEN6" s="106"/>
      <c r="WEO6" s="106"/>
      <c r="WEP6" s="106"/>
      <c r="WEQ6" s="106"/>
      <c r="WER6" s="106"/>
      <c r="WES6" s="106"/>
      <c r="WET6" s="106"/>
      <c r="WEU6" s="106"/>
      <c r="WEV6" s="106"/>
      <c r="WEW6" s="106"/>
      <c r="WEX6" s="106"/>
      <c r="WEY6" s="106"/>
      <c r="WEZ6" s="106"/>
      <c r="WFA6" s="106"/>
      <c r="WFB6" s="106"/>
      <c r="WFC6" s="106"/>
      <c r="WFD6" s="106"/>
      <c r="WFE6" s="106"/>
      <c r="WFF6" s="106"/>
      <c r="WFG6" s="106"/>
      <c r="WFH6" s="106"/>
      <c r="WFI6" s="106"/>
      <c r="WFJ6" s="106"/>
      <c r="WFK6" s="106"/>
      <c r="WFL6" s="106"/>
      <c r="WFM6" s="106"/>
      <c r="WFN6" s="106"/>
      <c r="WFO6" s="106"/>
      <c r="WFP6" s="106"/>
      <c r="WFQ6" s="106"/>
      <c r="WFR6" s="106"/>
      <c r="WFS6" s="106"/>
      <c r="WFT6" s="106"/>
      <c r="WFU6" s="106"/>
      <c r="WFV6" s="106"/>
      <c r="WFW6" s="106"/>
      <c r="WFX6" s="106"/>
      <c r="WFY6" s="106"/>
      <c r="WFZ6" s="106"/>
      <c r="WGA6" s="106"/>
      <c r="WGB6" s="106"/>
      <c r="WGC6" s="106"/>
      <c r="WGD6" s="106"/>
      <c r="WGE6" s="106"/>
      <c r="WGF6" s="106"/>
      <c r="WGG6" s="106"/>
      <c r="WGH6" s="106"/>
      <c r="WGI6" s="106"/>
      <c r="WGJ6" s="106"/>
      <c r="WGK6" s="106"/>
      <c r="WGL6" s="106"/>
      <c r="WGM6" s="106"/>
      <c r="WGN6" s="106"/>
      <c r="WGO6" s="106"/>
      <c r="WGP6" s="106"/>
      <c r="WGQ6" s="106"/>
      <c r="WGR6" s="106"/>
      <c r="WGS6" s="106"/>
      <c r="WGT6" s="106"/>
      <c r="WGU6" s="106"/>
      <c r="WGV6" s="106"/>
      <c r="WGW6" s="106"/>
      <c r="WGX6" s="106"/>
      <c r="WGY6" s="106"/>
      <c r="WGZ6" s="106"/>
      <c r="WHA6" s="106"/>
      <c r="WHB6" s="106"/>
      <c r="WHC6" s="106"/>
      <c r="WHD6" s="106"/>
      <c r="WHE6" s="106"/>
      <c r="WHF6" s="106"/>
      <c r="WHG6" s="106"/>
      <c r="WHH6" s="106"/>
      <c r="WHI6" s="106"/>
      <c r="WHJ6" s="106"/>
      <c r="WHK6" s="106"/>
      <c r="WHL6" s="106"/>
      <c r="WHM6" s="106"/>
      <c r="WHN6" s="106"/>
      <c r="WHO6" s="106"/>
      <c r="WHP6" s="106"/>
      <c r="WHQ6" s="106"/>
      <c r="WHR6" s="106"/>
      <c r="WHS6" s="106"/>
      <c r="WHT6" s="106"/>
      <c r="WHU6" s="106"/>
      <c r="WHV6" s="106"/>
      <c r="WHW6" s="106"/>
      <c r="WHX6" s="106"/>
      <c r="WHY6" s="106"/>
      <c r="WHZ6" s="106"/>
      <c r="WIA6" s="106"/>
      <c r="WIB6" s="106"/>
      <c r="WIC6" s="106"/>
      <c r="WID6" s="106"/>
      <c r="WIE6" s="106"/>
      <c r="WIF6" s="106"/>
      <c r="WIG6" s="106"/>
      <c r="WIH6" s="106"/>
      <c r="WII6" s="106"/>
      <c r="WIJ6" s="106"/>
      <c r="WIK6" s="106"/>
      <c r="WIL6" s="106"/>
      <c r="WIM6" s="106"/>
      <c r="WIN6" s="106"/>
      <c r="WIO6" s="106"/>
      <c r="WIP6" s="106"/>
      <c r="WIQ6" s="106"/>
      <c r="WIR6" s="106"/>
      <c r="WIS6" s="106"/>
      <c r="WIT6" s="106"/>
      <c r="WIU6" s="106"/>
      <c r="WIV6" s="106"/>
      <c r="WIW6" s="106"/>
      <c r="WIX6" s="106"/>
      <c r="WIY6" s="106"/>
      <c r="WIZ6" s="106"/>
      <c r="WJA6" s="106"/>
      <c r="WJB6" s="106"/>
      <c r="WJC6" s="106"/>
      <c r="WJD6" s="106"/>
      <c r="WJE6" s="106"/>
      <c r="WJF6" s="106"/>
      <c r="WJG6" s="106"/>
      <c r="WJH6" s="106"/>
      <c r="WJI6" s="106"/>
      <c r="WJJ6" s="106"/>
      <c r="WJK6" s="106"/>
      <c r="WJL6" s="106"/>
      <c r="WJM6" s="106"/>
      <c r="WJN6" s="106"/>
      <c r="WJO6" s="106"/>
      <c r="WJP6" s="106"/>
      <c r="WJQ6" s="106"/>
      <c r="WJR6" s="106"/>
      <c r="WJS6" s="106"/>
      <c r="WJT6" s="106"/>
      <c r="WJU6" s="106"/>
      <c r="WJV6" s="106"/>
      <c r="WJW6" s="106"/>
      <c r="WJX6" s="106"/>
      <c r="WJY6" s="106"/>
      <c r="WJZ6" s="106"/>
      <c r="WKA6" s="106"/>
      <c r="WKB6" s="106"/>
      <c r="WKC6" s="106"/>
      <c r="WKD6" s="106"/>
      <c r="WKE6" s="106"/>
      <c r="WKF6" s="106"/>
      <c r="WKG6" s="106"/>
      <c r="WKH6" s="106"/>
      <c r="WKI6" s="106"/>
      <c r="WKJ6" s="106"/>
      <c r="WKK6" s="106"/>
      <c r="WKL6" s="106"/>
      <c r="WKM6" s="106"/>
      <c r="WKN6" s="106"/>
      <c r="WKO6" s="106"/>
      <c r="WKP6" s="106"/>
      <c r="WKQ6" s="106"/>
      <c r="WKR6" s="106"/>
      <c r="WKS6" s="106"/>
      <c r="WKT6" s="106"/>
      <c r="WKU6" s="106"/>
      <c r="WKV6" s="106"/>
      <c r="WKW6" s="106"/>
      <c r="WKX6" s="106"/>
      <c r="WKY6" s="106"/>
      <c r="WKZ6" s="106"/>
      <c r="WLA6" s="106"/>
      <c r="WLB6" s="106"/>
      <c r="WLC6" s="106"/>
      <c r="WLD6" s="106"/>
      <c r="WLE6" s="106"/>
      <c r="WLF6" s="106"/>
      <c r="WLG6" s="106"/>
      <c r="WLH6" s="106"/>
      <c r="WLI6" s="106"/>
      <c r="WLJ6" s="106"/>
      <c r="WLK6" s="106"/>
      <c r="WLL6" s="106"/>
      <c r="WLM6" s="106"/>
      <c r="WLN6" s="106"/>
      <c r="WLO6" s="106"/>
      <c r="WLP6" s="106"/>
      <c r="WLQ6" s="106"/>
      <c r="WLR6" s="106"/>
      <c r="WLS6" s="106"/>
      <c r="WLT6" s="106"/>
      <c r="WLU6" s="106"/>
      <c r="WLV6" s="106"/>
      <c r="WLW6" s="106"/>
      <c r="WLX6" s="106"/>
      <c r="WLY6" s="106"/>
      <c r="WLZ6" s="106"/>
      <c r="WMA6" s="106"/>
      <c r="WMB6" s="106"/>
      <c r="WMC6" s="106"/>
      <c r="WMD6" s="106"/>
      <c r="WME6" s="106"/>
      <c r="WMF6" s="106"/>
      <c r="WMG6" s="106"/>
      <c r="WMH6" s="106"/>
      <c r="WMI6" s="106"/>
      <c r="WMJ6" s="106"/>
      <c r="WMK6" s="106"/>
      <c r="WML6" s="106"/>
      <c r="WMM6" s="106"/>
      <c r="WMN6" s="106"/>
      <c r="WMO6" s="106"/>
      <c r="WMP6" s="106"/>
      <c r="WMQ6" s="106"/>
      <c r="WMR6" s="106"/>
      <c r="WMS6" s="106"/>
      <c r="WMT6" s="106"/>
      <c r="WMU6" s="106"/>
      <c r="WMV6" s="106"/>
      <c r="WMW6" s="106"/>
      <c r="WMX6" s="106"/>
      <c r="WMY6" s="106"/>
      <c r="WMZ6" s="106"/>
      <c r="WNA6" s="106"/>
      <c r="WNB6" s="106"/>
      <c r="WNC6" s="106"/>
      <c r="WND6" s="106"/>
      <c r="WNE6" s="106"/>
      <c r="WNF6" s="106"/>
      <c r="WNG6" s="106"/>
      <c r="WNH6" s="106"/>
      <c r="WNI6" s="106"/>
      <c r="WNJ6" s="106"/>
      <c r="WNK6" s="106"/>
      <c r="WNL6" s="106"/>
      <c r="WNM6" s="106"/>
      <c r="WNN6" s="106"/>
      <c r="WNO6" s="106"/>
      <c r="WNP6" s="106"/>
      <c r="WNQ6" s="106"/>
      <c r="WNR6" s="106"/>
      <c r="WNS6" s="106"/>
      <c r="WNT6" s="106"/>
      <c r="WNU6" s="106"/>
      <c r="WNV6" s="106"/>
      <c r="WNW6" s="106"/>
      <c r="WNX6" s="106"/>
      <c r="WNY6" s="106"/>
      <c r="WNZ6" s="106"/>
      <c r="WOA6" s="106"/>
      <c r="WOB6" s="106"/>
      <c r="WOC6" s="106"/>
      <c r="WOD6" s="106"/>
      <c r="WOE6" s="106"/>
      <c r="WOF6" s="106"/>
      <c r="WOG6" s="106"/>
      <c r="WOH6" s="106"/>
      <c r="WOI6" s="106"/>
      <c r="WOJ6" s="106"/>
      <c r="WOK6" s="106"/>
      <c r="WOL6" s="106"/>
      <c r="WOM6" s="106"/>
      <c r="WON6" s="106"/>
      <c r="WOO6" s="106"/>
      <c r="WOP6" s="106"/>
      <c r="WOQ6" s="106"/>
      <c r="WOR6" s="106"/>
      <c r="WOS6" s="106"/>
      <c r="WOT6" s="106"/>
      <c r="WOU6" s="106"/>
      <c r="WOV6" s="106"/>
      <c r="WOW6" s="106"/>
      <c r="WOX6" s="106"/>
      <c r="WOY6" s="106"/>
      <c r="WOZ6" s="106"/>
      <c r="WPA6" s="106"/>
      <c r="WPB6" s="106"/>
      <c r="WPC6" s="106"/>
      <c r="WPD6" s="106"/>
      <c r="WPE6" s="106"/>
      <c r="WPF6" s="106"/>
      <c r="WPG6" s="106"/>
      <c r="WPH6" s="106"/>
      <c r="WPI6" s="106"/>
      <c r="WPJ6" s="106"/>
      <c r="WPK6" s="106"/>
      <c r="WPL6" s="106"/>
      <c r="WPM6" s="106"/>
      <c r="WPN6" s="106"/>
      <c r="WPO6" s="106"/>
      <c r="WPP6" s="106"/>
      <c r="WPQ6" s="106"/>
      <c r="WPR6" s="106"/>
      <c r="WPS6" s="106"/>
      <c r="WPT6" s="106"/>
      <c r="WPU6" s="106"/>
      <c r="WPV6" s="106"/>
      <c r="WPW6" s="106"/>
      <c r="WPX6" s="106"/>
      <c r="WPY6" s="106"/>
      <c r="WPZ6" s="106"/>
      <c r="WQA6" s="106"/>
      <c r="WQB6" s="106"/>
      <c r="WQC6" s="106"/>
      <c r="WQD6" s="106"/>
      <c r="WQE6" s="106"/>
      <c r="WQF6" s="106"/>
      <c r="WQG6" s="106"/>
      <c r="WQH6" s="106"/>
      <c r="WQI6" s="106"/>
      <c r="WQJ6" s="106"/>
      <c r="WQK6" s="106"/>
      <c r="WQL6" s="106"/>
      <c r="WQM6" s="106"/>
      <c r="WQN6" s="106"/>
      <c r="WQO6" s="106"/>
      <c r="WQP6" s="106"/>
      <c r="WQQ6" s="106"/>
      <c r="WQR6" s="106"/>
      <c r="WQS6" s="106"/>
      <c r="WQT6" s="106"/>
      <c r="WQU6" s="106"/>
      <c r="WQV6" s="106"/>
      <c r="WQW6" s="106"/>
      <c r="WQX6" s="106"/>
      <c r="WQY6" s="106"/>
      <c r="WQZ6" s="106"/>
      <c r="WRA6" s="106"/>
      <c r="WRB6" s="106"/>
      <c r="WRC6" s="106"/>
      <c r="WRD6" s="106"/>
      <c r="WRE6" s="106"/>
      <c r="WRF6" s="106"/>
      <c r="WRG6" s="106"/>
      <c r="WRH6" s="106"/>
      <c r="WRI6" s="106"/>
      <c r="WRJ6" s="106"/>
      <c r="WRK6" s="106"/>
      <c r="WRL6" s="106"/>
      <c r="WRM6" s="106"/>
      <c r="WRN6" s="106"/>
      <c r="WRO6" s="106"/>
      <c r="WRP6" s="106"/>
      <c r="WRQ6" s="106"/>
      <c r="WRR6" s="106"/>
      <c r="WRS6" s="106"/>
      <c r="WRT6" s="106"/>
      <c r="WRU6" s="106"/>
      <c r="WRV6" s="106"/>
      <c r="WRW6" s="106"/>
      <c r="WRX6" s="106"/>
      <c r="WRY6" s="106"/>
      <c r="WRZ6" s="106"/>
      <c r="WSA6" s="106"/>
      <c r="WSB6" s="106"/>
      <c r="WSC6" s="106"/>
      <c r="WSD6" s="106"/>
      <c r="WSE6" s="106"/>
      <c r="WSF6" s="106"/>
      <c r="WSG6" s="106"/>
      <c r="WSH6" s="106"/>
      <c r="WSI6" s="106"/>
      <c r="WSJ6" s="106"/>
      <c r="WSK6" s="106"/>
      <c r="WSL6" s="106"/>
      <c r="WSM6" s="106"/>
      <c r="WSN6" s="106"/>
      <c r="WSO6" s="106"/>
      <c r="WSP6" s="106"/>
      <c r="WSQ6" s="106"/>
      <c r="WSR6" s="106"/>
      <c r="WSS6" s="106"/>
      <c r="WST6" s="106"/>
      <c r="WSU6" s="106"/>
      <c r="WSV6" s="106"/>
      <c r="WSW6" s="106"/>
      <c r="WSX6" s="106"/>
      <c r="WSY6" s="106"/>
      <c r="WSZ6" s="106"/>
      <c r="WTA6" s="106"/>
      <c r="WTB6" s="106"/>
      <c r="WTC6" s="106"/>
      <c r="WTD6" s="106"/>
      <c r="WTE6" s="106"/>
      <c r="WTF6" s="106"/>
      <c r="WTG6" s="106"/>
      <c r="WTH6" s="106"/>
      <c r="WTI6" s="106"/>
      <c r="WTJ6" s="106"/>
      <c r="WTK6" s="106"/>
      <c r="WTL6" s="106"/>
      <c r="WTM6" s="106"/>
      <c r="WTN6" s="106"/>
      <c r="WTO6" s="106"/>
      <c r="WTP6" s="106"/>
      <c r="WTQ6" s="106"/>
      <c r="WTR6" s="106"/>
      <c r="WTS6" s="106"/>
      <c r="WTT6" s="106"/>
      <c r="WTU6" s="106"/>
      <c r="WTV6" s="106"/>
      <c r="WTW6" s="106"/>
      <c r="WTX6" s="106"/>
      <c r="WTY6" s="106"/>
      <c r="WTZ6" s="106"/>
      <c r="WUA6" s="106"/>
      <c r="WUB6" s="106"/>
      <c r="WUC6" s="106"/>
      <c r="WUD6" s="106"/>
      <c r="WUE6" s="106"/>
      <c r="WUF6" s="106"/>
      <c r="WUG6" s="106"/>
      <c r="WUH6" s="106"/>
      <c r="WUI6" s="106"/>
      <c r="WUJ6" s="106"/>
      <c r="WUK6" s="106"/>
      <c r="WUL6" s="106"/>
      <c r="WUM6" s="106"/>
      <c r="WUN6" s="106"/>
      <c r="WUO6" s="106"/>
      <c r="WUP6" s="106"/>
      <c r="WUQ6" s="106"/>
      <c r="WUR6" s="106"/>
      <c r="WUS6" s="106"/>
      <c r="WUT6" s="106"/>
      <c r="WUU6" s="106"/>
      <c r="WUV6" s="106"/>
      <c r="WUW6" s="106"/>
      <c r="WUX6" s="106"/>
      <c r="WUY6" s="106"/>
      <c r="WUZ6" s="106"/>
      <c r="WVA6" s="106"/>
      <c r="WVB6" s="106"/>
      <c r="WVC6" s="106"/>
      <c r="WVD6" s="106"/>
      <c r="WVE6" s="106"/>
      <c r="WVF6" s="106"/>
      <c r="WVG6" s="106"/>
      <c r="WVH6" s="106"/>
      <c r="WVI6" s="106"/>
      <c r="WVJ6" s="106"/>
      <c r="WVK6" s="106"/>
      <c r="WVL6" s="106"/>
      <c r="WVM6" s="106"/>
      <c r="WVN6" s="106"/>
      <c r="WVO6" s="106"/>
      <c r="WVP6" s="106"/>
      <c r="WVQ6" s="106"/>
      <c r="WVR6" s="106"/>
      <c r="WVS6" s="106"/>
      <c r="WVT6" s="106"/>
      <c r="WVU6" s="106"/>
      <c r="WVV6" s="106"/>
      <c r="WVW6" s="106"/>
      <c r="WVX6" s="106"/>
      <c r="WVY6" s="106"/>
      <c r="WVZ6" s="106"/>
      <c r="WWA6" s="106"/>
      <c r="WWB6" s="106"/>
      <c r="WWC6" s="106"/>
      <c r="WWD6" s="106"/>
      <c r="WWE6" s="106"/>
      <c r="WWF6" s="106"/>
      <c r="WWG6" s="106"/>
      <c r="WWH6" s="106"/>
      <c r="WWI6" s="106"/>
      <c r="WWJ6" s="106"/>
      <c r="WWK6" s="106"/>
      <c r="WWL6" s="106"/>
      <c r="WWM6" s="106"/>
      <c r="WWN6" s="106"/>
      <c r="WWO6" s="106"/>
      <c r="WWP6" s="106"/>
      <c r="WWQ6" s="106"/>
      <c r="WWR6" s="106"/>
      <c r="WWS6" s="106"/>
      <c r="WWT6" s="106"/>
      <c r="WWU6" s="106"/>
      <c r="WWV6" s="106"/>
      <c r="WWW6" s="106"/>
      <c r="WWX6" s="106"/>
      <c r="WWY6" s="106"/>
      <c r="WWZ6" s="106"/>
      <c r="WXA6" s="106"/>
      <c r="WXB6" s="106"/>
      <c r="WXC6" s="106"/>
      <c r="WXD6" s="106"/>
      <c r="WXE6" s="106"/>
      <c r="WXF6" s="106"/>
      <c r="WXG6" s="106"/>
      <c r="WXH6" s="106"/>
      <c r="WXI6" s="106"/>
      <c r="WXJ6" s="106"/>
      <c r="WXK6" s="106"/>
      <c r="WXL6" s="106"/>
      <c r="WXM6" s="106"/>
      <c r="WXN6" s="106"/>
      <c r="WXO6" s="106"/>
      <c r="WXP6" s="106"/>
      <c r="WXQ6" s="106"/>
      <c r="WXR6" s="106"/>
      <c r="WXS6" s="106"/>
      <c r="WXT6" s="106"/>
      <c r="WXU6" s="106"/>
      <c r="WXV6" s="106"/>
      <c r="WXW6" s="106"/>
      <c r="WXX6" s="106"/>
      <c r="WXY6" s="106"/>
      <c r="WXZ6" s="106"/>
      <c r="WYA6" s="106"/>
      <c r="WYB6" s="106"/>
      <c r="WYC6" s="106"/>
      <c r="WYD6" s="106"/>
      <c r="WYE6" s="106"/>
      <c r="WYF6" s="106"/>
      <c r="WYG6" s="106"/>
      <c r="WYH6" s="106"/>
      <c r="WYI6" s="106"/>
      <c r="WYJ6" s="106"/>
      <c r="WYK6" s="106"/>
      <c r="WYL6" s="106"/>
      <c r="WYM6" s="106"/>
      <c r="WYN6" s="106"/>
      <c r="WYO6" s="106"/>
      <c r="WYP6" s="106"/>
      <c r="WYQ6" s="106"/>
      <c r="WYR6" s="106"/>
      <c r="WYS6" s="106"/>
      <c r="WYT6" s="106"/>
      <c r="WYU6" s="106"/>
      <c r="WYV6" s="106"/>
      <c r="WYW6" s="106"/>
      <c r="WYX6" s="106"/>
      <c r="WYY6" s="106"/>
      <c r="WYZ6" s="106"/>
      <c r="WZA6" s="106"/>
      <c r="WZB6" s="106"/>
      <c r="WZC6" s="106"/>
      <c r="WZD6" s="106"/>
      <c r="WZE6" s="106"/>
      <c r="WZF6" s="106"/>
      <c r="WZG6" s="106"/>
      <c r="WZH6" s="106"/>
      <c r="WZI6" s="106"/>
      <c r="WZJ6" s="106"/>
      <c r="WZK6" s="106"/>
      <c r="WZL6" s="106"/>
      <c r="WZM6" s="106"/>
      <c r="WZN6" s="106"/>
      <c r="WZO6" s="106"/>
      <c r="WZP6" s="106"/>
      <c r="WZQ6" s="106"/>
      <c r="WZR6" s="106"/>
      <c r="WZS6" s="106"/>
      <c r="WZT6" s="106"/>
      <c r="WZU6" s="106"/>
      <c r="WZV6" s="106"/>
      <c r="WZW6" s="106"/>
      <c r="WZX6" s="106"/>
      <c r="WZY6" s="106"/>
      <c r="WZZ6" s="106"/>
      <c r="XAA6" s="106"/>
      <c r="XAB6" s="106"/>
      <c r="XAC6" s="106"/>
      <c r="XAD6" s="106"/>
      <c r="XAE6" s="106"/>
      <c r="XAF6" s="106"/>
      <c r="XAG6" s="106"/>
      <c r="XAH6" s="106"/>
      <c r="XAI6" s="106"/>
      <c r="XAJ6" s="106"/>
      <c r="XAK6" s="106"/>
      <c r="XAL6" s="106"/>
      <c r="XAM6" s="106"/>
      <c r="XAN6" s="106"/>
      <c r="XAO6" s="106"/>
      <c r="XAP6" s="106"/>
      <c r="XAQ6" s="106"/>
      <c r="XAR6" s="106"/>
      <c r="XAS6" s="106"/>
      <c r="XAT6" s="106"/>
      <c r="XAU6" s="106"/>
      <c r="XAV6" s="106"/>
      <c r="XAW6" s="106"/>
      <c r="XAX6" s="106"/>
      <c r="XAY6" s="106"/>
      <c r="XAZ6" s="106"/>
      <c r="XBA6" s="106"/>
      <c r="XBB6" s="106"/>
      <c r="XBC6" s="106"/>
      <c r="XBD6" s="106"/>
      <c r="XBE6" s="106"/>
      <c r="XBF6" s="106"/>
      <c r="XBG6" s="106"/>
      <c r="XBH6" s="106"/>
      <c r="XBI6" s="106"/>
      <c r="XBJ6" s="106"/>
      <c r="XBK6" s="106"/>
      <c r="XBL6" s="106"/>
      <c r="XBM6" s="106"/>
      <c r="XBN6" s="106"/>
      <c r="XBO6" s="106"/>
      <c r="XBP6" s="106"/>
      <c r="XBQ6" s="106"/>
      <c r="XBR6" s="106"/>
      <c r="XBS6" s="106"/>
      <c r="XBT6" s="106"/>
      <c r="XBU6" s="106"/>
      <c r="XBV6" s="106"/>
      <c r="XBW6" s="106"/>
      <c r="XBX6" s="106"/>
      <c r="XBY6" s="106"/>
      <c r="XBZ6" s="106"/>
      <c r="XCA6" s="106"/>
      <c r="XCB6" s="106"/>
      <c r="XCC6" s="106"/>
      <c r="XCD6" s="106"/>
      <c r="XCE6" s="106"/>
      <c r="XCF6" s="106"/>
      <c r="XCG6" s="106"/>
      <c r="XCH6" s="106"/>
      <c r="XCI6" s="106"/>
      <c r="XCJ6" s="106"/>
      <c r="XCK6" s="106"/>
      <c r="XCL6" s="106"/>
      <c r="XCM6" s="106"/>
      <c r="XCN6" s="106"/>
      <c r="XCO6" s="106"/>
      <c r="XCP6" s="106"/>
      <c r="XCQ6" s="106"/>
      <c r="XCR6" s="106"/>
      <c r="XCS6" s="106"/>
      <c r="XCT6" s="106"/>
      <c r="XCU6" s="106"/>
      <c r="XCV6" s="106"/>
      <c r="XCW6" s="106"/>
      <c r="XCX6" s="106"/>
      <c r="XCY6" s="106"/>
      <c r="XCZ6" s="106"/>
      <c r="XDA6" s="106"/>
      <c r="XDB6" s="106"/>
      <c r="XDC6" s="106"/>
      <c r="XDD6" s="106"/>
      <c r="XDE6" s="106"/>
      <c r="XDF6" s="106"/>
      <c r="XDG6" s="106"/>
      <c r="XDH6" s="106"/>
      <c r="XDI6" s="106"/>
      <c r="XDJ6" s="106"/>
      <c r="XDK6" s="106"/>
      <c r="XDL6" s="106"/>
      <c r="XDM6" s="106"/>
      <c r="XDN6" s="106"/>
      <c r="XDO6" s="106"/>
      <c r="XDP6" s="106"/>
      <c r="XDQ6" s="106"/>
      <c r="XDR6" s="106"/>
      <c r="XDS6" s="106"/>
      <c r="XDT6" s="106"/>
      <c r="XDU6" s="106"/>
      <c r="XDV6" s="106"/>
      <c r="XDW6" s="106"/>
      <c r="XDX6" s="106"/>
      <c r="XDY6" s="106"/>
      <c r="XDZ6" s="106"/>
      <c r="XEA6" s="106"/>
      <c r="XEB6" s="106"/>
      <c r="XEC6" s="106"/>
      <c r="XED6" s="106"/>
      <c r="XEE6" s="106"/>
      <c r="XEF6" s="106"/>
      <c r="XEG6" s="106"/>
      <c r="XEH6" s="106"/>
      <c r="XEI6" s="106"/>
      <c r="XEJ6" s="106"/>
      <c r="XEK6" s="106"/>
      <c r="XEL6" s="106"/>
      <c r="XEM6" s="106"/>
      <c r="XEN6" s="106"/>
      <c r="XEO6" s="106"/>
      <c r="XEP6" s="106"/>
      <c r="XEQ6" s="106"/>
      <c r="XER6" s="106"/>
      <c r="XES6" s="106"/>
      <c r="XET6" s="106"/>
      <c r="XEU6" s="106"/>
    </row>
    <row r="7" spans="1:16375" ht="15" customHeight="1" x14ac:dyDescent="0.2">
      <c r="A7" s="111">
        <v>711</v>
      </c>
      <c r="B7" s="114" t="s">
        <v>346</v>
      </c>
      <c r="C7" s="112" t="e">
        <f>+SUM(C8:C11)</f>
        <v>#REF!</v>
      </c>
      <c r="D7" s="113" t="e">
        <f t="shared" ref="D7:D70" si="1">+C7/$C$2*100</f>
        <v>#REF!</v>
      </c>
      <c r="E7" s="112">
        <f>+SUM(E8:E11)</f>
        <v>0</v>
      </c>
      <c r="F7" s="113">
        <f t="shared" si="0"/>
        <v>0</v>
      </c>
    </row>
    <row r="8" spans="1:16375" ht="15" customHeight="1" x14ac:dyDescent="0.25">
      <c r="A8" s="115">
        <v>7111</v>
      </c>
      <c r="B8" s="118" t="s">
        <v>347</v>
      </c>
      <c r="C8" s="116" t="e">
        <f>+#REF!</f>
        <v>#REF!</v>
      </c>
      <c r="D8" s="117" t="e">
        <f t="shared" si="1"/>
        <v>#REF!</v>
      </c>
      <c r="E8" s="116"/>
      <c r="F8" s="117">
        <f t="shared" si="0"/>
        <v>0</v>
      </c>
    </row>
    <row r="9" spans="1:16375" ht="15" customHeight="1" x14ac:dyDescent="0.25">
      <c r="A9" s="115">
        <v>71131</v>
      </c>
      <c r="B9" s="118" t="s">
        <v>348</v>
      </c>
      <c r="C9" s="116" t="e">
        <f>+#REF!</f>
        <v>#REF!</v>
      </c>
      <c r="D9" s="117" t="e">
        <f t="shared" si="1"/>
        <v>#REF!</v>
      </c>
      <c r="E9" s="116"/>
      <c r="F9" s="117">
        <f t="shared" si="0"/>
        <v>0</v>
      </c>
    </row>
    <row r="10" spans="1:16375" ht="15" customHeight="1" x14ac:dyDescent="0.25">
      <c r="A10" s="115">
        <v>71132</v>
      </c>
      <c r="B10" s="118" t="s">
        <v>349</v>
      </c>
      <c r="C10" s="116" t="e">
        <f>+#REF!</f>
        <v>#REF!</v>
      </c>
      <c r="D10" s="117" t="e">
        <f t="shared" si="1"/>
        <v>#REF!</v>
      </c>
      <c r="E10" s="116"/>
      <c r="F10" s="117">
        <f t="shared" si="0"/>
        <v>0</v>
      </c>
    </row>
    <row r="11" spans="1:16375" ht="15" customHeight="1" x14ac:dyDescent="0.25">
      <c r="A11" s="119" t="s">
        <v>207</v>
      </c>
      <c r="B11" s="118" t="s">
        <v>350</v>
      </c>
      <c r="C11" s="116" t="e">
        <f>+#REF!</f>
        <v>#REF!</v>
      </c>
      <c r="D11" s="117" t="e">
        <f t="shared" si="1"/>
        <v>#REF!</v>
      </c>
      <c r="E11" s="116"/>
      <c r="F11" s="117">
        <f t="shared" si="0"/>
        <v>0</v>
      </c>
    </row>
    <row r="12" spans="1:16375" ht="15" customHeight="1" x14ac:dyDescent="0.2">
      <c r="A12" s="111">
        <v>713</v>
      </c>
      <c r="B12" s="114" t="s">
        <v>351</v>
      </c>
      <c r="C12" s="120" t="e">
        <f>C13+C17+C18</f>
        <v>#REF!</v>
      </c>
      <c r="D12" s="113" t="e">
        <f t="shared" si="1"/>
        <v>#REF!</v>
      </c>
      <c r="E12" s="112">
        <f>SUM(E13:E18)</f>
        <v>0</v>
      </c>
      <c r="F12" s="113">
        <f t="shared" si="0"/>
        <v>0</v>
      </c>
    </row>
    <row r="13" spans="1:16375" x14ac:dyDescent="0.25">
      <c r="A13" s="115">
        <v>7131</v>
      </c>
      <c r="B13" s="118" t="s">
        <v>352</v>
      </c>
      <c r="C13" s="116" t="e">
        <f>+#REF!</f>
        <v>#REF!</v>
      </c>
      <c r="D13" s="117" t="e">
        <f t="shared" si="1"/>
        <v>#REF!</v>
      </c>
      <c r="E13" s="121"/>
      <c r="F13" s="117">
        <f t="shared" si="0"/>
        <v>0</v>
      </c>
    </row>
    <row r="14" spans="1:16375" ht="13.5" hidden="1" customHeight="1" x14ac:dyDescent="0.25">
      <c r="A14" s="115">
        <v>7132</v>
      </c>
      <c r="B14" s="118" t="s">
        <v>353</v>
      </c>
      <c r="C14" s="116" t="e">
        <f>+#REF!</f>
        <v>#REF!</v>
      </c>
      <c r="D14" s="117" t="e">
        <f t="shared" si="1"/>
        <v>#REF!</v>
      </c>
      <c r="E14" s="121"/>
      <c r="F14" s="117">
        <f t="shared" si="0"/>
        <v>0</v>
      </c>
    </row>
    <row r="15" spans="1:16375" ht="14.25" hidden="1" customHeight="1" x14ac:dyDescent="0.25">
      <c r="A15" s="115">
        <v>7133</v>
      </c>
      <c r="B15" s="118" t="s">
        <v>354</v>
      </c>
      <c r="C15" s="116" t="e">
        <f>+#REF!</f>
        <v>#REF!</v>
      </c>
      <c r="D15" s="117" t="e">
        <f t="shared" si="1"/>
        <v>#REF!</v>
      </c>
      <c r="E15" s="121"/>
      <c r="F15" s="117">
        <f t="shared" si="0"/>
        <v>0</v>
      </c>
    </row>
    <row r="16" spans="1:16375" ht="13.5" hidden="1" customHeight="1" x14ac:dyDescent="0.25">
      <c r="A16" s="115">
        <v>7134</v>
      </c>
      <c r="B16" s="118" t="s">
        <v>355</v>
      </c>
      <c r="C16" s="116" t="e">
        <f>+#REF!</f>
        <v>#REF!</v>
      </c>
      <c r="D16" s="117" t="e">
        <f t="shared" si="1"/>
        <v>#REF!</v>
      </c>
      <c r="E16" s="121"/>
      <c r="F16" s="117">
        <f t="shared" si="0"/>
        <v>0</v>
      </c>
    </row>
    <row r="17" spans="1:6" ht="15" customHeight="1" x14ac:dyDescent="0.25">
      <c r="A17" s="115">
        <v>7135</v>
      </c>
      <c r="B17" s="118" t="s">
        <v>356</v>
      </c>
      <c r="C17" s="116" t="e">
        <f>+#REF!</f>
        <v>#REF!</v>
      </c>
      <c r="D17" s="117" t="e">
        <f t="shared" si="1"/>
        <v>#REF!</v>
      </c>
      <c r="E17" s="121"/>
      <c r="F17" s="117">
        <f t="shared" si="0"/>
        <v>0</v>
      </c>
    </row>
    <row r="18" spans="1:6" ht="15" customHeight="1" x14ac:dyDescent="0.25">
      <c r="A18" s="115">
        <v>7136</v>
      </c>
      <c r="B18" s="118" t="s">
        <v>357</v>
      </c>
      <c r="C18" s="116" t="e">
        <f>+#REF!</f>
        <v>#REF!</v>
      </c>
      <c r="D18" s="117" t="e">
        <f t="shared" si="1"/>
        <v>#REF!</v>
      </c>
      <c r="E18" s="121"/>
      <c r="F18" s="117">
        <f t="shared" si="0"/>
        <v>0</v>
      </c>
    </row>
    <row r="19" spans="1:6" ht="15" customHeight="1" x14ac:dyDescent="0.2">
      <c r="A19" s="111">
        <v>714</v>
      </c>
      <c r="B19" s="114" t="s">
        <v>358</v>
      </c>
      <c r="C19" s="112" t="e">
        <f>+SUM(C20:C29)</f>
        <v>#REF!</v>
      </c>
      <c r="D19" s="113" t="e">
        <f t="shared" si="1"/>
        <v>#REF!</v>
      </c>
      <c r="E19" s="122">
        <f>+SUM(E20:E29)</f>
        <v>0</v>
      </c>
      <c r="F19" s="113">
        <f t="shared" si="0"/>
        <v>0</v>
      </c>
    </row>
    <row r="20" spans="1:6" ht="15" customHeight="1" x14ac:dyDescent="0.25">
      <c r="A20" s="115">
        <v>7141</v>
      </c>
      <c r="B20" s="118" t="s">
        <v>359</v>
      </c>
      <c r="C20" s="116" t="e">
        <f>+#REF!</f>
        <v>#REF!</v>
      </c>
      <c r="D20" s="117" t="e">
        <f t="shared" si="1"/>
        <v>#REF!</v>
      </c>
      <c r="E20" s="121"/>
      <c r="F20" s="117">
        <f t="shared" si="0"/>
        <v>0</v>
      </c>
    </row>
    <row r="21" spans="1:6" ht="15" customHeight="1" x14ac:dyDescent="0.25">
      <c r="A21" s="115">
        <v>7142</v>
      </c>
      <c r="B21" s="118" t="s">
        <v>360</v>
      </c>
      <c r="C21" s="116" t="e">
        <f>+#REF!</f>
        <v>#REF!</v>
      </c>
      <c r="D21" s="117" t="e">
        <f t="shared" si="1"/>
        <v>#REF!</v>
      </c>
      <c r="E21" s="121"/>
      <c r="F21" s="117">
        <f t="shared" si="0"/>
        <v>0</v>
      </c>
    </row>
    <row r="22" spans="1:6" ht="13.5" hidden="1" customHeight="1" x14ac:dyDescent="0.25">
      <c r="A22" s="115">
        <v>7143</v>
      </c>
      <c r="B22" s="118" t="s">
        <v>361</v>
      </c>
      <c r="C22" s="116"/>
      <c r="D22" s="117">
        <f t="shared" si="1"/>
        <v>0</v>
      </c>
      <c r="E22" s="121"/>
      <c r="F22" s="117">
        <f t="shared" si="0"/>
        <v>0</v>
      </c>
    </row>
    <row r="23" spans="1:6" ht="13.5" hidden="1" customHeight="1" x14ac:dyDescent="0.25">
      <c r="A23" s="115">
        <v>7144</v>
      </c>
      <c r="B23" s="118" t="s">
        <v>362</v>
      </c>
      <c r="C23" s="116"/>
      <c r="D23" s="117">
        <f>+C23/$C$2*100</f>
        <v>0</v>
      </c>
      <c r="E23" s="121"/>
      <c r="F23" s="117">
        <f>+E23/$E$2*100</f>
        <v>0</v>
      </c>
    </row>
    <row r="24" spans="1:6" ht="15.75" hidden="1" customHeight="1" x14ac:dyDescent="0.25">
      <c r="A24" s="115"/>
      <c r="B24" s="118"/>
      <c r="C24" s="116"/>
      <c r="D24" s="117"/>
      <c r="E24" s="121"/>
      <c r="F24" s="117">
        <f>+E24/$E$2*100</f>
        <v>0</v>
      </c>
    </row>
    <row r="25" spans="1:6" ht="17.25" hidden="1" customHeight="1" x14ac:dyDescent="0.25">
      <c r="A25" s="115">
        <v>7145</v>
      </c>
      <c r="B25" s="118" t="s">
        <v>363</v>
      </c>
      <c r="C25" s="116"/>
      <c r="D25" s="117">
        <f t="shared" ref="D25:D29" si="2">+C25/$C$2*100</f>
        <v>0</v>
      </c>
      <c r="E25" s="121"/>
      <c r="F25" s="117">
        <f t="shared" ref="F25:F29" si="3">+E25/$E$2*100</f>
        <v>0</v>
      </c>
    </row>
    <row r="26" spans="1:6" ht="15" customHeight="1" x14ac:dyDescent="0.25">
      <c r="A26" s="115">
        <v>7146</v>
      </c>
      <c r="B26" s="118" t="s">
        <v>364</v>
      </c>
      <c r="C26" s="116" t="e">
        <f>+#REF!</f>
        <v>#REF!</v>
      </c>
      <c r="D26" s="117" t="e">
        <f t="shared" si="2"/>
        <v>#REF!</v>
      </c>
      <c r="E26" s="121"/>
      <c r="F26" s="117">
        <f t="shared" si="3"/>
        <v>0</v>
      </c>
    </row>
    <row r="27" spans="1:6" ht="26.25" customHeight="1" x14ac:dyDescent="0.25">
      <c r="A27" s="115">
        <v>7147</v>
      </c>
      <c r="B27" s="123" t="s">
        <v>408</v>
      </c>
      <c r="C27" s="116" t="e">
        <f>+#REF!</f>
        <v>#REF!</v>
      </c>
      <c r="D27" s="117" t="e">
        <f t="shared" si="2"/>
        <v>#REF!</v>
      </c>
      <c r="E27" s="121"/>
      <c r="F27" s="117">
        <f t="shared" si="3"/>
        <v>0</v>
      </c>
    </row>
    <row r="28" spans="1:6" ht="15" hidden="1" customHeight="1" x14ac:dyDescent="0.25">
      <c r="A28" s="115">
        <v>7148</v>
      </c>
      <c r="B28" s="118" t="s">
        <v>365</v>
      </c>
      <c r="C28" s="124"/>
      <c r="D28" s="117">
        <f t="shared" si="2"/>
        <v>0</v>
      </c>
      <c r="E28" s="125"/>
      <c r="F28" s="117">
        <f t="shared" si="3"/>
        <v>0</v>
      </c>
    </row>
    <row r="29" spans="1:6" ht="15" customHeight="1" x14ac:dyDescent="0.25">
      <c r="A29" s="115">
        <v>7149</v>
      </c>
      <c r="B29" s="118" t="s">
        <v>366</v>
      </c>
      <c r="C29" s="124" t="e">
        <f>+#REF!</f>
        <v>#REF!</v>
      </c>
      <c r="D29" s="117" t="e">
        <f t="shared" si="2"/>
        <v>#REF!</v>
      </c>
      <c r="E29" s="125"/>
      <c r="F29" s="117">
        <f t="shared" si="3"/>
        <v>0</v>
      </c>
    </row>
    <row r="30" spans="1:6" ht="15" customHeight="1" x14ac:dyDescent="0.2">
      <c r="A30" s="111">
        <v>715</v>
      </c>
      <c r="B30" s="114" t="s">
        <v>367</v>
      </c>
      <c r="C30" s="112" t="e">
        <f>+SUM(C31:C34)</f>
        <v>#REF!</v>
      </c>
      <c r="D30" s="113" t="e">
        <f t="shared" si="1"/>
        <v>#REF!</v>
      </c>
      <c r="E30" s="122">
        <f>+SUM(E31:E34)</f>
        <v>0</v>
      </c>
      <c r="F30" s="113">
        <f t="shared" si="0"/>
        <v>0</v>
      </c>
    </row>
    <row r="31" spans="1:6" ht="15" customHeight="1" x14ac:dyDescent="0.25">
      <c r="A31" s="115">
        <v>7151</v>
      </c>
      <c r="B31" s="118" t="s">
        <v>368</v>
      </c>
      <c r="C31" s="124" t="e">
        <f>+#REF!</f>
        <v>#REF!</v>
      </c>
      <c r="D31" s="117" t="e">
        <f t="shared" si="1"/>
        <v>#REF!</v>
      </c>
      <c r="E31" s="125"/>
      <c r="F31" s="117">
        <f t="shared" si="0"/>
        <v>0</v>
      </c>
    </row>
    <row r="32" spans="1:6" ht="15" customHeight="1" x14ac:dyDescent="0.25">
      <c r="A32" s="115">
        <v>7152</v>
      </c>
      <c r="B32" s="118" t="s">
        <v>369</v>
      </c>
      <c r="C32" s="124" t="e">
        <f>+#REF!</f>
        <v>#REF!</v>
      </c>
      <c r="D32" s="117" t="e">
        <f t="shared" si="1"/>
        <v>#REF!</v>
      </c>
      <c r="E32" s="125"/>
      <c r="F32" s="117">
        <f t="shared" si="0"/>
        <v>0</v>
      </c>
    </row>
    <row r="33" spans="1:16375" x14ac:dyDescent="0.25">
      <c r="A33" s="115">
        <v>7153</v>
      </c>
      <c r="B33" s="118" t="s">
        <v>370</v>
      </c>
      <c r="C33" s="124" t="e">
        <f>+#REF!</f>
        <v>#REF!</v>
      </c>
      <c r="D33" s="117" t="e">
        <f t="shared" si="1"/>
        <v>#REF!</v>
      </c>
      <c r="E33" s="125"/>
      <c r="F33" s="117">
        <f t="shared" si="0"/>
        <v>0</v>
      </c>
    </row>
    <row r="34" spans="1:16375" s="126" customFormat="1" ht="15" customHeight="1" x14ac:dyDescent="0.25">
      <c r="A34" s="115">
        <v>7155</v>
      </c>
      <c r="B34" s="118" t="s">
        <v>367</v>
      </c>
      <c r="C34" s="124" t="e">
        <f>+#REF!</f>
        <v>#REF!</v>
      </c>
      <c r="D34" s="117" t="e">
        <f t="shared" si="1"/>
        <v>#REF!</v>
      </c>
      <c r="E34" s="125"/>
      <c r="F34" s="117">
        <f t="shared" si="0"/>
        <v>0</v>
      </c>
      <c r="G34" s="106"/>
      <c r="H34" s="106"/>
      <c r="I34" s="106"/>
    </row>
    <row r="35" spans="1:16375" ht="15" customHeight="1" x14ac:dyDescent="0.2">
      <c r="A35" s="111">
        <v>73</v>
      </c>
      <c r="B35" s="114" t="s">
        <v>371</v>
      </c>
      <c r="C35" s="112" t="e">
        <f>+#REF!</f>
        <v>#REF!</v>
      </c>
      <c r="D35" s="113" t="e">
        <f t="shared" si="1"/>
        <v>#REF!</v>
      </c>
      <c r="E35" s="112"/>
      <c r="F35" s="113">
        <f t="shared" si="0"/>
        <v>0</v>
      </c>
    </row>
    <row r="36" spans="1:16375" ht="15" customHeight="1" x14ac:dyDescent="0.2">
      <c r="A36" s="111">
        <v>74</v>
      </c>
      <c r="B36" s="114" t="s">
        <v>372</v>
      </c>
      <c r="C36" s="112" t="e">
        <f>+#REF!</f>
        <v>#REF!</v>
      </c>
      <c r="D36" s="113" t="e">
        <f t="shared" si="1"/>
        <v>#REF!</v>
      </c>
      <c r="E36" s="112"/>
      <c r="F36" s="113">
        <f t="shared" si="0"/>
        <v>0</v>
      </c>
    </row>
    <row r="37" spans="1:16375" s="110" customFormat="1" ht="15" customHeight="1" x14ac:dyDescent="0.3">
      <c r="A37" s="136"/>
      <c r="B37" s="139" t="s">
        <v>373</v>
      </c>
      <c r="C37" s="137" t="e">
        <f>+C38+C48+C49++C50+C51+C52+C53+C54</f>
        <v>#REF!</v>
      </c>
      <c r="D37" s="138" t="e">
        <f t="shared" si="1"/>
        <v>#REF!</v>
      </c>
      <c r="E37" s="137">
        <f>+E38+E48+E49++E50+E51+E52+E53+E54</f>
        <v>0</v>
      </c>
      <c r="F37" s="138">
        <f t="shared" si="0"/>
        <v>0</v>
      </c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  <c r="FL37" s="106"/>
      <c r="FM37" s="106"/>
      <c r="FN37" s="106"/>
      <c r="FO37" s="106"/>
      <c r="FP37" s="106"/>
      <c r="FQ37" s="106"/>
      <c r="FR37" s="106"/>
      <c r="FS37" s="106"/>
      <c r="FT37" s="106"/>
      <c r="FU37" s="106"/>
      <c r="FV37" s="106"/>
      <c r="FW37" s="106"/>
      <c r="FX37" s="106"/>
      <c r="FY37" s="106"/>
      <c r="FZ37" s="106"/>
      <c r="GA37" s="106"/>
      <c r="GB37" s="106"/>
      <c r="GC37" s="106"/>
      <c r="GD37" s="106"/>
      <c r="GE37" s="106"/>
      <c r="GF37" s="106"/>
      <c r="GG37" s="106"/>
      <c r="GH37" s="106"/>
      <c r="GI37" s="106"/>
      <c r="GJ37" s="106"/>
      <c r="GK37" s="106"/>
      <c r="GL37" s="106"/>
      <c r="GM37" s="106"/>
      <c r="GN37" s="106"/>
      <c r="GO37" s="106"/>
      <c r="GP37" s="106"/>
      <c r="GQ37" s="106"/>
      <c r="GR37" s="106"/>
      <c r="GS37" s="106"/>
      <c r="GT37" s="106"/>
      <c r="GU37" s="106"/>
      <c r="GV37" s="106"/>
      <c r="GW37" s="106"/>
      <c r="GX37" s="106"/>
      <c r="GY37" s="106"/>
      <c r="GZ37" s="106"/>
      <c r="HA37" s="106"/>
      <c r="HB37" s="106"/>
      <c r="HC37" s="106"/>
      <c r="HD37" s="106"/>
      <c r="HE37" s="106"/>
      <c r="HF37" s="106"/>
      <c r="HG37" s="106"/>
      <c r="HH37" s="106"/>
      <c r="HI37" s="106"/>
      <c r="HJ37" s="106"/>
      <c r="HK37" s="106"/>
      <c r="HL37" s="106"/>
      <c r="HM37" s="106"/>
      <c r="HN37" s="106"/>
      <c r="HO37" s="106"/>
      <c r="HP37" s="106"/>
      <c r="HQ37" s="106"/>
      <c r="HR37" s="106"/>
      <c r="HS37" s="106"/>
      <c r="HT37" s="106"/>
      <c r="HU37" s="106"/>
      <c r="HV37" s="106"/>
      <c r="HW37" s="106"/>
      <c r="HX37" s="106"/>
      <c r="HY37" s="106"/>
      <c r="HZ37" s="106"/>
      <c r="IA37" s="106"/>
      <c r="IB37" s="106"/>
      <c r="IC37" s="106"/>
      <c r="ID37" s="106"/>
      <c r="IE37" s="106"/>
      <c r="IF37" s="106"/>
      <c r="IG37" s="106"/>
      <c r="IH37" s="106"/>
      <c r="II37" s="106"/>
      <c r="IJ37" s="106"/>
      <c r="IK37" s="106"/>
      <c r="IL37" s="106"/>
      <c r="IM37" s="106"/>
      <c r="IN37" s="106"/>
      <c r="IO37" s="106"/>
      <c r="IP37" s="106"/>
      <c r="IQ37" s="106"/>
      <c r="IR37" s="106"/>
      <c r="IS37" s="106"/>
      <c r="IT37" s="106"/>
      <c r="IU37" s="106"/>
      <c r="IV37" s="106"/>
      <c r="IW37" s="106"/>
      <c r="IX37" s="106"/>
      <c r="IY37" s="106"/>
      <c r="IZ37" s="106"/>
      <c r="JA37" s="106"/>
      <c r="JB37" s="106"/>
      <c r="JC37" s="106"/>
      <c r="JD37" s="106"/>
      <c r="JE37" s="106"/>
      <c r="JF37" s="106"/>
      <c r="JG37" s="106"/>
      <c r="JH37" s="106"/>
      <c r="JI37" s="106"/>
      <c r="JJ37" s="106"/>
      <c r="JK37" s="106"/>
      <c r="JL37" s="106"/>
      <c r="JM37" s="106"/>
      <c r="JN37" s="106"/>
      <c r="JO37" s="106"/>
      <c r="JP37" s="106"/>
      <c r="JQ37" s="106"/>
      <c r="JR37" s="106"/>
      <c r="JS37" s="106"/>
      <c r="JT37" s="106"/>
      <c r="JU37" s="106"/>
      <c r="JV37" s="106"/>
      <c r="JW37" s="106"/>
      <c r="JX37" s="106"/>
      <c r="JY37" s="106"/>
      <c r="JZ37" s="106"/>
      <c r="KA37" s="106"/>
      <c r="KB37" s="106"/>
      <c r="KC37" s="106"/>
      <c r="KD37" s="106"/>
      <c r="KE37" s="106"/>
      <c r="KF37" s="106"/>
      <c r="KG37" s="106"/>
      <c r="KH37" s="106"/>
      <c r="KI37" s="106"/>
      <c r="KJ37" s="106"/>
      <c r="KK37" s="106"/>
      <c r="KL37" s="106"/>
      <c r="KM37" s="106"/>
      <c r="KN37" s="106"/>
      <c r="KO37" s="106"/>
      <c r="KP37" s="106"/>
      <c r="KQ37" s="106"/>
      <c r="KR37" s="106"/>
      <c r="KS37" s="106"/>
      <c r="KT37" s="106"/>
      <c r="KU37" s="106"/>
      <c r="KV37" s="106"/>
      <c r="KW37" s="106"/>
      <c r="KX37" s="106"/>
      <c r="KY37" s="106"/>
      <c r="KZ37" s="106"/>
      <c r="LA37" s="106"/>
      <c r="LB37" s="106"/>
      <c r="LC37" s="106"/>
      <c r="LD37" s="106"/>
      <c r="LE37" s="106"/>
      <c r="LF37" s="106"/>
      <c r="LG37" s="106"/>
      <c r="LH37" s="106"/>
      <c r="LI37" s="106"/>
      <c r="LJ37" s="106"/>
      <c r="LK37" s="106"/>
      <c r="LL37" s="106"/>
      <c r="LM37" s="106"/>
      <c r="LN37" s="106"/>
      <c r="LO37" s="106"/>
      <c r="LP37" s="106"/>
      <c r="LQ37" s="106"/>
      <c r="LR37" s="106"/>
      <c r="LS37" s="106"/>
      <c r="LT37" s="106"/>
      <c r="LU37" s="106"/>
      <c r="LV37" s="106"/>
      <c r="LW37" s="106"/>
      <c r="LX37" s="106"/>
      <c r="LY37" s="106"/>
      <c r="LZ37" s="106"/>
      <c r="MA37" s="106"/>
      <c r="MB37" s="106"/>
      <c r="MC37" s="106"/>
      <c r="MD37" s="106"/>
      <c r="ME37" s="106"/>
      <c r="MF37" s="106"/>
      <c r="MG37" s="106"/>
      <c r="MH37" s="106"/>
      <c r="MI37" s="106"/>
      <c r="MJ37" s="106"/>
      <c r="MK37" s="106"/>
      <c r="ML37" s="106"/>
      <c r="MM37" s="106"/>
      <c r="MN37" s="106"/>
      <c r="MO37" s="106"/>
      <c r="MP37" s="106"/>
      <c r="MQ37" s="106"/>
      <c r="MR37" s="106"/>
      <c r="MS37" s="106"/>
      <c r="MT37" s="106"/>
      <c r="MU37" s="106"/>
      <c r="MV37" s="106"/>
      <c r="MW37" s="106"/>
      <c r="MX37" s="106"/>
      <c r="MY37" s="106"/>
      <c r="MZ37" s="106"/>
      <c r="NA37" s="106"/>
      <c r="NB37" s="106"/>
      <c r="NC37" s="106"/>
      <c r="ND37" s="106"/>
      <c r="NE37" s="106"/>
      <c r="NF37" s="106"/>
      <c r="NG37" s="106"/>
      <c r="NH37" s="106"/>
      <c r="NI37" s="106"/>
      <c r="NJ37" s="106"/>
      <c r="NK37" s="106"/>
      <c r="NL37" s="106"/>
      <c r="NM37" s="106"/>
      <c r="NN37" s="106"/>
      <c r="NO37" s="106"/>
      <c r="NP37" s="106"/>
      <c r="NQ37" s="106"/>
      <c r="NR37" s="106"/>
      <c r="NS37" s="106"/>
      <c r="NT37" s="106"/>
      <c r="NU37" s="106"/>
      <c r="NV37" s="106"/>
      <c r="NW37" s="106"/>
      <c r="NX37" s="106"/>
      <c r="NY37" s="106"/>
      <c r="NZ37" s="106"/>
      <c r="OA37" s="106"/>
      <c r="OB37" s="106"/>
      <c r="OC37" s="106"/>
      <c r="OD37" s="106"/>
      <c r="OE37" s="106"/>
      <c r="OF37" s="106"/>
      <c r="OG37" s="106"/>
      <c r="OH37" s="106"/>
      <c r="OI37" s="106"/>
      <c r="OJ37" s="106"/>
      <c r="OK37" s="106"/>
      <c r="OL37" s="106"/>
      <c r="OM37" s="106"/>
      <c r="ON37" s="106"/>
      <c r="OO37" s="106"/>
      <c r="OP37" s="106"/>
      <c r="OQ37" s="106"/>
      <c r="OR37" s="106"/>
      <c r="OS37" s="106"/>
      <c r="OT37" s="106"/>
      <c r="OU37" s="106"/>
      <c r="OV37" s="106"/>
      <c r="OW37" s="106"/>
      <c r="OX37" s="106"/>
      <c r="OY37" s="106"/>
      <c r="OZ37" s="106"/>
      <c r="PA37" s="106"/>
      <c r="PB37" s="106"/>
      <c r="PC37" s="106"/>
      <c r="PD37" s="106"/>
      <c r="PE37" s="106"/>
      <c r="PF37" s="106"/>
      <c r="PG37" s="106"/>
      <c r="PH37" s="106"/>
      <c r="PI37" s="106"/>
      <c r="PJ37" s="106"/>
      <c r="PK37" s="106"/>
      <c r="PL37" s="106"/>
      <c r="PM37" s="106"/>
      <c r="PN37" s="106"/>
      <c r="PO37" s="106"/>
      <c r="PP37" s="106"/>
      <c r="PQ37" s="106"/>
      <c r="PR37" s="106"/>
      <c r="PS37" s="106"/>
      <c r="PT37" s="106"/>
      <c r="PU37" s="106"/>
      <c r="PV37" s="106"/>
      <c r="PW37" s="106"/>
      <c r="PX37" s="106"/>
      <c r="PY37" s="106"/>
      <c r="PZ37" s="106"/>
      <c r="QA37" s="106"/>
      <c r="QB37" s="106"/>
      <c r="QC37" s="106"/>
      <c r="QD37" s="106"/>
      <c r="QE37" s="106"/>
      <c r="QF37" s="106"/>
      <c r="QG37" s="106"/>
      <c r="QH37" s="106"/>
      <c r="QI37" s="106"/>
      <c r="QJ37" s="106"/>
      <c r="QK37" s="106"/>
      <c r="QL37" s="106"/>
      <c r="QM37" s="106"/>
      <c r="QN37" s="106"/>
      <c r="QO37" s="106"/>
      <c r="QP37" s="106"/>
      <c r="QQ37" s="106"/>
      <c r="QR37" s="106"/>
      <c r="QS37" s="106"/>
      <c r="QT37" s="106"/>
      <c r="QU37" s="106"/>
      <c r="QV37" s="106"/>
      <c r="QW37" s="106"/>
      <c r="QX37" s="106"/>
      <c r="QY37" s="106"/>
      <c r="QZ37" s="106"/>
      <c r="RA37" s="106"/>
      <c r="RB37" s="106"/>
      <c r="RC37" s="106"/>
      <c r="RD37" s="106"/>
      <c r="RE37" s="106"/>
      <c r="RF37" s="106"/>
      <c r="RG37" s="106"/>
      <c r="RH37" s="106"/>
      <c r="RI37" s="106"/>
      <c r="RJ37" s="106"/>
      <c r="RK37" s="106"/>
      <c r="RL37" s="106"/>
      <c r="RM37" s="106"/>
      <c r="RN37" s="106"/>
      <c r="RO37" s="106"/>
      <c r="RP37" s="106"/>
      <c r="RQ37" s="106"/>
      <c r="RR37" s="106"/>
      <c r="RS37" s="106"/>
      <c r="RT37" s="106"/>
      <c r="RU37" s="106"/>
      <c r="RV37" s="106"/>
      <c r="RW37" s="106"/>
      <c r="RX37" s="106"/>
      <c r="RY37" s="106"/>
      <c r="RZ37" s="106"/>
      <c r="SA37" s="106"/>
      <c r="SB37" s="106"/>
      <c r="SC37" s="106"/>
      <c r="SD37" s="106"/>
      <c r="SE37" s="106"/>
      <c r="SF37" s="106"/>
      <c r="SG37" s="106"/>
      <c r="SH37" s="106"/>
      <c r="SI37" s="106"/>
      <c r="SJ37" s="106"/>
      <c r="SK37" s="106"/>
      <c r="SL37" s="106"/>
      <c r="SM37" s="106"/>
      <c r="SN37" s="106"/>
      <c r="SO37" s="106"/>
      <c r="SP37" s="106"/>
      <c r="SQ37" s="106"/>
      <c r="SR37" s="106"/>
      <c r="SS37" s="106"/>
      <c r="ST37" s="106"/>
      <c r="SU37" s="106"/>
      <c r="SV37" s="106"/>
      <c r="SW37" s="106"/>
      <c r="SX37" s="106"/>
      <c r="SY37" s="106"/>
      <c r="SZ37" s="106"/>
      <c r="TA37" s="106"/>
      <c r="TB37" s="106"/>
      <c r="TC37" s="106"/>
      <c r="TD37" s="106"/>
      <c r="TE37" s="106"/>
      <c r="TF37" s="106"/>
      <c r="TG37" s="106"/>
      <c r="TH37" s="106"/>
      <c r="TI37" s="106"/>
      <c r="TJ37" s="106"/>
      <c r="TK37" s="106"/>
      <c r="TL37" s="106"/>
      <c r="TM37" s="106"/>
      <c r="TN37" s="106"/>
      <c r="TO37" s="106"/>
      <c r="TP37" s="106"/>
      <c r="TQ37" s="106"/>
      <c r="TR37" s="106"/>
      <c r="TS37" s="106"/>
      <c r="TT37" s="106"/>
      <c r="TU37" s="106"/>
      <c r="TV37" s="106"/>
      <c r="TW37" s="106"/>
      <c r="TX37" s="106"/>
      <c r="TY37" s="106"/>
      <c r="TZ37" s="106"/>
      <c r="UA37" s="106"/>
      <c r="UB37" s="106"/>
      <c r="UC37" s="106"/>
      <c r="UD37" s="106"/>
      <c r="UE37" s="106"/>
      <c r="UF37" s="106"/>
      <c r="UG37" s="106"/>
      <c r="UH37" s="106"/>
      <c r="UI37" s="106"/>
      <c r="UJ37" s="106"/>
      <c r="UK37" s="106"/>
      <c r="UL37" s="106"/>
      <c r="UM37" s="106"/>
      <c r="UN37" s="106"/>
      <c r="UO37" s="106"/>
      <c r="UP37" s="106"/>
      <c r="UQ37" s="106"/>
      <c r="UR37" s="106"/>
      <c r="US37" s="106"/>
      <c r="UT37" s="106"/>
      <c r="UU37" s="106"/>
      <c r="UV37" s="106"/>
      <c r="UW37" s="106"/>
      <c r="UX37" s="106"/>
      <c r="UY37" s="106"/>
      <c r="UZ37" s="106"/>
      <c r="VA37" s="106"/>
      <c r="VB37" s="106"/>
      <c r="VC37" s="106"/>
      <c r="VD37" s="106"/>
      <c r="VE37" s="106"/>
      <c r="VF37" s="106"/>
      <c r="VG37" s="106"/>
      <c r="VH37" s="106"/>
      <c r="VI37" s="106"/>
      <c r="VJ37" s="106"/>
      <c r="VK37" s="106"/>
      <c r="VL37" s="106"/>
      <c r="VM37" s="106"/>
      <c r="VN37" s="106"/>
      <c r="VO37" s="106"/>
      <c r="VP37" s="106"/>
      <c r="VQ37" s="106"/>
      <c r="VR37" s="106"/>
      <c r="VS37" s="106"/>
      <c r="VT37" s="106"/>
      <c r="VU37" s="106"/>
      <c r="VV37" s="106"/>
      <c r="VW37" s="106"/>
      <c r="VX37" s="106"/>
      <c r="VY37" s="106"/>
      <c r="VZ37" s="106"/>
      <c r="WA37" s="106"/>
      <c r="WB37" s="106"/>
      <c r="WC37" s="106"/>
      <c r="WD37" s="106"/>
      <c r="WE37" s="106"/>
      <c r="WF37" s="106"/>
      <c r="WG37" s="106"/>
      <c r="WH37" s="106"/>
      <c r="WI37" s="106"/>
      <c r="WJ37" s="106"/>
      <c r="WK37" s="106"/>
      <c r="WL37" s="106"/>
      <c r="WM37" s="106"/>
      <c r="WN37" s="106"/>
      <c r="WO37" s="106"/>
      <c r="WP37" s="106"/>
      <c r="WQ37" s="106"/>
      <c r="WR37" s="106"/>
      <c r="WS37" s="106"/>
      <c r="WT37" s="106"/>
      <c r="WU37" s="106"/>
      <c r="WV37" s="106"/>
      <c r="WW37" s="106"/>
      <c r="WX37" s="106"/>
      <c r="WY37" s="106"/>
      <c r="WZ37" s="106"/>
      <c r="XA37" s="106"/>
      <c r="XB37" s="106"/>
      <c r="XC37" s="106"/>
      <c r="XD37" s="106"/>
      <c r="XE37" s="106"/>
      <c r="XF37" s="106"/>
      <c r="XG37" s="106"/>
      <c r="XH37" s="106"/>
      <c r="XI37" s="106"/>
      <c r="XJ37" s="106"/>
      <c r="XK37" s="106"/>
      <c r="XL37" s="106"/>
      <c r="XM37" s="106"/>
      <c r="XN37" s="106"/>
      <c r="XO37" s="106"/>
      <c r="XP37" s="106"/>
      <c r="XQ37" s="106"/>
      <c r="XR37" s="106"/>
      <c r="XS37" s="106"/>
      <c r="XT37" s="106"/>
      <c r="XU37" s="106"/>
      <c r="XV37" s="106"/>
      <c r="XW37" s="106"/>
      <c r="XX37" s="106"/>
      <c r="XY37" s="106"/>
      <c r="XZ37" s="106"/>
      <c r="YA37" s="106"/>
      <c r="YB37" s="106"/>
      <c r="YC37" s="106"/>
      <c r="YD37" s="106"/>
      <c r="YE37" s="106"/>
      <c r="YF37" s="106"/>
      <c r="YG37" s="106"/>
      <c r="YH37" s="106"/>
      <c r="YI37" s="106"/>
      <c r="YJ37" s="106"/>
      <c r="YK37" s="106"/>
      <c r="YL37" s="106"/>
      <c r="YM37" s="106"/>
      <c r="YN37" s="106"/>
      <c r="YO37" s="106"/>
      <c r="YP37" s="106"/>
      <c r="YQ37" s="106"/>
      <c r="YR37" s="106"/>
      <c r="YS37" s="106"/>
      <c r="YT37" s="106"/>
      <c r="YU37" s="106"/>
      <c r="YV37" s="106"/>
      <c r="YW37" s="106"/>
      <c r="YX37" s="106"/>
      <c r="YY37" s="106"/>
      <c r="YZ37" s="106"/>
      <c r="ZA37" s="106"/>
      <c r="ZB37" s="106"/>
      <c r="ZC37" s="106"/>
      <c r="ZD37" s="106"/>
      <c r="ZE37" s="106"/>
      <c r="ZF37" s="106"/>
      <c r="ZG37" s="106"/>
      <c r="ZH37" s="106"/>
      <c r="ZI37" s="106"/>
      <c r="ZJ37" s="106"/>
      <c r="ZK37" s="106"/>
      <c r="ZL37" s="106"/>
      <c r="ZM37" s="106"/>
      <c r="ZN37" s="106"/>
      <c r="ZO37" s="106"/>
      <c r="ZP37" s="106"/>
      <c r="ZQ37" s="106"/>
      <c r="ZR37" s="106"/>
      <c r="ZS37" s="106"/>
      <c r="ZT37" s="106"/>
      <c r="ZU37" s="106"/>
      <c r="ZV37" s="106"/>
      <c r="ZW37" s="106"/>
      <c r="ZX37" s="106"/>
      <c r="ZY37" s="106"/>
      <c r="ZZ37" s="106"/>
      <c r="AAA37" s="106"/>
      <c r="AAB37" s="106"/>
      <c r="AAC37" s="106"/>
      <c r="AAD37" s="106"/>
      <c r="AAE37" s="106"/>
      <c r="AAF37" s="106"/>
      <c r="AAG37" s="106"/>
      <c r="AAH37" s="106"/>
      <c r="AAI37" s="106"/>
      <c r="AAJ37" s="106"/>
      <c r="AAK37" s="106"/>
      <c r="AAL37" s="106"/>
      <c r="AAM37" s="106"/>
      <c r="AAN37" s="106"/>
      <c r="AAO37" s="106"/>
      <c r="AAP37" s="106"/>
      <c r="AAQ37" s="106"/>
      <c r="AAR37" s="106"/>
      <c r="AAS37" s="106"/>
      <c r="AAT37" s="106"/>
      <c r="AAU37" s="106"/>
      <c r="AAV37" s="106"/>
      <c r="AAW37" s="106"/>
      <c r="AAX37" s="106"/>
      <c r="AAY37" s="106"/>
      <c r="AAZ37" s="106"/>
      <c r="ABA37" s="106"/>
      <c r="ABB37" s="106"/>
      <c r="ABC37" s="106"/>
      <c r="ABD37" s="106"/>
      <c r="ABE37" s="106"/>
      <c r="ABF37" s="106"/>
      <c r="ABG37" s="106"/>
      <c r="ABH37" s="106"/>
      <c r="ABI37" s="106"/>
      <c r="ABJ37" s="106"/>
      <c r="ABK37" s="106"/>
      <c r="ABL37" s="106"/>
      <c r="ABM37" s="106"/>
      <c r="ABN37" s="106"/>
      <c r="ABO37" s="106"/>
      <c r="ABP37" s="106"/>
      <c r="ABQ37" s="106"/>
      <c r="ABR37" s="106"/>
      <c r="ABS37" s="106"/>
      <c r="ABT37" s="106"/>
      <c r="ABU37" s="106"/>
      <c r="ABV37" s="106"/>
      <c r="ABW37" s="106"/>
      <c r="ABX37" s="106"/>
      <c r="ABY37" s="106"/>
      <c r="ABZ37" s="106"/>
      <c r="ACA37" s="106"/>
      <c r="ACB37" s="106"/>
      <c r="ACC37" s="106"/>
      <c r="ACD37" s="106"/>
      <c r="ACE37" s="106"/>
      <c r="ACF37" s="106"/>
      <c r="ACG37" s="106"/>
      <c r="ACH37" s="106"/>
      <c r="ACI37" s="106"/>
      <c r="ACJ37" s="106"/>
      <c r="ACK37" s="106"/>
      <c r="ACL37" s="106"/>
      <c r="ACM37" s="106"/>
      <c r="ACN37" s="106"/>
      <c r="ACO37" s="106"/>
      <c r="ACP37" s="106"/>
      <c r="ACQ37" s="106"/>
      <c r="ACR37" s="106"/>
      <c r="ACS37" s="106"/>
      <c r="ACT37" s="106"/>
      <c r="ACU37" s="106"/>
      <c r="ACV37" s="106"/>
      <c r="ACW37" s="106"/>
      <c r="ACX37" s="106"/>
      <c r="ACY37" s="106"/>
      <c r="ACZ37" s="106"/>
      <c r="ADA37" s="106"/>
      <c r="ADB37" s="106"/>
      <c r="ADC37" s="106"/>
      <c r="ADD37" s="106"/>
      <c r="ADE37" s="106"/>
      <c r="ADF37" s="106"/>
      <c r="ADG37" s="106"/>
      <c r="ADH37" s="106"/>
      <c r="ADI37" s="106"/>
      <c r="ADJ37" s="106"/>
      <c r="ADK37" s="106"/>
      <c r="ADL37" s="106"/>
      <c r="ADM37" s="106"/>
      <c r="ADN37" s="106"/>
      <c r="ADO37" s="106"/>
      <c r="ADP37" s="106"/>
      <c r="ADQ37" s="106"/>
      <c r="ADR37" s="106"/>
      <c r="ADS37" s="106"/>
      <c r="ADT37" s="106"/>
      <c r="ADU37" s="106"/>
      <c r="ADV37" s="106"/>
      <c r="ADW37" s="106"/>
      <c r="ADX37" s="106"/>
      <c r="ADY37" s="106"/>
      <c r="ADZ37" s="106"/>
      <c r="AEA37" s="106"/>
      <c r="AEB37" s="106"/>
      <c r="AEC37" s="106"/>
      <c r="AED37" s="106"/>
      <c r="AEE37" s="106"/>
      <c r="AEF37" s="106"/>
      <c r="AEG37" s="106"/>
      <c r="AEH37" s="106"/>
      <c r="AEI37" s="106"/>
      <c r="AEJ37" s="106"/>
      <c r="AEK37" s="106"/>
      <c r="AEL37" s="106"/>
      <c r="AEM37" s="106"/>
      <c r="AEN37" s="106"/>
      <c r="AEO37" s="106"/>
      <c r="AEP37" s="106"/>
      <c r="AEQ37" s="106"/>
      <c r="AER37" s="106"/>
      <c r="AES37" s="106"/>
      <c r="AET37" s="106"/>
      <c r="AEU37" s="106"/>
      <c r="AEV37" s="106"/>
      <c r="AEW37" s="106"/>
      <c r="AEX37" s="106"/>
      <c r="AEY37" s="106"/>
      <c r="AEZ37" s="106"/>
      <c r="AFA37" s="106"/>
      <c r="AFB37" s="106"/>
      <c r="AFC37" s="106"/>
      <c r="AFD37" s="106"/>
      <c r="AFE37" s="106"/>
      <c r="AFF37" s="106"/>
      <c r="AFG37" s="106"/>
      <c r="AFH37" s="106"/>
      <c r="AFI37" s="106"/>
      <c r="AFJ37" s="106"/>
      <c r="AFK37" s="106"/>
      <c r="AFL37" s="106"/>
      <c r="AFM37" s="106"/>
      <c r="AFN37" s="106"/>
      <c r="AFO37" s="106"/>
      <c r="AFP37" s="106"/>
      <c r="AFQ37" s="106"/>
      <c r="AFR37" s="106"/>
      <c r="AFS37" s="106"/>
      <c r="AFT37" s="106"/>
      <c r="AFU37" s="106"/>
      <c r="AFV37" s="106"/>
      <c r="AFW37" s="106"/>
      <c r="AFX37" s="106"/>
      <c r="AFY37" s="106"/>
      <c r="AFZ37" s="106"/>
      <c r="AGA37" s="106"/>
      <c r="AGB37" s="106"/>
      <c r="AGC37" s="106"/>
      <c r="AGD37" s="106"/>
      <c r="AGE37" s="106"/>
      <c r="AGF37" s="106"/>
      <c r="AGG37" s="106"/>
      <c r="AGH37" s="106"/>
      <c r="AGI37" s="106"/>
      <c r="AGJ37" s="106"/>
      <c r="AGK37" s="106"/>
      <c r="AGL37" s="106"/>
      <c r="AGM37" s="106"/>
      <c r="AGN37" s="106"/>
      <c r="AGO37" s="106"/>
      <c r="AGP37" s="106"/>
      <c r="AGQ37" s="106"/>
      <c r="AGR37" s="106"/>
      <c r="AGS37" s="106"/>
      <c r="AGT37" s="106"/>
      <c r="AGU37" s="106"/>
      <c r="AGV37" s="106"/>
      <c r="AGW37" s="106"/>
      <c r="AGX37" s="106"/>
      <c r="AGY37" s="106"/>
      <c r="AGZ37" s="106"/>
      <c r="AHA37" s="106"/>
      <c r="AHB37" s="106"/>
      <c r="AHC37" s="106"/>
      <c r="AHD37" s="106"/>
      <c r="AHE37" s="106"/>
      <c r="AHF37" s="106"/>
      <c r="AHG37" s="106"/>
      <c r="AHH37" s="106"/>
      <c r="AHI37" s="106"/>
      <c r="AHJ37" s="106"/>
      <c r="AHK37" s="106"/>
      <c r="AHL37" s="106"/>
      <c r="AHM37" s="106"/>
      <c r="AHN37" s="106"/>
      <c r="AHO37" s="106"/>
      <c r="AHP37" s="106"/>
      <c r="AHQ37" s="106"/>
      <c r="AHR37" s="106"/>
      <c r="AHS37" s="106"/>
      <c r="AHT37" s="106"/>
      <c r="AHU37" s="106"/>
      <c r="AHV37" s="106"/>
      <c r="AHW37" s="106"/>
      <c r="AHX37" s="106"/>
      <c r="AHY37" s="106"/>
      <c r="AHZ37" s="106"/>
      <c r="AIA37" s="106"/>
      <c r="AIB37" s="106"/>
      <c r="AIC37" s="106"/>
      <c r="AID37" s="106"/>
      <c r="AIE37" s="106"/>
      <c r="AIF37" s="106"/>
      <c r="AIG37" s="106"/>
      <c r="AIH37" s="106"/>
      <c r="AII37" s="106"/>
      <c r="AIJ37" s="106"/>
      <c r="AIK37" s="106"/>
      <c r="AIL37" s="106"/>
      <c r="AIM37" s="106"/>
      <c r="AIN37" s="106"/>
      <c r="AIO37" s="106"/>
      <c r="AIP37" s="106"/>
      <c r="AIQ37" s="106"/>
      <c r="AIR37" s="106"/>
      <c r="AIS37" s="106"/>
      <c r="AIT37" s="106"/>
      <c r="AIU37" s="106"/>
      <c r="AIV37" s="106"/>
      <c r="AIW37" s="106"/>
      <c r="AIX37" s="106"/>
      <c r="AIY37" s="106"/>
      <c r="AIZ37" s="106"/>
      <c r="AJA37" s="106"/>
      <c r="AJB37" s="106"/>
      <c r="AJC37" s="106"/>
      <c r="AJD37" s="106"/>
      <c r="AJE37" s="106"/>
      <c r="AJF37" s="106"/>
      <c r="AJG37" s="106"/>
      <c r="AJH37" s="106"/>
      <c r="AJI37" s="106"/>
      <c r="AJJ37" s="106"/>
      <c r="AJK37" s="106"/>
      <c r="AJL37" s="106"/>
      <c r="AJM37" s="106"/>
      <c r="AJN37" s="106"/>
      <c r="AJO37" s="106"/>
      <c r="AJP37" s="106"/>
      <c r="AJQ37" s="106"/>
      <c r="AJR37" s="106"/>
      <c r="AJS37" s="106"/>
      <c r="AJT37" s="106"/>
      <c r="AJU37" s="106"/>
      <c r="AJV37" s="106"/>
      <c r="AJW37" s="106"/>
      <c r="AJX37" s="106"/>
      <c r="AJY37" s="106"/>
      <c r="AJZ37" s="106"/>
      <c r="AKA37" s="106"/>
      <c r="AKB37" s="106"/>
      <c r="AKC37" s="106"/>
      <c r="AKD37" s="106"/>
      <c r="AKE37" s="106"/>
      <c r="AKF37" s="106"/>
      <c r="AKG37" s="106"/>
      <c r="AKH37" s="106"/>
      <c r="AKI37" s="106"/>
      <c r="AKJ37" s="106"/>
      <c r="AKK37" s="106"/>
      <c r="AKL37" s="106"/>
      <c r="AKM37" s="106"/>
      <c r="AKN37" s="106"/>
      <c r="AKO37" s="106"/>
      <c r="AKP37" s="106"/>
      <c r="AKQ37" s="106"/>
      <c r="AKR37" s="106"/>
      <c r="AKS37" s="106"/>
      <c r="AKT37" s="106"/>
      <c r="AKU37" s="106"/>
      <c r="AKV37" s="106"/>
      <c r="AKW37" s="106"/>
      <c r="AKX37" s="106"/>
      <c r="AKY37" s="106"/>
      <c r="AKZ37" s="106"/>
      <c r="ALA37" s="106"/>
      <c r="ALB37" s="106"/>
      <c r="ALC37" s="106"/>
      <c r="ALD37" s="106"/>
      <c r="ALE37" s="106"/>
      <c r="ALF37" s="106"/>
      <c r="ALG37" s="106"/>
      <c r="ALH37" s="106"/>
      <c r="ALI37" s="106"/>
      <c r="ALJ37" s="106"/>
      <c r="ALK37" s="106"/>
      <c r="ALL37" s="106"/>
      <c r="ALM37" s="106"/>
      <c r="ALN37" s="106"/>
      <c r="ALO37" s="106"/>
      <c r="ALP37" s="106"/>
      <c r="ALQ37" s="106"/>
      <c r="ALR37" s="106"/>
      <c r="ALS37" s="106"/>
      <c r="ALT37" s="106"/>
      <c r="ALU37" s="106"/>
      <c r="ALV37" s="106"/>
      <c r="ALW37" s="106"/>
      <c r="ALX37" s="106"/>
      <c r="ALY37" s="106"/>
      <c r="ALZ37" s="106"/>
      <c r="AMA37" s="106"/>
      <c r="AMB37" s="106"/>
      <c r="AMC37" s="106"/>
      <c r="AMD37" s="106"/>
      <c r="AME37" s="106"/>
      <c r="AMF37" s="106"/>
      <c r="AMG37" s="106"/>
      <c r="AMH37" s="106"/>
      <c r="AMI37" s="106"/>
      <c r="AMJ37" s="106"/>
      <c r="AMK37" s="106"/>
      <c r="AML37" s="106"/>
      <c r="AMM37" s="106"/>
      <c r="AMN37" s="106"/>
      <c r="AMO37" s="106"/>
      <c r="AMP37" s="106"/>
      <c r="AMQ37" s="106"/>
      <c r="AMR37" s="106"/>
      <c r="AMS37" s="106"/>
      <c r="AMT37" s="106"/>
      <c r="AMU37" s="106"/>
      <c r="AMV37" s="106"/>
      <c r="AMW37" s="106"/>
      <c r="AMX37" s="106"/>
      <c r="AMY37" s="106"/>
      <c r="AMZ37" s="106"/>
      <c r="ANA37" s="106"/>
      <c r="ANB37" s="106"/>
      <c r="ANC37" s="106"/>
      <c r="AND37" s="106"/>
      <c r="ANE37" s="106"/>
      <c r="ANF37" s="106"/>
      <c r="ANG37" s="106"/>
      <c r="ANH37" s="106"/>
      <c r="ANI37" s="106"/>
      <c r="ANJ37" s="106"/>
      <c r="ANK37" s="106"/>
      <c r="ANL37" s="106"/>
      <c r="ANM37" s="106"/>
      <c r="ANN37" s="106"/>
      <c r="ANO37" s="106"/>
      <c r="ANP37" s="106"/>
      <c r="ANQ37" s="106"/>
      <c r="ANR37" s="106"/>
      <c r="ANS37" s="106"/>
      <c r="ANT37" s="106"/>
      <c r="ANU37" s="106"/>
      <c r="ANV37" s="106"/>
      <c r="ANW37" s="106"/>
      <c r="ANX37" s="106"/>
      <c r="ANY37" s="106"/>
      <c r="ANZ37" s="106"/>
      <c r="AOA37" s="106"/>
      <c r="AOB37" s="106"/>
      <c r="AOC37" s="106"/>
      <c r="AOD37" s="106"/>
      <c r="AOE37" s="106"/>
      <c r="AOF37" s="106"/>
      <c r="AOG37" s="106"/>
      <c r="AOH37" s="106"/>
      <c r="AOI37" s="106"/>
      <c r="AOJ37" s="106"/>
      <c r="AOK37" s="106"/>
      <c r="AOL37" s="106"/>
      <c r="AOM37" s="106"/>
      <c r="AON37" s="106"/>
      <c r="AOO37" s="106"/>
      <c r="AOP37" s="106"/>
      <c r="AOQ37" s="106"/>
      <c r="AOR37" s="106"/>
      <c r="AOS37" s="106"/>
      <c r="AOT37" s="106"/>
      <c r="AOU37" s="106"/>
      <c r="AOV37" s="106"/>
      <c r="AOW37" s="106"/>
      <c r="AOX37" s="106"/>
      <c r="AOY37" s="106"/>
      <c r="AOZ37" s="106"/>
      <c r="APA37" s="106"/>
      <c r="APB37" s="106"/>
      <c r="APC37" s="106"/>
      <c r="APD37" s="106"/>
      <c r="APE37" s="106"/>
      <c r="APF37" s="106"/>
      <c r="APG37" s="106"/>
      <c r="APH37" s="106"/>
      <c r="API37" s="106"/>
      <c r="APJ37" s="106"/>
      <c r="APK37" s="106"/>
      <c r="APL37" s="106"/>
      <c r="APM37" s="106"/>
      <c r="APN37" s="106"/>
      <c r="APO37" s="106"/>
      <c r="APP37" s="106"/>
      <c r="APQ37" s="106"/>
      <c r="APR37" s="106"/>
      <c r="APS37" s="106"/>
      <c r="APT37" s="106"/>
      <c r="APU37" s="106"/>
      <c r="APV37" s="106"/>
      <c r="APW37" s="106"/>
      <c r="APX37" s="106"/>
      <c r="APY37" s="106"/>
      <c r="APZ37" s="106"/>
      <c r="AQA37" s="106"/>
      <c r="AQB37" s="106"/>
      <c r="AQC37" s="106"/>
      <c r="AQD37" s="106"/>
      <c r="AQE37" s="106"/>
      <c r="AQF37" s="106"/>
      <c r="AQG37" s="106"/>
      <c r="AQH37" s="106"/>
      <c r="AQI37" s="106"/>
      <c r="AQJ37" s="106"/>
      <c r="AQK37" s="106"/>
      <c r="AQL37" s="106"/>
      <c r="AQM37" s="106"/>
      <c r="AQN37" s="106"/>
      <c r="AQO37" s="106"/>
      <c r="AQP37" s="106"/>
      <c r="AQQ37" s="106"/>
      <c r="AQR37" s="106"/>
      <c r="AQS37" s="106"/>
      <c r="AQT37" s="106"/>
      <c r="AQU37" s="106"/>
      <c r="AQV37" s="106"/>
      <c r="AQW37" s="106"/>
      <c r="AQX37" s="106"/>
      <c r="AQY37" s="106"/>
      <c r="AQZ37" s="106"/>
      <c r="ARA37" s="106"/>
      <c r="ARB37" s="106"/>
      <c r="ARC37" s="106"/>
      <c r="ARD37" s="106"/>
      <c r="ARE37" s="106"/>
      <c r="ARF37" s="106"/>
      <c r="ARG37" s="106"/>
      <c r="ARH37" s="106"/>
      <c r="ARI37" s="106"/>
      <c r="ARJ37" s="106"/>
      <c r="ARK37" s="106"/>
      <c r="ARL37" s="106"/>
      <c r="ARM37" s="106"/>
      <c r="ARN37" s="106"/>
      <c r="ARO37" s="106"/>
      <c r="ARP37" s="106"/>
      <c r="ARQ37" s="106"/>
      <c r="ARR37" s="106"/>
      <c r="ARS37" s="106"/>
      <c r="ART37" s="106"/>
      <c r="ARU37" s="106"/>
      <c r="ARV37" s="106"/>
      <c r="ARW37" s="106"/>
      <c r="ARX37" s="106"/>
      <c r="ARY37" s="106"/>
      <c r="ARZ37" s="106"/>
      <c r="ASA37" s="106"/>
      <c r="ASB37" s="106"/>
      <c r="ASC37" s="106"/>
      <c r="ASD37" s="106"/>
      <c r="ASE37" s="106"/>
      <c r="ASF37" s="106"/>
      <c r="ASG37" s="106"/>
      <c r="ASH37" s="106"/>
      <c r="ASI37" s="106"/>
      <c r="ASJ37" s="106"/>
      <c r="ASK37" s="106"/>
      <c r="ASL37" s="106"/>
      <c r="ASM37" s="106"/>
      <c r="ASN37" s="106"/>
      <c r="ASO37" s="106"/>
      <c r="ASP37" s="106"/>
      <c r="ASQ37" s="106"/>
      <c r="ASR37" s="106"/>
      <c r="ASS37" s="106"/>
      <c r="AST37" s="106"/>
      <c r="ASU37" s="106"/>
      <c r="ASV37" s="106"/>
      <c r="ASW37" s="106"/>
      <c r="ASX37" s="106"/>
      <c r="ASY37" s="106"/>
      <c r="ASZ37" s="106"/>
      <c r="ATA37" s="106"/>
      <c r="ATB37" s="106"/>
      <c r="ATC37" s="106"/>
      <c r="ATD37" s="106"/>
      <c r="ATE37" s="106"/>
      <c r="ATF37" s="106"/>
      <c r="ATG37" s="106"/>
      <c r="ATH37" s="106"/>
      <c r="ATI37" s="106"/>
      <c r="ATJ37" s="106"/>
      <c r="ATK37" s="106"/>
      <c r="ATL37" s="106"/>
      <c r="ATM37" s="106"/>
      <c r="ATN37" s="106"/>
      <c r="ATO37" s="106"/>
      <c r="ATP37" s="106"/>
      <c r="ATQ37" s="106"/>
      <c r="ATR37" s="106"/>
      <c r="ATS37" s="106"/>
      <c r="ATT37" s="106"/>
      <c r="ATU37" s="106"/>
      <c r="ATV37" s="106"/>
      <c r="ATW37" s="106"/>
      <c r="ATX37" s="106"/>
      <c r="ATY37" s="106"/>
      <c r="ATZ37" s="106"/>
      <c r="AUA37" s="106"/>
      <c r="AUB37" s="106"/>
      <c r="AUC37" s="106"/>
      <c r="AUD37" s="106"/>
      <c r="AUE37" s="106"/>
      <c r="AUF37" s="106"/>
      <c r="AUG37" s="106"/>
      <c r="AUH37" s="106"/>
      <c r="AUI37" s="106"/>
      <c r="AUJ37" s="106"/>
      <c r="AUK37" s="106"/>
      <c r="AUL37" s="106"/>
      <c r="AUM37" s="106"/>
      <c r="AUN37" s="106"/>
      <c r="AUO37" s="106"/>
      <c r="AUP37" s="106"/>
      <c r="AUQ37" s="106"/>
      <c r="AUR37" s="106"/>
      <c r="AUS37" s="106"/>
      <c r="AUT37" s="106"/>
      <c r="AUU37" s="106"/>
      <c r="AUV37" s="106"/>
      <c r="AUW37" s="106"/>
      <c r="AUX37" s="106"/>
      <c r="AUY37" s="106"/>
      <c r="AUZ37" s="106"/>
      <c r="AVA37" s="106"/>
      <c r="AVB37" s="106"/>
      <c r="AVC37" s="106"/>
      <c r="AVD37" s="106"/>
      <c r="AVE37" s="106"/>
      <c r="AVF37" s="106"/>
      <c r="AVG37" s="106"/>
      <c r="AVH37" s="106"/>
      <c r="AVI37" s="106"/>
      <c r="AVJ37" s="106"/>
      <c r="AVK37" s="106"/>
      <c r="AVL37" s="106"/>
      <c r="AVM37" s="106"/>
      <c r="AVN37" s="106"/>
      <c r="AVO37" s="106"/>
      <c r="AVP37" s="106"/>
      <c r="AVQ37" s="106"/>
      <c r="AVR37" s="106"/>
      <c r="AVS37" s="106"/>
      <c r="AVT37" s="106"/>
      <c r="AVU37" s="106"/>
      <c r="AVV37" s="106"/>
      <c r="AVW37" s="106"/>
      <c r="AVX37" s="106"/>
      <c r="AVY37" s="106"/>
      <c r="AVZ37" s="106"/>
      <c r="AWA37" s="106"/>
      <c r="AWB37" s="106"/>
      <c r="AWC37" s="106"/>
      <c r="AWD37" s="106"/>
      <c r="AWE37" s="106"/>
      <c r="AWF37" s="106"/>
      <c r="AWG37" s="106"/>
      <c r="AWH37" s="106"/>
      <c r="AWI37" s="106"/>
      <c r="AWJ37" s="106"/>
      <c r="AWK37" s="106"/>
      <c r="AWL37" s="106"/>
      <c r="AWM37" s="106"/>
      <c r="AWN37" s="106"/>
      <c r="AWO37" s="106"/>
      <c r="AWP37" s="106"/>
      <c r="AWQ37" s="106"/>
      <c r="AWR37" s="106"/>
      <c r="AWS37" s="106"/>
      <c r="AWT37" s="106"/>
      <c r="AWU37" s="106"/>
      <c r="AWV37" s="106"/>
      <c r="AWW37" s="106"/>
      <c r="AWX37" s="106"/>
      <c r="AWY37" s="106"/>
      <c r="AWZ37" s="106"/>
      <c r="AXA37" s="106"/>
      <c r="AXB37" s="106"/>
      <c r="AXC37" s="106"/>
      <c r="AXD37" s="106"/>
      <c r="AXE37" s="106"/>
      <c r="AXF37" s="106"/>
      <c r="AXG37" s="106"/>
      <c r="AXH37" s="106"/>
      <c r="AXI37" s="106"/>
      <c r="AXJ37" s="106"/>
      <c r="AXK37" s="106"/>
      <c r="AXL37" s="106"/>
      <c r="AXM37" s="106"/>
      <c r="AXN37" s="106"/>
      <c r="AXO37" s="106"/>
      <c r="AXP37" s="106"/>
      <c r="AXQ37" s="106"/>
      <c r="AXR37" s="106"/>
      <c r="AXS37" s="106"/>
      <c r="AXT37" s="106"/>
      <c r="AXU37" s="106"/>
      <c r="AXV37" s="106"/>
      <c r="AXW37" s="106"/>
      <c r="AXX37" s="106"/>
      <c r="AXY37" s="106"/>
      <c r="AXZ37" s="106"/>
      <c r="AYA37" s="106"/>
      <c r="AYB37" s="106"/>
      <c r="AYC37" s="106"/>
      <c r="AYD37" s="106"/>
      <c r="AYE37" s="106"/>
      <c r="AYF37" s="106"/>
      <c r="AYG37" s="106"/>
      <c r="AYH37" s="106"/>
      <c r="AYI37" s="106"/>
      <c r="AYJ37" s="106"/>
      <c r="AYK37" s="106"/>
      <c r="AYL37" s="106"/>
      <c r="AYM37" s="106"/>
      <c r="AYN37" s="106"/>
      <c r="AYO37" s="106"/>
      <c r="AYP37" s="106"/>
      <c r="AYQ37" s="106"/>
      <c r="AYR37" s="106"/>
      <c r="AYS37" s="106"/>
      <c r="AYT37" s="106"/>
      <c r="AYU37" s="106"/>
      <c r="AYV37" s="106"/>
      <c r="AYW37" s="106"/>
      <c r="AYX37" s="106"/>
      <c r="AYY37" s="106"/>
      <c r="AYZ37" s="106"/>
      <c r="AZA37" s="106"/>
      <c r="AZB37" s="106"/>
      <c r="AZC37" s="106"/>
      <c r="AZD37" s="106"/>
      <c r="AZE37" s="106"/>
      <c r="AZF37" s="106"/>
      <c r="AZG37" s="106"/>
      <c r="AZH37" s="106"/>
      <c r="AZI37" s="106"/>
      <c r="AZJ37" s="106"/>
      <c r="AZK37" s="106"/>
      <c r="AZL37" s="106"/>
      <c r="AZM37" s="106"/>
      <c r="AZN37" s="106"/>
      <c r="AZO37" s="106"/>
      <c r="AZP37" s="106"/>
      <c r="AZQ37" s="106"/>
      <c r="AZR37" s="106"/>
      <c r="AZS37" s="106"/>
      <c r="AZT37" s="106"/>
      <c r="AZU37" s="106"/>
      <c r="AZV37" s="106"/>
      <c r="AZW37" s="106"/>
      <c r="AZX37" s="106"/>
      <c r="AZY37" s="106"/>
      <c r="AZZ37" s="106"/>
      <c r="BAA37" s="106"/>
      <c r="BAB37" s="106"/>
      <c r="BAC37" s="106"/>
      <c r="BAD37" s="106"/>
      <c r="BAE37" s="106"/>
      <c r="BAF37" s="106"/>
      <c r="BAG37" s="106"/>
      <c r="BAH37" s="106"/>
      <c r="BAI37" s="106"/>
      <c r="BAJ37" s="106"/>
      <c r="BAK37" s="106"/>
      <c r="BAL37" s="106"/>
      <c r="BAM37" s="106"/>
      <c r="BAN37" s="106"/>
      <c r="BAO37" s="106"/>
      <c r="BAP37" s="106"/>
      <c r="BAQ37" s="106"/>
      <c r="BAR37" s="106"/>
      <c r="BAS37" s="106"/>
      <c r="BAT37" s="106"/>
      <c r="BAU37" s="106"/>
      <c r="BAV37" s="106"/>
      <c r="BAW37" s="106"/>
      <c r="BAX37" s="106"/>
      <c r="BAY37" s="106"/>
      <c r="BAZ37" s="106"/>
      <c r="BBA37" s="106"/>
      <c r="BBB37" s="106"/>
      <c r="BBC37" s="106"/>
      <c r="BBD37" s="106"/>
      <c r="BBE37" s="106"/>
      <c r="BBF37" s="106"/>
      <c r="BBG37" s="106"/>
      <c r="BBH37" s="106"/>
      <c r="BBI37" s="106"/>
      <c r="BBJ37" s="106"/>
      <c r="BBK37" s="106"/>
      <c r="BBL37" s="106"/>
      <c r="BBM37" s="106"/>
      <c r="BBN37" s="106"/>
      <c r="BBO37" s="106"/>
      <c r="BBP37" s="106"/>
      <c r="BBQ37" s="106"/>
      <c r="BBR37" s="106"/>
      <c r="BBS37" s="106"/>
      <c r="BBT37" s="106"/>
      <c r="BBU37" s="106"/>
      <c r="BBV37" s="106"/>
      <c r="BBW37" s="106"/>
      <c r="BBX37" s="106"/>
      <c r="BBY37" s="106"/>
      <c r="BBZ37" s="106"/>
      <c r="BCA37" s="106"/>
      <c r="BCB37" s="106"/>
      <c r="BCC37" s="106"/>
      <c r="BCD37" s="106"/>
      <c r="BCE37" s="106"/>
      <c r="BCF37" s="106"/>
      <c r="BCG37" s="106"/>
      <c r="BCH37" s="106"/>
      <c r="BCI37" s="106"/>
      <c r="BCJ37" s="106"/>
      <c r="BCK37" s="106"/>
      <c r="BCL37" s="106"/>
      <c r="BCM37" s="106"/>
      <c r="BCN37" s="106"/>
      <c r="BCO37" s="106"/>
      <c r="BCP37" s="106"/>
      <c r="BCQ37" s="106"/>
      <c r="BCR37" s="106"/>
      <c r="BCS37" s="106"/>
      <c r="BCT37" s="106"/>
      <c r="BCU37" s="106"/>
      <c r="BCV37" s="106"/>
      <c r="BCW37" s="106"/>
      <c r="BCX37" s="106"/>
      <c r="BCY37" s="106"/>
      <c r="BCZ37" s="106"/>
      <c r="BDA37" s="106"/>
      <c r="BDB37" s="106"/>
      <c r="BDC37" s="106"/>
      <c r="BDD37" s="106"/>
      <c r="BDE37" s="106"/>
      <c r="BDF37" s="106"/>
      <c r="BDG37" s="106"/>
      <c r="BDH37" s="106"/>
      <c r="BDI37" s="106"/>
      <c r="BDJ37" s="106"/>
      <c r="BDK37" s="106"/>
      <c r="BDL37" s="106"/>
      <c r="BDM37" s="106"/>
      <c r="BDN37" s="106"/>
      <c r="BDO37" s="106"/>
      <c r="BDP37" s="106"/>
      <c r="BDQ37" s="106"/>
      <c r="BDR37" s="106"/>
      <c r="BDS37" s="106"/>
      <c r="BDT37" s="106"/>
      <c r="BDU37" s="106"/>
      <c r="BDV37" s="106"/>
      <c r="BDW37" s="106"/>
      <c r="BDX37" s="106"/>
      <c r="BDY37" s="106"/>
      <c r="BDZ37" s="106"/>
      <c r="BEA37" s="106"/>
      <c r="BEB37" s="106"/>
      <c r="BEC37" s="106"/>
      <c r="BED37" s="106"/>
      <c r="BEE37" s="106"/>
      <c r="BEF37" s="106"/>
      <c r="BEG37" s="106"/>
      <c r="BEH37" s="106"/>
      <c r="BEI37" s="106"/>
      <c r="BEJ37" s="106"/>
      <c r="BEK37" s="106"/>
      <c r="BEL37" s="106"/>
      <c r="BEM37" s="106"/>
      <c r="BEN37" s="106"/>
      <c r="BEO37" s="106"/>
      <c r="BEP37" s="106"/>
      <c r="BEQ37" s="106"/>
      <c r="BER37" s="106"/>
      <c r="BES37" s="106"/>
      <c r="BET37" s="106"/>
      <c r="BEU37" s="106"/>
      <c r="BEV37" s="106"/>
      <c r="BEW37" s="106"/>
      <c r="BEX37" s="106"/>
      <c r="BEY37" s="106"/>
      <c r="BEZ37" s="106"/>
      <c r="BFA37" s="106"/>
      <c r="BFB37" s="106"/>
      <c r="BFC37" s="106"/>
      <c r="BFD37" s="106"/>
      <c r="BFE37" s="106"/>
      <c r="BFF37" s="106"/>
      <c r="BFG37" s="106"/>
      <c r="BFH37" s="106"/>
      <c r="BFI37" s="106"/>
      <c r="BFJ37" s="106"/>
      <c r="BFK37" s="106"/>
      <c r="BFL37" s="106"/>
      <c r="BFM37" s="106"/>
      <c r="BFN37" s="106"/>
      <c r="BFO37" s="106"/>
      <c r="BFP37" s="106"/>
      <c r="BFQ37" s="106"/>
      <c r="BFR37" s="106"/>
      <c r="BFS37" s="106"/>
      <c r="BFT37" s="106"/>
      <c r="BFU37" s="106"/>
      <c r="BFV37" s="106"/>
      <c r="BFW37" s="106"/>
      <c r="BFX37" s="106"/>
      <c r="BFY37" s="106"/>
      <c r="BFZ37" s="106"/>
      <c r="BGA37" s="106"/>
      <c r="BGB37" s="106"/>
      <c r="BGC37" s="106"/>
      <c r="BGD37" s="106"/>
      <c r="BGE37" s="106"/>
      <c r="BGF37" s="106"/>
      <c r="BGG37" s="106"/>
      <c r="BGH37" s="106"/>
      <c r="BGI37" s="106"/>
      <c r="BGJ37" s="106"/>
      <c r="BGK37" s="106"/>
      <c r="BGL37" s="106"/>
      <c r="BGM37" s="106"/>
      <c r="BGN37" s="106"/>
      <c r="BGO37" s="106"/>
      <c r="BGP37" s="106"/>
      <c r="BGQ37" s="106"/>
      <c r="BGR37" s="106"/>
      <c r="BGS37" s="106"/>
      <c r="BGT37" s="106"/>
      <c r="BGU37" s="106"/>
      <c r="BGV37" s="106"/>
      <c r="BGW37" s="106"/>
      <c r="BGX37" s="106"/>
      <c r="BGY37" s="106"/>
      <c r="BGZ37" s="106"/>
      <c r="BHA37" s="106"/>
      <c r="BHB37" s="106"/>
      <c r="BHC37" s="106"/>
      <c r="BHD37" s="106"/>
      <c r="BHE37" s="106"/>
      <c r="BHF37" s="106"/>
      <c r="BHG37" s="106"/>
      <c r="BHH37" s="106"/>
      <c r="BHI37" s="106"/>
      <c r="BHJ37" s="106"/>
      <c r="BHK37" s="106"/>
      <c r="BHL37" s="106"/>
      <c r="BHM37" s="106"/>
      <c r="BHN37" s="106"/>
      <c r="BHO37" s="106"/>
      <c r="BHP37" s="106"/>
      <c r="BHQ37" s="106"/>
      <c r="BHR37" s="106"/>
      <c r="BHS37" s="106"/>
      <c r="BHT37" s="106"/>
      <c r="BHU37" s="106"/>
      <c r="BHV37" s="106"/>
      <c r="BHW37" s="106"/>
      <c r="BHX37" s="106"/>
      <c r="BHY37" s="106"/>
      <c r="BHZ37" s="106"/>
      <c r="BIA37" s="106"/>
      <c r="BIB37" s="106"/>
      <c r="BIC37" s="106"/>
      <c r="BID37" s="106"/>
      <c r="BIE37" s="106"/>
      <c r="BIF37" s="106"/>
      <c r="BIG37" s="106"/>
      <c r="BIH37" s="106"/>
      <c r="BII37" s="106"/>
      <c r="BIJ37" s="106"/>
      <c r="BIK37" s="106"/>
      <c r="BIL37" s="106"/>
      <c r="BIM37" s="106"/>
      <c r="BIN37" s="106"/>
      <c r="BIO37" s="106"/>
      <c r="BIP37" s="106"/>
      <c r="BIQ37" s="106"/>
      <c r="BIR37" s="106"/>
      <c r="BIS37" s="106"/>
      <c r="BIT37" s="106"/>
      <c r="BIU37" s="106"/>
      <c r="BIV37" s="106"/>
      <c r="BIW37" s="106"/>
      <c r="BIX37" s="106"/>
      <c r="BIY37" s="106"/>
      <c r="BIZ37" s="106"/>
      <c r="BJA37" s="106"/>
      <c r="BJB37" s="106"/>
      <c r="BJC37" s="106"/>
      <c r="BJD37" s="106"/>
      <c r="BJE37" s="106"/>
      <c r="BJF37" s="106"/>
      <c r="BJG37" s="106"/>
      <c r="BJH37" s="106"/>
      <c r="BJI37" s="106"/>
      <c r="BJJ37" s="106"/>
      <c r="BJK37" s="106"/>
      <c r="BJL37" s="106"/>
      <c r="BJM37" s="106"/>
      <c r="BJN37" s="106"/>
      <c r="BJO37" s="106"/>
      <c r="BJP37" s="106"/>
      <c r="BJQ37" s="106"/>
      <c r="BJR37" s="106"/>
      <c r="BJS37" s="106"/>
      <c r="BJT37" s="106"/>
      <c r="BJU37" s="106"/>
      <c r="BJV37" s="106"/>
      <c r="BJW37" s="106"/>
      <c r="BJX37" s="106"/>
      <c r="BJY37" s="106"/>
      <c r="BJZ37" s="106"/>
      <c r="BKA37" s="106"/>
      <c r="BKB37" s="106"/>
      <c r="BKC37" s="106"/>
      <c r="BKD37" s="106"/>
      <c r="BKE37" s="106"/>
      <c r="BKF37" s="106"/>
      <c r="BKG37" s="106"/>
      <c r="BKH37" s="106"/>
      <c r="BKI37" s="106"/>
      <c r="BKJ37" s="106"/>
      <c r="BKK37" s="106"/>
      <c r="BKL37" s="106"/>
      <c r="BKM37" s="106"/>
      <c r="BKN37" s="106"/>
      <c r="BKO37" s="106"/>
      <c r="BKP37" s="106"/>
      <c r="BKQ37" s="106"/>
      <c r="BKR37" s="106"/>
      <c r="BKS37" s="106"/>
      <c r="BKT37" s="106"/>
      <c r="BKU37" s="106"/>
      <c r="BKV37" s="106"/>
      <c r="BKW37" s="106"/>
      <c r="BKX37" s="106"/>
      <c r="BKY37" s="106"/>
      <c r="BKZ37" s="106"/>
      <c r="BLA37" s="106"/>
      <c r="BLB37" s="106"/>
      <c r="BLC37" s="106"/>
      <c r="BLD37" s="106"/>
      <c r="BLE37" s="106"/>
      <c r="BLF37" s="106"/>
      <c r="BLG37" s="106"/>
      <c r="BLH37" s="106"/>
      <c r="BLI37" s="106"/>
      <c r="BLJ37" s="106"/>
      <c r="BLK37" s="106"/>
      <c r="BLL37" s="106"/>
      <c r="BLM37" s="106"/>
      <c r="BLN37" s="106"/>
      <c r="BLO37" s="106"/>
      <c r="BLP37" s="106"/>
      <c r="BLQ37" s="106"/>
      <c r="BLR37" s="106"/>
      <c r="BLS37" s="106"/>
      <c r="BLT37" s="106"/>
      <c r="BLU37" s="106"/>
      <c r="BLV37" s="106"/>
      <c r="BLW37" s="106"/>
      <c r="BLX37" s="106"/>
      <c r="BLY37" s="106"/>
      <c r="BLZ37" s="106"/>
      <c r="BMA37" s="106"/>
      <c r="BMB37" s="106"/>
      <c r="BMC37" s="106"/>
      <c r="BMD37" s="106"/>
      <c r="BME37" s="106"/>
      <c r="BMF37" s="106"/>
      <c r="BMG37" s="106"/>
      <c r="BMH37" s="106"/>
      <c r="BMI37" s="106"/>
      <c r="BMJ37" s="106"/>
      <c r="BMK37" s="106"/>
      <c r="BML37" s="106"/>
      <c r="BMM37" s="106"/>
      <c r="BMN37" s="106"/>
      <c r="BMO37" s="106"/>
      <c r="BMP37" s="106"/>
      <c r="BMQ37" s="106"/>
      <c r="BMR37" s="106"/>
      <c r="BMS37" s="106"/>
      <c r="BMT37" s="106"/>
      <c r="BMU37" s="106"/>
      <c r="BMV37" s="106"/>
      <c r="BMW37" s="106"/>
      <c r="BMX37" s="106"/>
      <c r="BMY37" s="106"/>
      <c r="BMZ37" s="106"/>
      <c r="BNA37" s="106"/>
      <c r="BNB37" s="106"/>
      <c r="BNC37" s="106"/>
      <c r="BND37" s="106"/>
      <c r="BNE37" s="106"/>
      <c r="BNF37" s="106"/>
      <c r="BNG37" s="106"/>
      <c r="BNH37" s="106"/>
      <c r="BNI37" s="106"/>
      <c r="BNJ37" s="106"/>
      <c r="BNK37" s="106"/>
      <c r="BNL37" s="106"/>
      <c r="BNM37" s="106"/>
      <c r="BNN37" s="106"/>
      <c r="BNO37" s="106"/>
      <c r="BNP37" s="106"/>
      <c r="BNQ37" s="106"/>
      <c r="BNR37" s="106"/>
      <c r="BNS37" s="106"/>
      <c r="BNT37" s="106"/>
      <c r="BNU37" s="106"/>
      <c r="BNV37" s="106"/>
      <c r="BNW37" s="106"/>
      <c r="BNX37" s="106"/>
      <c r="BNY37" s="106"/>
      <c r="BNZ37" s="106"/>
      <c r="BOA37" s="106"/>
      <c r="BOB37" s="106"/>
      <c r="BOC37" s="106"/>
      <c r="BOD37" s="106"/>
      <c r="BOE37" s="106"/>
      <c r="BOF37" s="106"/>
      <c r="BOG37" s="106"/>
      <c r="BOH37" s="106"/>
      <c r="BOI37" s="106"/>
      <c r="BOJ37" s="106"/>
      <c r="BOK37" s="106"/>
      <c r="BOL37" s="106"/>
      <c r="BOM37" s="106"/>
      <c r="BON37" s="106"/>
      <c r="BOO37" s="106"/>
      <c r="BOP37" s="106"/>
      <c r="BOQ37" s="106"/>
      <c r="BOR37" s="106"/>
      <c r="BOS37" s="106"/>
      <c r="BOT37" s="106"/>
      <c r="BOU37" s="106"/>
      <c r="BOV37" s="106"/>
      <c r="BOW37" s="106"/>
      <c r="BOX37" s="106"/>
      <c r="BOY37" s="106"/>
      <c r="BOZ37" s="106"/>
      <c r="BPA37" s="106"/>
      <c r="BPB37" s="106"/>
      <c r="BPC37" s="106"/>
      <c r="BPD37" s="106"/>
      <c r="BPE37" s="106"/>
      <c r="BPF37" s="106"/>
      <c r="BPG37" s="106"/>
      <c r="BPH37" s="106"/>
      <c r="BPI37" s="106"/>
      <c r="BPJ37" s="106"/>
      <c r="BPK37" s="106"/>
      <c r="BPL37" s="106"/>
      <c r="BPM37" s="106"/>
      <c r="BPN37" s="106"/>
      <c r="BPO37" s="106"/>
      <c r="BPP37" s="106"/>
      <c r="BPQ37" s="106"/>
      <c r="BPR37" s="106"/>
      <c r="BPS37" s="106"/>
      <c r="BPT37" s="106"/>
      <c r="BPU37" s="106"/>
      <c r="BPV37" s="106"/>
      <c r="BPW37" s="106"/>
      <c r="BPX37" s="106"/>
      <c r="BPY37" s="106"/>
      <c r="BPZ37" s="106"/>
      <c r="BQA37" s="106"/>
      <c r="BQB37" s="106"/>
      <c r="BQC37" s="106"/>
      <c r="BQD37" s="106"/>
      <c r="BQE37" s="106"/>
      <c r="BQF37" s="106"/>
      <c r="BQG37" s="106"/>
      <c r="BQH37" s="106"/>
      <c r="BQI37" s="106"/>
      <c r="BQJ37" s="106"/>
      <c r="BQK37" s="106"/>
      <c r="BQL37" s="106"/>
      <c r="BQM37" s="106"/>
      <c r="BQN37" s="106"/>
      <c r="BQO37" s="106"/>
      <c r="BQP37" s="106"/>
      <c r="BQQ37" s="106"/>
      <c r="BQR37" s="106"/>
      <c r="BQS37" s="106"/>
      <c r="BQT37" s="106"/>
      <c r="BQU37" s="106"/>
      <c r="BQV37" s="106"/>
      <c r="BQW37" s="106"/>
      <c r="BQX37" s="106"/>
      <c r="BQY37" s="106"/>
      <c r="BQZ37" s="106"/>
      <c r="BRA37" s="106"/>
      <c r="BRB37" s="106"/>
      <c r="BRC37" s="106"/>
      <c r="BRD37" s="106"/>
      <c r="BRE37" s="106"/>
      <c r="BRF37" s="106"/>
      <c r="BRG37" s="106"/>
      <c r="BRH37" s="106"/>
      <c r="BRI37" s="106"/>
      <c r="BRJ37" s="106"/>
      <c r="BRK37" s="106"/>
      <c r="BRL37" s="106"/>
      <c r="BRM37" s="106"/>
      <c r="BRN37" s="106"/>
      <c r="BRO37" s="106"/>
      <c r="BRP37" s="106"/>
      <c r="BRQ37" s="106"/>
      <c r="BRR37" s="106"/>
      <c r="BRS37" s="106"/>
      <c r="BRT37" s="106"/>
      <c r="BRU37" s="106"/>
      <c r="BRV37" s="106"/>
      <c r="BRW37" s="106"/>
      <c r="BRX37" s="106"/>
      <c r="BRY37" s="106"/>
      <c r="BRZ37" s="106"/>
      <c r="BSA37" s="106"/>
      <c r="BSB37" s="106"/>
      <c r="BSC37" s="106"/>
      <c r="BSD37" s="106"/>
      <c r="BSE37" s="106"/>
      <c r="BSF37" s="106"/>
      <c r="BSG37" s="106"/>
      <c r="BSH37" s="106"/>
      <c r="BSI37" s="106"/>
      <c r="BSJ37" s="106"/>
      <c r="BSK37" s="106"/>
      <c r="BSL37" s="106"/>
      <c r="BSM37" s="106"/>
      <c r="BSN37" s="106"/>
      <c r="BSO37" s="106"/>
      <c r="BSP37" s="106"/>
      <c r="BSQ37" s="106"/>
      <c r="BSR37" s="106"/>
      <c r="BSS37" s="106"/>
      <c r="BST37" s="106"/>
      <c r="BSU37" s="106"/>
      <c r="BSV37" s="106"/>
      <c r="BSW37" s="106"/>
      <c r="BSX37" s="106"/>
      <c r="BSY37" s="106"/>
      <c r="BSZ37" s="106"/>
      <c r="BTA37" s="106"/>
      <c r="BTB37" s="106"/>
      <c r="BTC37" s="106"/>
      <c r="BTD37" s="106"/>
      <c r="BTE37" s="106"/>
      <c r="BTF37" s="106"/>
      <c r="BTG37" s="106"/>
      <c r="BTH37" s="106"/>
      <c r="BTI37" s="106"/>
      <c r="BTJ37" s="106"/>
      <c r="BTK37" s="106"/>
      <c r="BTL37" s="106"/>
      <c r="BTM37" s="106"/>
      <c r="BTN37" s="106"/>
      <c r="BTO37" s="106"/>
      <c r="BTP37" s="106"/>
      <c r="BTQ37" s="106"/>
      <c r="BTR37" s="106"/>
      <c r="BTS37" s="106"/>
      <c r="BTT37" s="106"/>
      <c r="BTU37" s="106"/>
      <c r="BTV37" s="106"/>
      <c r="BTW37" s="106"/>
      <c r="BTX37" s="106"/>
      <c r="BTY37" s="106"/>
      <c r="BTZ37" s="106"/>
      <c r="BUA37" s="106"/>
      <c r="BUB37" s="106"/>
      <c r="BUC37" s="106"/>
      <c r="BUD37" s="106"/>
      <c r="BUE37" s="106"/>
      <c r="BUF37" s="106"/>
      <c r="BUG37" s="106"/>
      <c r="BUH37" s="106"/>
      <c r="BUI37" s="106"/>
      <c r="BUJ37" s="106"/>
      <c r="BUK37" s="106"/>
      <c r="BUL37" s="106"/>
      <c r="BUM37" s="106"/>
      <c r="BUN37" s="106"/>
      <c r="BUO37" s="106"/>
      <c r="BUP37" s="106"/>
      <c r="BUQ37" s="106"/>
      <c r="BUR37" s="106"/>
      <c r="BUS37" s="106"/>
      <c r="BUT37" s="106"/>
      <c r="BUU37" s="106"/>
      <c r="BUV37" s="106"/>
      <c r="BUW37" s="106"/>
      <c r="BUX37" s="106"/>
      <c r="BUY37" s="106"/>
      <c r="BUZ37" s="106"/>
      <c r="BVA37" s="106"/>
      <c r="BVB37" s="106"/>
      <c r="BVC37" s="106"/>
      <c r="BVD37" s="106"/>
      <c r="BVE37" s="106"/>
      <c r="BVF37" s="106"/>
      <c r="BVG37" s="106"/>
      <c r="BVH37" s="106"/>
      <c r="BVI37" s="106"/>
      <c r="BVJ37" s="106"/>
      <c r="BVK37" s="106"/>
      <c r="BVL37" s="106"/>
      <c r="BVM37" s="106"/>
      <c r="BVN37" s="106"/>
      <c r="BVO37" s="106"/>
      <c r="BVP37" s="106"/>
      <c r="BVQ37" s="106"/>
      <c r="BVR37" s="106"/>
      <c r="BVS37" s="106"/>
      <c r="BVT37" s="106"/>
      <c r="BVU37" s="106"/>
      <c r="BVV37" s="106"/>
      <c r="BVW37" s="106"/>
      <c r="BVX37" s="106"/>
      <c r="BVY37" s="106"/>
      <c r="BVZ37" s="106"/>
      <c r="BWA37" s="106"/>
      <c r="BWB37" s="106"/>
      <c r="BWC37" s="106"/>
      <c r="BWD37" s="106"/>
      <c r="BWE37" s="106"/>
      <c r="BWF37" s="106"/>
      <c r="BWG37" s="106"/>
      <c r="BWH37" s="106"/>
      <c r="BWI37" s="106"/>
      <c r="BWJ37" s="106"/>
      <c r="BWK37" s="106"/>
      <c r="BWL37" s="106"/>
      <c r="BWM37" s="106"/>
      <c r="BWN37" s="106"/>
      <c r="BWO37" s="106"/>
      <c r="BWP37" s="106"/>
      <c r="BWQ37" s="106"/>
      <c r="BWR37" s="106"/>
      <c r="BWS37" s="106"/>
      <c r="BWT37" s="106"/>
      <c r="BWU37" s="106"/>
      <c r="BWV37" s="106"/>
      <c r="BWW37" s="106"/>
      <c r="BWX37" s="106"/>
      <c r="BWY37" s="106"/>
      <c r="BWZ37" s="106"/>
      <c r="BXA37" s="106"/>
      <c r="BXB37" s="106"/>
      <c r="BXC37" s="106"/>
      <c r="BXD37" s="106"/>
      <c r="BXE37" s="106"/>
      <c r="BXF37" s="106"/>
      <c r="BXG37" s="106"/>
      <c r="BXH37" s="106"/>
      <c r="BXI37" s="106"/>
      <c r="BXJ37" s="106"/>
      <c r="BXK37" s="106"/>
      <c r="BXL37" s="106"/>
      <c r="BXM37" s="106"/>
      <c r="BXN37" s="106"/>
      <c r="BXO37" s="106"/>
      <c r="BXP37" s="106"/>
      <c r="BXQ37" s="106"/>
      <c r="BXR37" s="106"/>
      <c r="BXS37" s="106"/>
      <c r="BXT37" s="106"/>
      <c r="BXU37" s="106"/>
      <c r="BXV37" s="106"/>
      <c r="BXW37" s="106"/>
      <c r="BXX37" s="106"/>
      <c r="BXY37" s="106"/>
      <c r="BXZ37" s="106"/>
      <c r="BYA37" s="106"/>
      <c r="BYB37" s="106"/>
      <c r="BYC37" s="106"/>
      <c r="BYD37" s="106"/>
      <c r="BYE37" s="106"/>
      <c r="BYF37" s="106"/>
      <c r="BYG37" s="106"/>
      <c r="BYH37" s="106"/>
      <c r="BYI37" s="106"/>
      <c r="BYJ37" s="106"/>
      <c r="BYK37" s="106"/>
      <c r="BYL37" s="106"/>
      <c r="BYM37" s="106"/>
      <c r="BYN37" s="106"/>
      <c r="BYO37" s="106"/>
      <c r="BYP37" s="106"/>
      <c r="BYQ37" s="106"/>
      <c r="BYR37" s="106"/>
      <c r="BYS37" s="106"/>
      <c r="BYT37" s="106"/>
      <c r="BYU37" s="106"/>
      <c r="BYV37" s="106"/>
      <c r="BYW37" s="106"/>
      <c r="BYX37" s="106"/>
      <c r="BYY37" s="106"/>
      <c r="BYZ37" s="106"/>
      <c r="BZA37" s="106"/>
      <c r="BZB37" s="106"/>
      <c r="BZC37" s="106"/>
      <c r="BZD37" s="106"/>
      <c r="BZE37" s="106"/>
      <c r="BZF37" s="106"/>
      <c r="BZG37" s="106"/>
      <c r="BZH37" s="106"/>
      <c r="BZI37" s="106"/>
      <c r="BZJ37" s="106"/>
      <c r="BZK37" s="106"/>
      <c r="BZL37" s="106"/>
      <c r="BZM37" s="106"/>
      <c r="BZN37" s="106"/>
      <c r="BZO37" s="106"/>
      <c r="BZP37" s="106"/>
      <c r="BZQ37" s="106"/>
      <c r="BZR37" s="106"/>
      <c r="BZS37" s="106"/>
      <c r="BZT37" s="106"/>
      <c r="BZU37" s="106"/>
      <c r="BZV37" s="106"/>
      <c r="BZW37" s="106"/>
      <c r="BZX37" s="106"/>
      <c r="BZY37" s="106"/>
      <c r="BZZ37" s="106"/>
      <c r="CAA37" s="106"/>
      <c r="CAB37" s="106"/>
      <c r="CAC37" s="106"/>
      <c r="CAD37" s="106"/>
      <c r="CAE37" s="106"/>
      <c r="CAF37" s="106"/>
      <c r="CAG37" s="106"/>
      <c r="CAH37" s="106"/>
      <c r="CAI37" s="106"/>
      <c r="CAJ37" s="106"/>
      <c r="CAK37" s="106"/>
      <c r="CAL37" s="106"/>
      <c r="CAM37" s="106"/>
      <c r="CAN37" s="106"/>
      <c r="CAO37" s="106"/>
      <c r="CAP37" s="106"/>
      <c r="CAQ37" s="106"/>
      <c r="CAR37" s="106"/>
      <c r="CAS37" s="106"/>
      <c r="CAT37" s="106"/>
      <c r="CAU37" s="106"/>
      <c r="CAV37" s="106"/>
      <c r="CAW37" s="106"/>
      <c r="CAX37" s="106"/>
      <c r="CAY37" s="106"/>
      <c r="CAZ37" s="106"/>
      <c r="CBA37" s="106"/>
      <c r="CBB37" s="106"/>
      <c r="CBC37" s="106"/>
      <c r="CBD37" s="106"/>
      <c r="CBE37" s="106"/>
      <c r="CBF37" s="106"/>
      <c r="CBG37" s="106"/>
      <c r="CBH37" s="106"/>
      <c r="CBI37" s="106"/>
      <c r="CBJ37" s="106"/>
      <c r="CBK37" s="106"/>
      <c r="CBL37" s="106"/>
      <c r="CBM37" s="106"/>
      <c r="CBN37" s="106"/>
      <c r="CBO37" s="106"/>
      <c r="CBP37" s="106"/>
      <c r="CBQ37" s="106"/>
      <c r="CBR37" s="106"/>
      <c r="CBS37" s="106"/>
      <c r="CBT37" s="106"/>
      <c r="CBU37" s="106"/>
      <c r="CBV37" s="106"/>
      <c r="CBW37" s="106"/>
      <c r="CBX37" s="106"/>
      <c r="CBY37" s="106"/>
      <c r="CBZ37" s="106"/>
      <c r="CCA37" s="106"/>
      <c r="CCB37" s="106"/>
      <c r="CCC37" s="106"/>
      <c r="CCD37" s="106"/>
      <c r="CCE37" s="106"/>
      <c r="CCF37" s="106"/>
      <c r="CCG37" s="106"/>
      <c r="CCH37" s="106"/>
      <c r="CCI37" s="106"/>
      <c r="CCJ37" s="106"/>
      <c r="CCK37" s="106"/>
      <c r="CCL37" s="106"/>
      <c r="CCM37" s="106"/>
      <c r="CCN37" s="106"/>
      <c r="CCO37" s="106"/>
      <c r="CCP37" s="106"/>
      <c r="CCQ37" s="106"/>
      <c r="CCR37" s="106"/>
      <c r="CCS37" s="106"/>
      <c r="CCT37" s="106"/>
      <c r="CCU37" s="106"/>
      <c r="CCV37" s="106"/>
      <c r="CCW37" s="106"/>
      <c r="CCX37" s="106"/>
      <c r="CCY37" s="106"/>
      <c r="CCZ37" s="106"/>
      <c r="CDA37" s="106"/>
      <c r="CDB37" s="106"/>
      <c r="CDC37" s="106"/>
      <c r="CDD37" s="106"/>
      <c r="CDE37" s="106"/>
      <c r="CDF37" s="106"/>
      <c r="CDG37" s="106"/>
      <c r="CDH37" s="106"/>
      <c r="CDI37" s="106"/>
      <c r="CDJ37" s="106"/>
      <c r="CDK37" s="106"/>
      <c r="CDL37" s="106"/>
      <c r="CDM37" s="106"/>
      <c r="CDN37" s="106"/>
      <c r="CDO37" s="106"/>
      <c r="CDP37" s="106"/>
      <c r="CDQ37" s="106"/>
      <c r="CDR37" s="106"/>
      <c r="CDS37" s="106"/>
      <c r="CDT37" s="106"/>
      <c r="CDU37" s="106"/>
      <c r="CDV37" s="106"/>
      <c r="CDW37" s="106"/>
      <c r="CDX37" s="106"/>
      <c r="CDY37" s="106"/>
      <c r="CDZ37" s="106"/>
      <c r="CEA37" s="106"/>
      <c r="CEB37" s="106"/>
      <c r="CEC37" s="106"/>
      <c r="CED37" s="106"/>
      <c r="CEE37" s="106"/>
      <c r="CEF37" s="106"/>
      <c r="CEG37" s="106"/>
      <c r="CEH37" s="106"/>
      <c r="CEI37" s="106"/>
      <c r="CEJ37" s="106"/>
      <c r="CEK37" s="106"/>
      <c r="CEL37" s="106"/>
      <c r="CEM37" s="106"/>
      <c r="CEN37" s="106"/>
      <c r="CEO37" s="106"/>
      <c r="CEP37" s="106"/>
      <c r="CEQ37" s="106"/>
      <c r="CER37" s="106"/>
      <c r="CES37" s="106"/>
      <c r="CET37" s="106"/>
      <c r="CEU37" s="106"/>
      <c r="CEV37" s="106"/>
      <c r="CEW37" s="106"/>
      <c r="CEX37" s="106"/>
      <c r="CEY37" s="106"/>
      <c r="CEZ37" s="106"/>
      <c r="CFA37" s="106"/>
      <c r="CFB37" s="106"/>
      <c r="CFC37" s="106"/>
      <c r="CFD37" s="106"/>
      <c r="CFE37" s="106"/>
      <c r="CFF37" s="106"/>
      <c r="CFG37" s="106"/>
      <c r="CFH37" s="106"/>
      <c r="CFI37" s="106"/>
      <c r="CFJ37" s="106"/>
      <c r="CFK37" s="106"/>
      <c r="CFL37" s="106"/>
      <c r="CFM37" s="106"/>
      <c r="CFN37" s="106"/>
      <c r="CFO37" s="106"/>
      <c r="CFP37" s="106"/>
      <c r="CFQ37" s="106"/>
      <c r="CFR37" s="106"/>
      <c r="CFS37" s="106"/>
      <c r="CFT37" s="106"/>
      <c r="CFU37" s="106"/>
      <c r="CFV37" s="106"/>
      <c r="CFW37" s="106"/>
      <c r="CFX37" s="106"/>
      <c r="CFY37" s="106"/>
      <c r="CFZ37" s="106"/>
      <c r="CGA37" s="106"/>
      <c r="CGB37" s="106"/>
      <c r="CGC37" s="106"/>
      <c r="CGD37" s="106"/>
      <c r="CGE37" s="106"/>
      <c r="CGF37" s="106"/>
      <c r="CGG37" s="106"/>
      <c r="CGH37" s="106"/>
      <c r="CGI37" s="106"/>
      <c r="CGJ37" s="106"/>
      <c r="CGK37" s="106"/>
      <c r="CGL37" s="106"/>
      <c r="CGM37" s="106"/>
      <c r="CGN37" s="106"/>
      <c r="CGO37" s="106"/>
      <c r="CGP37" s="106"/>
      <c r="CGQ37" s="106"/>
      <c r="CGR37" s="106"/>
      <c r="CGS37" s="106"/>
      <c r="CGT37" s="106"/>
      <c r="CGU37" s="106"/>
      <c r="CGV37" s="106"/>
      <c r="CGW37" s="106"/>
      <c r="CGX37" s="106"/>
      <c r="CGY37" s="106"/>
      <c r="CGZ37" s="106"/>
      <c r="CHA37" s="106"/>
      <c r="CHB37" s="106"/>
      <c r="CHC37" s="106"/>
      <c r="CHD37" s="106"/>
      <c r="CHE37" s="106"/>
      <c r="CHF37" s="106"/>
      <c r="CHG37" s="106"/>
      <c r="CHH37" s="106"/>
      <c r="CHI37" s="106"/>
      <c r="CHJ37" s="106"/>
      <c r="CHK37" s="106"/>
      <c r="CHL37" s="106"/>
      <c r="CHM37" s="106"/>
      <c r="CHN37" s="106"/>
      <c r="CHO37" s="106"/>
      <c r="CHP37" s="106"/>
      <c r="CHQ37" s="106"/>
      <c r="CHR37" s="106"/>
      <c r="CHS37" s="106"/>
      <c r="CHT37" s="106"/>
      <c r="CHU37" s="106"/>
      <c r="CHV37" s="106"/>
      <c r="CHW37" s="106"/>
      <c r="CHX37" s="106"/>
      <c r="CHY37" s="106"/>
      <c r="CHZ37" s="106"/>
      <c r="CIA37" s="106"/>
      <c r="CIB37" s="106"/>
      <c r="CIC37" s="106"/>
      <c r="CID37" s="106"/>
      <c r="CIE37" s="106"/>
      <c r="CIF37" s="106"/>
      <c r="CIG37" s="106"/>
      <c r="CIH37" s="106"/>
      <c r="CII37" s="106"/>
      <c r="CIJ37" s="106"/>
      <c r="CIK37" s="106"/>
      <c r="CIL37" s="106"/>
      <c r="CIM37" s="106"/>
      <c r="CIN37" s="106"/>
      <c r="CIO37" s="106"/>
      <c r="CIP37" s="106"/>
      <c r="CIQ37" s="106"/>
      <c r="CIR37" s="106"/>
      <c r="CIS37" s="106"/>
      <c r="CIT37" s="106"/>
      <c r="CIU37" s="106"/>
      <c r="CIV37" s="106"/>
      <c r="CIW37" s="106"/>
      <c r="CIX37" s="106"/>
      <c r="CIY37" s="106"/>
      <c r="CIZ37" s="106"/>
      <c r="CJA37" s="106"/>
      <c r="CJB37" s="106"/>
      <c r="CJC37" s="106"/>
      <c r="CJD37" s="106"/>
      <c r="CJE37" s="106"/>
      <c r="CJF37" s="106"/>
      <c r="CJG37" s="106"/>
      <c r="CJH37" s="106"/>
      <c r="CJI37" s="106"/>
      <c r="CJJ37" s="106"/>
      <c r="CJK37" s="106"/>
      <c r="CJL37" s="106"/>
      <c r="CJM37" s="106"/>
      <c r="CJN37" s="106"/>
      <c r="CJO37" s="106"/>
      <c r="CJP37" s="106"/>
      <c r="CJQ37" s="106"/>
      <c r="CJR37" s="106"/>
      <c r="CJS37" s="106"/>
      <c r="CJT37" s="106"/>
      <c r="CJU37" s="106"/>
      <c r="CJV37" s="106"/>
      <c r="CJW37" s="106"/>
      <c r="CJX37" s="106"/>
      <c r="CJY37" s="106"/>
      <c r="CJZ37" s="106"/>
      <c r="CKA37" s="106"/>
      <c r="CKB37" s="106"/>
      <c r="CKC37" s="106"/>
      <c r="CKD37" s="106"/>
      <c r="CKE37" s="106"/>
      <c r="CKF37" s="106"/>
      <c r="CKG37" s="106"/>
      <c r="CKH37" s="106"/>
      <c r="CKI37" s="106"/>
      <c r="CKJ37" s="106"/>
      <c r="CKK37" s="106"/>
      <c r="CKL37" s="106"/>
      <c r="CKM37" s="106"/>
      <c r="CKN37" s="106"/>
      <c r="CKO37" s="106"/>
      <c r="CKP37" s="106"/>
      <c r="CKQ37" s="106"/>
      <c r="CKR37" s="106"/>
      <c r="CKS37" s="106"/>
      <c r="CKT37" s="106"/>
      <c r="CKU37" s="106"/>
      <c r="CKV37" s="106"/>
      <c r="CKW37" s="106"/>
      <c r="CKX37" s="106"/>
      <c r="CKY37" s="106"/>
      <c r="CKZ37" s="106"/>
      <c r="CLA37" s="106"/>
      <c r="CLB37" s="106"/>
      <c r="CLC37" s="106"/>
      <c r="CLD37" s="106"/>
      <c r="CLE37" s="106"/>
      <c r="CLF37" s="106"/>
      <c r="CLG37" s="106"/>
      <c r="CLH37" s="106"/>
      <c r="CLI37" s="106"/>
      <c r="CLJ37" s="106"/>
      <c r="CLK37" s="106"/>
      <c r="CLL37" s="106"/>
      <c r="CLM37" s="106"/>
      <c r="CLN37" s="106"/>
      <c r="CLO37" s="106"/>
      <c r="CLP37" s="106"/>
      <c r="CLQ37" s="106"/>
      <c r="CLR37" s="106"/>
      <c r="CLS37" s="106"/>
      <c r="CLT37" s="106"/>
      <c r="CLU37" s="106"/>
      <c r="CLV37" s="106"/>
      <c r="CLW37" s="106"/>
      <c r="CLX37" s="106"/>
      <c r="CLY37" s="106"/>
      <c r="CLZ37" s="106"/>
      <c r="CMA37" s="106"/>
      <c r="CMB37" s="106"/>
      <c r="CMC37" s="106"/>
      <c r="CMD37" s="106"/>
      <c r="CME37" s="106"/>
      <c r="CMF37" s="106"/>
      <c r="CMG37" s="106"/>
      <c r="CMH37" s="106"/>
      <c r="CMI37" s="106"/>
      <c r="CMJ37" s="106"/>
      <c r="CMK37" s="106"/>
      <c r="CML37" s="106"/>
      <c r="CMM37" s="106"/>
      <c r="CMN37" s="106"/>
      <c r="CMO37" s="106"/>
      <c r="CMP37" s="106"/>
      <c r="CMQ37" s="106"/>
      <c r="CMR37" s="106"/>
      <c r="CMS37" s="106"/>
      <c r="CMT37" s="106"/>
      <c r="CMU37" s="106"/>
      <c r="CMV37" s="106"/>
      <c r="CMW37" s="106"/>
      <c r="CMX37" s="106"/>
      <c r="CMY37" s="106"/>
      <c r="CMZ37" s="106"/>
      <c r="CNA37" s="106"/>
      <c r="CNB37" s="106"/>
      <c r="CNC37" s="106"/>
      <c r="CND37" s="106"/>
      <c r="CNE37" s="106"/>
      <c r="CNF37" s="106"/>
      <c r="CNG37" s="106"/>
      <c r="CNH37" s="106"/>
      <c r="CNI37" s="106"/>
      <c r="CNJ37" s="106"/>
      <c r="CNK37" s="106"/>
      <c r="CNL37" s="106"/>
      <c r="CNM37" s="106"/>
      <c r="CNN37" s="106"/>
      <c r="CNO37" s="106"/>
      <c r="CNP37" s="106"/>
      <c r="CNQ37" s="106"/>
      <c r="CNR37" s="106"/>
      <c r="CNS37" s="106"/>
      <c r="CNT37" s="106"/>
      <c r="CNU37" s="106"/>
      <c r="CNV37" s="106"/>
      <c r="CNW37" s="106"/>
      <c r="CNX37" s="106"/>
      <c r="CNY37" s="106"/>
      <c r="CNZ37" s="106"/>
      <c r="COA37" s="106"/>
      <c r="COB37" s="106"/>
      <c r="COC37" s="106"/>
      <c r="COD37" s="106"/>
      <c r="COE37" s="106"/>
      <c r="COF37" s="106"/>
      <c r="COG37" s="106"/>
      <c r="COH37" s="106"/>
      <c r="COI37" s="106"/>
      <c r="COJ37" s="106"/>
      <c r="COK37" s="106"/>
      <c r="COL37" s="106"/>
      <c r="COM37" s="106"/>
      <c r="CON37" s="106"/>
      <c r="COO37" s="106"/>
      <c r="COP37" s="106"/>
      <c r="COQ37" s="106"/>
      <c r="COR37" s="106"/>
      <c r="COS37" s="106"/>
      <c r="COT37" s="106"/>
      <c r="COU37" s="106"/>
      <c r="COV37" s="106"/>
      <c r="COW37" s="106"/>
      <c r="COX37" s="106"/>
      <c r="COY37" s="106"/>
      <c r="COZ37" s="106"/>
      <c r="CPA37" s="106"/>
      <c r="CPB37" s="106"/>
      <c r="CPC37" s="106"/>
      <c r="CPD37" s="106"/>
      <c r="CPE37" s="106"/>
      <c r="CPF37" s="106"/>
      <c r="CPG37" s="106"/>
      <c r="CPH37" s="106"/>
      <c r="CPI37" s="106"/>
      <c r="CPJ37" s="106"/>
      <c r="CPK37" s="106"/>
      <c r="CPL37" s="106"/>
      <c r="CPM37" s="106"/>
      <c r="CPN37" s="106"/>
      <c r="CPO37" s="106"/>
      <c r="CPP37" s="106"/>
      <c r="CPQ37" s="106"/>
      <c r="CPR37" s="106"/>
      <c r="CPS37" s="106"/>
      <c r="CPT37" s="106"/>
      <c r="CPU37" s="106"/>
      <c r="CPV37" s="106"/>
      <c r="CPW37" s="106"/>
      <c r="CPX37" s="106"/>
      <c r="CPY37" s="106"/>
      <c r="CPZ37" s="106"/>
      <c r="CQA37" s="106"/>
      <c r="CQB37" s="106"/>
      <c r="CQC37" s="106"/>
      <c r="CQD37" s="106"/>
      <c r="CQE37" s="106"/>
      <c r="CQF37" s="106"/>
      <c r="CQG37" s="106"/>
      <c r="CQH37" s="106"/>
      <c r="CQI37" s="106"/>
      <c r="CQJ37" s="106"/>
      <c r="CQK37" s="106"/>
      <c r="CQL37" s="106"/>
      <c r="CQM37" s="106"/>
      <c r="CQN37" s="106"/>
      <c r="CQO37" s="106"/>
      <c r="CQP37" s="106"/>
      <c r="CQQ37" s="106"/>
      <c r="CQR37" s="106"/>
      <c r="CQS37" s="106"/>
      <c r="CQT37" s="106"/>
      <c r="CQU37" s="106"/>
      <c r="CQV37" s="106"/>
      <c r="CQW37" s="106"/>
      <c r="CQX37" s="106"/>
      <c r="CQY37" s="106"/>
      <c r="CQZ37" s="106"/>
      <c r="CRA37" s="106"/>
      <c r="CRB37" s="106"/>
      <c r="CRC37" s="106"/>
      <c r="CRD37" s="106"/>
      <c r="CRE37" s="106"/>
      <c r="CRF37" s="106"/>
      <c r="CRG37" s="106"/>
      <c r="CRH37" s="106"/>
      <c r="CRI37" s="106"/>
      <c r="CRJ37" s="106"/>
      <c r="CRK37" s="106"/>
      <c r="CRL37" s="106"/>
      <c r="CRM37" s="106"/>
      <c r="CRN37" s="106"/>
      <c r="CRO37" s="106"/>
      <c r="CRP37" s="106"/>
      <c r="CRQ37" s="106"/>
      <c r="CRR37" s="106"/>
      <c r="CRS37" s="106"/>
      <c r="CRT37" s="106"/>
      <c r="CRU37" s="106"/>
      <c r="CRV37" s="106"/>
      <c r="CRW37" s="106"/>
      <c r="CRX37" s="106"/>
      <c r="CRY37" s="106"/>
      <c r="CRZ37" s="106"/>
      <c r="CSA37" s="106"/>
      <c r="CSB37" s="106"/>
      <c r="CSC37" s="106"/>
      <c r="CSD37" s="106"/>
      <c r="CSE37" s="106"/>
      <c r="CSF37" s="106"/>
      <c r="CSG37" s="106"/>
      <c r="CSH37" s="106"/>
      <c r="CSI37" s="106"/>
      <c r="CSJ37" s="106"/>
      <c r="CSK37" s="106"/>
      <c r="CSL37" s="106"/>
      <c r="CSM37" s="106"/>
      <c r="CSN37" s="106"/>
      <c r="CSO37" s="106"/>
      <c r="CSP37" s="106"/>
      <c r="CSQ37" s="106"/>
      <c r="CSR37" s="106"/>
      <c r="CSS37" s="106"/>
      <c r="CST37" s="106"/>
      <c r="CSU37" s="106"/>
      <c r="CSV37" s="106"/>
      <c r="CSW37" s="106"/>
      <c r="CSX37" s="106"/>
      <c r="CSY37" s="106"/>
      <c r="CSZ37" s="106"/>
      <c r="CTA37" s="106"/>
      <c r="CTB37" s="106"/>
      <c r="CTC37" s="106"/>
      <c r="CTD37" s="106"/>
      <c r="CTE37" s="106"/>
      <c r="CTF37" s="106"/>
      <c r="CTG37" s="106"/>
      <c r="CTH37" s="106"/>
      <c r="CTI37" s="106"/>
      <c r="CTJ37" s="106"/>
      <c r="CTK37" s="106"/>
      <c r="CTL37" s="106"/>
      <c r="CTM37" s="106"/>
      <c r="CTN37" s="106"/>
      <c r="CTO37" s="106"/>
      <c r="CTP37" s="106"/>
      <c r="CTQ37" s="106"/>
      <c r="CTR37" s="106"/>
      <c r="CTS37" s="106"/>
      <c r="CTT37" s="106"/>
      <c r="CTU37" s="106"/>
      <c r="CTV37" s="106"/>
      <c r="CTW37" s="106"/>
      <c r="CTX37" s="106"/>
      <c r="CTY37" s="106"/>
      <c r="CTZ37" s="106"/>
      <c r="CUA37" s="106"/>
      <c r="CUB37" s="106"/>
      <c r="CUC37" s="106"/>
      <c r="CUD37" s="106"/>
      <c r="CUE37" s="106"/>
      <c r="CUF37" s="106"/>
      <c r="CUG37" s="106"/>
      <c r="CUH37" s="106"/>
      <c r="CUI37" s="106"/>
      <c r="CUJ37" s="106"/>
      <c r="CUK37" s="106"/>
      <c r="CUL37" s="106"/>
      <c r="CUM37" s="106"/>
      <c r="CUN37" s="106"/>
      <c r="CUO37" s="106"/>
      <c r="CUP37" s="106"/>
      <c r="CUQ37" s="106"/>
      <c r="CUR37" s="106"/>
      <c r="CUS37" s="106"/>
      <c r="CUT37" s="106"/>
      <c r="CUU37" s="106"/>
      <c r="CUV37" s="106"/>
      <c r="CUW37" s="106"/>
      <c r="CUX37" s="106"/>
      <c r="CUY37" s="106"/>
      <c r="CUZ37" s="106"/>
      <c r="CVA37" s="106"/>
      <c r="CVB37" s="106"/>
      <c r="CVC37" s="106"/>
      <c r="CVD37" s="106"/>
      <c r="CVE37" s="106"/>
      <c r="CVF37" s="106"/>
      <c r="CVG37" s="106"/>
      <c r="CVH37" s="106"/>
      <c r="CVI37" s="106"/>
      <c r="CVJ37" s="106"/>
      <c r="CVK37" s="106"/>
      <c r="CVL37" s="106"/>
      <c r="CVM37" s="106"/>
      <c r="CVN37" s="106"/>
      <c r="CVO37" s="106"/>
      <c r="CVP37" s="106"/>
      <c r="CVQ37" s="106"/>
      <c r="CVR37" s="106"/>
      <c r="CVS37" s="106"/>
      <c r="CVT37" s="106"/>
      <c r="CVU37" s="106"/>
      <c r="CVV37" s="106"/>
      <c r="CVW37" s="106"/>
      <c r="CVX37" s="106"/>
      <c r="CVY37" s="106"/>
      <c r="CVZ37" s="106"/>
      <c r="CWA37" s="106"/>
      <c r="CWB37" s="106"/>
      <c r="CWC37" s="106"/>
      <c r="CWD37" s="106"/>
      <c r="CWE37" s="106"/>
      <c r="CWF37" s="106"/>
      <c r="CWG37" s="106"/>
      <c r="CWH37" s="106"/>
      <c r="CWI37" s="106"/>
      <c r="CWJ37" s="106"/>
      <c r="CWK37" s="106"/>
      <c r="CWL37" s="106"/>
      <c r="CWM37" s="106"/>
      <c r="CWN37" s="106"/>
      <c r="CWO37" s="106"/>
      <c r="CWP37" s="106"/>
      <c r="CWQ37" s="106"/>
      <c r="CWR37" s="106"/>
      <c r="CWS37" s="106"/>
      <c r="CWT37" s="106"/>
      <c r="CWU37" s="106"/>
      <c r="CWV37" s="106"/>
      <c r="CWW37" s="106"/>
      <c r="CWX37" s="106"/>
      <c r="CWY37" s="106"/>
      <c r="CWZ37" s="106"/>
      <c r="CXA37" s="106"/>
      <c r="CXB37" s="106"/>
      <c r="CXC37" s="106"/>
      <c r="CXD37" s="106"/>
      <c r="CXE37" s="106"/>
      <c r="CXF37" s="106"/>
      <c r="CXG37" s="106"/>
      <c r="CXH37" s="106"/>
      <c r="CXI37" s="106"/>
      <c r="CXJ37" s="106"/>
      <c r="CXK37" s="106"/>
      <c r="CXL37" s="106"/>
      <c r="CXM37" s="106"/>
      <c r="CXN37" s="106"/>
      <c r="CXO37" s="106"/>
      <c r="CXP37" s="106"/>
      <c r="CXQ37" s="106"/>
      <c r="CXR37" s="106"/>
      <c r="CXS37" s="106"/>
      <c r="CXT37" s="106"/>
      <c r="CXU37" s="106"/>
      <c r="CXV37" s="106"/>
      <c r="CXW37" s="106"/>
      <c r="CXX37" s="106"/>
      <c r="CXY37" s="106"/>
      <c r="CXZ37" s="106"/>
      <c r="CYA37" s="106"/>
      <c r="CYB37" s="106"/>
      <c r="CYC37" s="106"/>
      <c r="CYD37" s="106"/>
      <c r="CYE37" s="106"/>
      <c r="CYF37" s="106"/>
      <c r="CYG37" s="106"/>
      <c r="CYH37" s="106"/>
      <c r="CYI37" s="106"/>
      <c r="CYJ37" s="106"/>
      <c r="CYK37" s="106"/>
      <c r="CYL37" s="106"/>
      <c r="CYM37" s="106"/>
      <c r="CYN37" s="106"/>
      <c r="CYO37" s="106"/>
      <c r="CYP37" s="106"/>
      <c r="CYQ37" s="106"/>
      <c r="CYR37" s="106"/>
      <c r="CYS37" s="106"/>
      <c r="CYT37" s="106"/>
      <c r="CYU37" s="106"/>
      <c r="CYV37" s="106"/>
      <c r="CYW37" s="106"/>
      <c r="CYX37" s="106"/>
      <c r="CYY37" s="106"/>
      <c r="CYZ37" s="106"/>
      <c r="CZA37" s="106"/>
      <c r="CZB37" s="106"/>
      <c r="CZC37" s="106"/>
      <c r="CZD37" s="106"/>
      <c r="CZE37" s="106"/>
      <c r="CZF37" s="106"/>
      <c r="CZG37" s="106"/>
      <c r="CZH37" s="106"/>
      <c r="CZI37" s="106"/>
      <c r="CZJ37" s="106"/>
      <c r="CZK37" s="106"/>
      <c r="CZL37" s="106"/>
      <c r="CZM37" s="106"/>
      <c r="CZN37" s="106"/>
      <c r="CZO37" s="106"/>
      <c r="CZP37" s="106"/>
      <c r="CZQ37" s="106"/>
      <c r="CZR37" s="106"/>
      <c r="CZS37" s="106"/>
      <c r="CZT37" s="106"/>
      <c r="CZU37" s="106"/>
      <c r="CZV37" s="106"/>
      <c r="CZW37" s="106"/>
      <c r="CZX37" s="106"/>
      <c r="CZY37" s="106"/>
      <c r="CZZ37" s="106"/>
      <c r="DAA37" s="106"/>
      <c r="DAB37" s="106"/>
      <c r="DAC37" s="106"/>
      <c r="DAD37" s="106"/>
      <c r="DAE37" s="106"/>
      <c r="DAF37" s="106"/>
      <c r="DAG37" s="106"/>
      <c r="DAH37" s="106"/>
      <c r="DAI37" s="106"/>
      <c r="DAJ37" s="106"/>
      <c r="DAK37" s="106"/>
      <c r="DAL37" s="106"/>
      <c r="DAM37" s="106"/>
      <c r="DAN37" s="106"/>
      <c r="DAO37" s="106"/>
      <c r="DAP37" s="106"/>
      <c r="DAQ37" s="106"/>
      <c r="DAR37" s="106"/>
      <c r="DAS37" s="106"/>
      <c r="DAT37" s="106"/>
      <c r="DAU37" s="106"/>
      <c r="DAV37" s="106"/>
      <c r="DAW37" s="106"/>
      <c r="DAX37" s="106"/>
      <c r="DAY37" s="106"/>
      <c r="DAZ37" s="106"/>
      <c r="DBA37" s="106"/>
      <c r="DBB37" s="106"/>
      <c r="DBC37" s="106"/>
      <c r="DBD37" s="106"/>
      <c r="DBE37" s="106"/>
      <c r="DBF37" s="106"/>
      <c r="DBG37" s="106"/>
      <c r="DBH37" s="106"/>
      <c r="DBI37" s="106"/>
      <c r="DBJ37" s="106"/>
      <c r="DBK37" s="106"/>
      <c r="DBL37" s="106"/>
      <c r="DBM37" s="106"/>
      <c r="DBN37" s="106"/>
      <c r="DBO37" s="106"/>
      <c r="DBP37" s="106"/>
      <c r="DBQ37" s="106"/>
      <c r="DBR37" s="106"/>
      <c r="DBS37" s="106"/>
      <c r="DBT37" s="106"/>
      <c r="DBU37" s="106"/>
      <c r="DBV37" s="106"/>
      <c r="DBW37" s="106"/>
      <c r="DBX37" s="106"/>
      <c r="DBY37" s="106"/>
      <c r="DBZ37" s="106"/>
      <c r="DCA37" s="106"/>
      <c r="DCB37" s="106"/>
      <c r="DCC37" s="106"/>
      <c r="DCD37" s="106"/>
      <c r="DCE37" s="106"/>
      <c r="DCF37" s="106"/>
      <c r="DCG37" s="106"/>
      <c r="DCH37" s="106"/>
      <c r="DCI37" s="106"/>
      <c r="DCJ37" s="106"/>
      <c r="DCK37" s="106"/>
      <c r="DCL37" s="106"/>
      <c r="DCM37" s="106"/>
      <c r="DCN37" s="106"/>
      <c r="DCO37" s="106"/>
      <c r="DCP37" s="106"/>
      <c r="DCQ37" s="106"/>
      <c r="DCR37" s="106"/>
      <c r="DCS37" s="106"/>
      <c r="DCT37" s="106"/>
      <c r="DCU37" s="106"/>
      <c r="DCV37" s="106"/>
      <c r="DCW37" s="106"/>
      <c r="DCX37" s="106"/>
      <c r="DCY37" s="106"/>
      <c r="DCZ37" s="106"/>
      <c r="DDA37" s="106"/>
      <c r="DDB37" s="106"/>
      <c r="DDC37" s="106"/>
      <c r="DDD37" s="106"/>
      <c r="DDE37" s="106"/>
      <c r="DDF37" s="106"/>
      <c r="DDG37" s="106"/>
      <c r="DDH37" s="106"/>
      <c r="DDI37" s="106"/>
      <c r="DDJ37" s="106"/>
      <c r="DDK37" s="106"/>
      <c r="DDL37" s="106"/>
      <c r="DDM37" s="106"/>
      <c r="DDN37" s="106"/>
      <c r="DDO37" s="106"/>
      <c r="DDP37" s="106"/>
      <c r="DDQ37" s="106"/>
      <c r="DDR37" s="106"/>
      <c r="DDS37" s="106"/>
      <c r="DDT37" s="106"/>
      <c r="DDU37" s="106"/>
      <c r="DDV37" s="106"/>
      <c r="DDW37" s="106"/>
      <c r="DDX37" s="106"/>
      <c r="DDY37" s="106"/>
      <c r="DDZ37" s="106"/>
      <c r="DEA37" s="106"/>
      <c r="DEB37" s="106"/>
      <c r="DEC37" s="106"/>
      <c r="DED37" s="106"/>
      <c r="DEE37" s="106"/>
      <c r="DEF37" s="106"/>
      <c r="DEG37" s="106"/>
      <c r="DEH37" s="106"/>
      <c r="DEI37" s="106"/>
      <c r="DEJ37" s="106"/>
      <c r="DEK37" s="106"/>
      <c r="DEL37" s="106"/>
      <c r="DEM37" s="106"/>
      <c r="DEN37" s="106"/>
      <c r="DEO37" s="106"/>
      <c r="DEP37" s="106"/>
      <c r="DEQ37" s="106"/>
      <c r="DER37" s="106"/>
      <c r="DES37" s="106"/>
      <c r="DET37" s="106"/>
      <c r="DEU37" s="106"/>
      <c r="DEV37" s="106"/>
      <c r="DEW37" s="106"/>
      <c r="DEX37" s="106"/>
      <c r="DEY37" s="106"/>
      <c r="DEZ37" s="106"/>
      <c r="DFA37" s="106"/>
      <c r="DFB37" s="106"/>
      <c r="DFC37" s="106"/>
      <c r="DFD37" s="106"/>
      <c r="DFE37" s="106"/>
      <c r="DFF37" s="106"/>
      <c r="DFG37" s="106"/>
      <c r="DFH37" s="106"/>
      <c r="DFI37" s="106"/>
      <c r="DFJ37" s="106"/>
      <c r="DFK37" s="106"/>
      <c r="DFL37" s="106"/>
      <c r="DFM37" s="106"/>
      <c r="DFN37" s="106"/>
      <c r="DFO37" s="106"/>
      <c r="DFP37" s="106"/>
      <c r="DFQ37" s="106"/>
      <c r="DFR37" s="106"/>
      <c r="DFS37" s="106"/>
      <c r="DFT37" s="106"/>
      <c r="DFU37" s="106"/>
      <c r="DFV37" s="106"/>
      <c r="DFW37" s="106"/>
      <c r="DFX37" s="106"/>
      <c r="DFY37" s="106"/>
      <c r="DFZ37" s="106"/>
      <c r="DGA37" s="106"/>
      <c r="DGB37" s="106"/>
      <c r="DGC37" s="106"/>
      <c r="DGD37" s="106"/>
      <c r="DGE37" s="106"/>
      <c r="DGF37" s="106"/>
      <c r="DGG37" s="106"/>
      <c r="DGH37" s="106"/>
      <c r="DGI37" s="106"/>
      <c r="DGJ37" s="106"/>
      <c r="DGK37" s="106"/>
      <c r="DGL37" s="106"/>
      <c r="DGM37" s="106"/>
      <c r="DGN37" s="106"/>
      <c r="DGO37" s="106"/>
      <c r="DGP37" s="106"/>
      <c r="DGQ37" s="106"/>
      <c r="DGR37" s="106"/>
      <c r="DGS37" s="106"/>
      <c r="DGT37" s="106"/>
      <c r="DGU37" s="106"/>
      <c r="DGV37" s="106"/>
      <c r="DGW37" s="106"/>
      <c r="DGX37" s="106"/>
      <c r="DGY37" s="106"/>
      <c r="DGZ37" s="106"/>
      <c r="DHA37" s="106"/>
      <c r="DHB37" s="106"/>
      <c r="DHC37" s="106"/>
      <c r="DHD37" s="106"/>
      <c r="DHE37" s="106"/>
      <c r="DHF37" s="106"/>
      <c r="DHG37" s="106"/>
      <c r="DHH37" s="106"/>
      <c r="DHI37" s="106"/>
      <c r="DHJ37" s="106"/>
      <c r="DHK37" s="106"/>
      <c r="DHL37" s="106"/>
      <c r="DHM37" s="106"/>
      <c r="DHN37" s="106"/>
      <c r="DHO37" s="106"/>
      <c r="DHP37" s="106"/>
      <c r="DHQ37" s="106"/>
      <c r="DHR37" s="106"/>
      <c r="DHS37" s="106"/>
      <c r="DHT37" s="106"/>
      <c r="DHU37" s="106"/>
      <c r="DHV37" s="106"/>
      <c r="DHW37" s="106"/>
      <c r="DHX37" s="106"/>
      <c r="DHY37" s="106"/>
      <c r="DHZ37" s="106"/>
      <c r="DIA37" s="106"/>
      <c r="DIB37" s="106"/>
      <c r="DIC37" s="106"/>
      <c r="DID37" s="106"/>
      <c r="DIE37" s="106"/>
      <c r="DIF37" s="106"/>
      <c r="DIG37" s="106"/>
      <c r="DIH37" s="106"/>
      <c r="DII37" s="106"/>
      <c r="DIJ37" s="106"/>
      <c r="DIK37" s="106"/>
      <c r="DIL37" s="106"/>
      <c r="DIM37" s="106"/>
      <c r="DIN37" s="106"/>
      <c r="DIO37" s="106"/>
      <c r="DIP37" s="106"/>
      <c r="DIQ37" s="106"/>
      <c r="DIR37" s="106"/>
      <c r="DIS37" s="106"/>
      <c r="DIT37" s="106"/>
      <c r="DIU37" s="106"/>
      <c r="DIV37" s="106"/>
      <c r="DIW37" s="106"/>
      <c r="DIX37" s="106"/>
      <c r="DIY37" s="106"/>
      <c r="DIZ37" s="106"/>
      <c r="DJA37" s="106"/>
      <c r="DJB37" s="106"/>
      <c r="DJC37" s="106"/>
      <c r="DJD37" s="106"/>
      <c r="DJE37" s="106"/>
      <c r="DJF37" s="106"/>
      <c r="DJG37" s="106"/>
      <c r="DJH37" s="106"/>
      <c r="DJI37" s="106"/>
      <c r="DJJ37" s="106"/>
      <c r="DJK37" s="106"/>
      <c r="DJL37" s="106"/>
      <c r="DJM37" s="106"/>
      <c r="DJN37" s="106"/>
      <c r="DJO37" s="106"/>
      <c r="DJP37" s="106"/>
      <c r="DJQ37" s="106"/>
      <c r="DJR37" s="106"/>
      <c r="DJS37" s="106"/>
      <c r="DJT37" s="106"/>
      <c r="DJU37" s="106"/>
      <c r="DJV37" s="106"/>
      <c r="DJW37" s="106"/>
      <c r="DJX37" s="106"/>
      <c r="DJY37" s="106"/>
      <c r="DJZ37" s="106"/>
      <c r="DKA37" s="106"/>
      <c r="DKB37" s="106"/>
      <c r="DKC37" s="106"/>
      <c r="DKD37" s="106"/>
      <c r="DKE37" s="106"/>
      <c r="DKF37" s="106"/>
      <c r="DKG37" s="106"/>
      <c r="DKH37" s="106"/>
      <c r="DKI37" s="106"/>
      <c r="DKJ37" s="106"/>
      <c r="DKK37" s="106"/>
      <c r="DKL37" s="106"/>
      <c r="DKM37" s="106"/>
      <c r="DKN37" s="106"/>
      <c r="DKO37" s="106"/>
      <c r="DKP37" s="106"/>
      <c r="DKQ37" s="106"/>
      <c r="DKR37" s="106"/>
      <c r="DKS37" s="106"/>
      <c r="DKT37" s="106"/>
      <c r="DKU37" s="106"/>
      <c r="DKV37" s="106"/>
      <c r="DKW37" s="106"/>
      <c r="DKX37" s="106"/>
      <c r="DKY37" s="106"/>
      <c r="DKZ37" s="106"/>
      <c r="DLA37" s="106"/>
      <c r="DLB37" s="106"/>
      <c r="DLC37" s="106"/>
      <c r="DLD37" s="106"/>
      <c r="DLE37" s="106"/>
      <c r="DLF37" s="106"/>
      <c r="DLG37" s="106"/>
      <c r="DLH37" s="106"/>
      <c r="DLI37" s="106"/>
      <c r="DLJ37" s="106"/>
      <c r="DLK37" s="106"/>
      <c r="DLL37" s="106"/>
      <c r="DLM37" s="106"/>
      <c r="DLN37" s="106"/>
      <c r="DLO37" s="106"/>
      <c r="DLP37" s="106"/>
      <c r="DLQ37" s="106"/>
      <c r="DLR37" s="106"/>
      <c r="DLS37" s="106"/>
      <c r="DLT37" s="106"/>
      <c r="DLU37" s="106"/>
      <c r="DLV37" s="106"/>
      <c r="DLW37" s="106"/>
      <c r="DLX37" s="106"/>
      <c r="DLY37" s="106"/>
      <c r="DLZ37" s="106"/>
      <c r="DMA37" s="106"/>
      <c r="DMB37" s="106"/>
      <c r="DMC37" s="106"/>
      <c r="DMD37" s="106"/>
      <c r="DME37" s="106"/>
      <c r="DMF37" s="106"/>
      <c r="DMG37" s="106"/>
      <c r="DMH37" s="106"/>
      <c r="DMI37" s="106"/>
      <c r="DMJ37" s="106"/>
      <c r="DMK37" s="106"/>
      <c r="DML37" s="106"/>
      <c r="DMM37" s="106"/>
      <c r="DMN37" s="106"/>
      <c r="DMO37" s="106"/>
      <c r="DMP37" s="106"/>
      <c r="DMQ37" s="106"/>
      <c r="DMR37" s="106"/>
      <c r="DMS37" s="106"/>
      <c r="DMT37" s="106"/>
      <c r="DMU37" s="106"/>
      <c r="DMV37" s="106"/>
      <c r="DMW37" s="106"/>
      <c r="DMX37" s="106"/>
      <c r="DMY37" s="106"/>
      <c r="DMZ37" s="106"/>
      <c r="DNA37" s="106"/>
      <c r="DNB37" s="106"/>
      <c r="DNC37" s="106"/>
      <c r="DND37" s="106"/>
      <c r="DNE37" s="106"/>
      <c r="DNF37" s="106"/>
      <c r="DNG37" s="106"/>
      <c r="DNH37" s="106"/>
      <c r="DNI37" s="106"/>
      <c r="DNJ37" s="106"/>
      <c r="DNK37" s="106"/>
      <c r="DNL37" s="106"/>
      <c r="DNM37" s="106"/>
      <c r="DNN37" s="106"/>
      <c r="DNO37" s="106"/>
      <c r="DNP37" s="106"/>
      <c r="DNQ37" s="106"/>
      <c r="DNR37" s="106"/>
      <c r="DNS37" s="106"/>
      <c r="DNT37" s="106"/>
      <c r="DNU37" s="106"/>
      <c r="DNV37" s="106"/>
      <c r="DNW37" s="106"/>
      <c r="DNX37" s="106"/>
      <c r="DNY37" s="106"/>
      <c r="DNZ37" s="106"/>
      <c r="DOA37" s="106"/>
      <c r="DOB37" s="106"/>
      <c r="DOC37" s="106"/>
      <c r="DOD37" s="106"/>
      <c r="DOE37" s="106"/>
      <c r="DOF37" s="106"/>
      <c r="DOG37" s="106"/>
      <c r="DOH37" s="106"/>
      <c r="DOI37" s="106"/>
      <c r="DOJ37" s="106"/>
      <c r="DOK37" s="106"/>
      <c r="DOL37" s="106"/>
      <c r="DOM37" s="106"/>
      <c r="DON37" s="106"/>
      <c r="DOO37" s="106"/>
      <c r="DOP37" s="106"/>
      <c r="DOQ37" s="106"/>
      <c r="DOR37" s="106"/>
      <c r="DOS37" s="106"/>
      <c r="DOT37" s="106"/>
      <c r="DOU37" s="106"/>
      <c r="DOV37" s="106"/>
      <c r="DOW37" s="106"/>
      <c r="DOX37" s="106"/>
      <c r="DOY37" s="106"/>
      <c r="DOZ37" s="106"/>
      <c r="DPA37" s="106"/>
      <c r="DPB37" s="106"/>
      <c r="DPC37" s="106"/>
      <c r="DPD37" s="106"/>
      <c r="DPE37" s="106"/>
      <c r="DPF37" s="106"/>
      <c r="DPG37" s="106"/>
      <c r="DPH37" s="106"/>
      <c r="DPI37" s="106"/>
      <c r="DPJ37" s="106"/>
      <c r="DPK37" s="106"/>
      <c r="DPL37" s="106"/>
      <c r="DPM37" s="106"/>
      <c r="DPN37" s="106"/>
      <c r="DPO37" s="106"/>
      <c r="DPP37" s="106"/>
      <c r="DPQ37" s="106"/>
      <c r="DPR37" s="106"/>
      <c r="DPS37" s="106"/>
      <c r="DPT37" s="106"/>
      <c r="DPU37" s="106"/>
      <c r="DPV37" s="106"/>
      <c r="DPW37" s="106"/>
      <c r="DPX37" s="106"/>
      <c r="DPY37" s="106"/>
      <c r="DPZ37" s="106"/>
      <c r="DQA37" s="106"/>
      <c r="DQB37" s="106"/>
      <c r="DQC37" s="106"/>
      <c r="DQD37" s="106"/>
      <c r="DQE37" s="106"/>
      <c r="DQF37" s="106"/>
      <c r="DQG37" s="106"/>
      <c r="DQH37" s="106"/>
      <c r="DQI37" s="106"/>
      <c r="DQJ37" s="106"/>
      <c r="DQK37" s="106"/>
      <c r="DQL37" s="106"/>
      <c r="DQM37" s="106"/>
      <c r="DQN37" s="106"/>
      <c r="DQO37" s="106"/>
      <c r="DQP37" s="106"/>
      <c r="DQQ37" s="106"/>
      <c r="DQR37" s="106"/>
      <c r="DQS37" s="106"/>
      <c r="DQT37" s="106"/>
      <c r="DQU37" s="106"/>
      <c r="DQV37" s="106"/>
      <c r="DQW37" s="106"/>
      <c r="DQX37" s="106"/>
      <c r="DQY37" s="106"/>
      <c r="DQZ37" s="106"/>
      <c r="DRA37" s="106"/>
      <c r="DRB37" s="106"/>
      <c r="DRC37" s="106"/>
      <c r="DRD37" s="106"/>
      <c r="DRE37" s="106"/>
      <c r="DRF37" s="106"/>
      <c r="DRG37" s="106"/>
      <c r="DRH37" s="106"/>
      <c r="DRI37" s="106"/>
      <c r="DRJ37" s="106"/>
      <c r="DRK37" s="106"/>
      <c r="DRL37" s="106"/>
      <c r="DRM37" s="106"/>
      <c r="DRN37" s="106"/>
      <c r="DRO37" s="106"/>
      <c r="DRP37" s="106"/>
      <c r="DRQ37" s="106"/>
      <c r="DRR37" s="106"/>
      <c r="DRS37" s="106"/>
      <c r="DRT37" s="106"/>
      <c r="DRU37" s="106"/>
      <c r="DRV37" s="106"/>
      <c r="DRW37" s="106"/>
      <c r="DRX37" s="106"/>
      <c r="DRY37" s="106"/>
      <c r="DRZ37" s="106"/>
      <c r="DSA37" s="106"/>
      <c r="DSB37" s="106"/>
      <c r="DSC37" s="106"/>
      <c r="DSD37" s="106"/>
      <c r="DSE37" s="106"/>
      <c r="DSF37" s="106"/>
      <c r="DSG37" s="106"/>
      <c r="DSH37" s="106"/>
      <c r="DSI37" s="106"/>
      <c r="DSJ37" s="106"/>
      <c r="DSK37" s="106"/>
      <c r="DSL37" s="106"/>
      <c r="DSM37" s="106"/>
      <c r="DSN37" s="106"/>
      <c r="DSO37" s="106"/>
      <c r="DSP37" s="106"/>
      <c r="DSQ37" s="106"/>
      <c r="DSR37" s="106"/>
      <c r="DSS37" s="106"/>
      <c r="DST37" s="106"/>
      <c r="DSU37" s="106"/>
      <c r="DSV37" s="106"/>
      <c r="DSW37" s="106"/>
      <c r="DSX37" s="106"/>
      <c r="DSY37" s="106"/>
      <c r="DSZ37" s="106"/>
      <c r="DTA37" s="106"/>
      <c r="DTB37" s="106"/>
      <c r="DTC37" s="106"/>
      <c r="DTD37" s="106"/>
      <c r="DTE37" s="106"/>
      <c r="DTF37" s="106"/>
      <c r="DTG37" s="106"/>
      <c r="DTH37" s="106"/>
      <c r="DTI37" s="106"/>
      <c r="DTJ37" s="106"/>
      <c r="DTK37" s="106"/>
      <c r="DTL37" s="106"/>
      <c r="DTM37" s="106"/>
      <c r="DTN37" s="106"/>
      <c r="DTO37" s="106"/>
      <c r="DTP37" s="106"/>
      <c r="DTQ37" s="106"/>
      <c r="DTR37" s="106"/>
      <c r="DTS37" s="106"/>
      <c r="DTT37" s="106"/>
      <c r="DTU37" s="106"/>
      <c r="DTV37" s="106"/>
      <c r="DTW37" s="106"/>
      <c r="DTX37" s="106"/>
      <c r="DTY37" s="106"/>
      <c r="DTZ37" s="106"/>
      <c r="DUA37" s="106"/>
      <c r="DUB37" s="106"/>
      <c r="DUC37" s="106"/>
      <c r="DUD37" s="106"/>
      <c r="DUE37" s="106"/>
      <c r="DUF37" s="106"/>
      <c r="DUG37" s="106"/>
      <c r="DUH37" s="106"/>
      <c r="DUI37" s="106"/>
      <c r="DUJ37" s="106"/>
      <c r="DUK37" s="106"/>
      <c r="DUL37" s="106"/>
      <c r="DUM37" s="106"/>
      <c r="DUN37" s="106"/>
      <c r="DUO37" s="106"/>
      <c r="DUP37" s="106"/>
      <c r="DUQ37" s="106"/>
      <c r="DUR37" s="106"/>
      <c r="DUS37" s="106"/>
      <c r="DUT37" s="106"/>
      <c r="DUU37" s="106"/>
      <c r="DUV37" s="106"/>
      <c r="DUW37" s="106"/>
      <c r="DUX37" s="106"/>
      <c r="DUY37" s="106"/>
      <c r="DUZ37" s="106"/>
      <c r="DVA37" s="106"/>
      <c r="DVB37" s="106"/>
      <c r="DVC37" s="106"/>
      <c r="DVD37" s="106"/>
      <c r="DVE37" s="106"/>
      <c r="DVF37" s="106"/>
      <c r="DVG37" s="106"/>
      <c r="DVH37" s="106"/>
      <c r="DVI37" s="106"/>
      <c r="DVJ37" s="106"/>
      <c r="DVK37" s="106"/>
      <c r="DVL37" s="106"/>
      <c r="DVM37" s="106"/>
      <c r="DVN37" s="106"/>
      <c r="DVO37" s="106"/>
      <c r="DVP37" s="106"/>
      <c r="DVQ37" s="106"/>
      <c r="DVR37" s="106"/>
      <c r="DVS37" s="106"/>
      <c r="DVT37" s="106"/>
      <c r="DVU37" s="106"/>
      <c r="DVV37" s="106"/>
      <c r="DVW37" s="106"/>
      <c r="DVX37" s="106"/>
      <c r="DVY37" s="106"/>
      <c r="DVZ37" s="106"/>
      <c r="DWA37" s="106"/>
      <c r="DWB37" s="106"/>
      <c r="DWC37" s="106"/>
      <c r="DWD37" s="106"/>
      <c r="DWE37" s="106"/>
      <c r="DWF37" s="106"/>
      <c r="DWG37" s="106"/>
      <c r="DWH37" s="106"/>
      <c r="DWI37" s="106"/>
      <c r="DWJ37" s="106"/>
      <c r="DWK37" s="106"/>
      <c r="DWL37" s="106"/>
      <c r="DWM37" s="106"/>
      <c r="DWN37" s="106"/>
      <c r="DWO37" s="106"/>
      <c r="DWP37" s="106"/>
      <c r="DWQ37" s="106"/>
      <c r="DWR37" s="106"/>
      <c r="DWS37" s="106"/>
      <c r="DWT37" s="106"/>
      <c r="DWU37" s="106"/>
      <c r="DWV37" s="106"/>
      <c r="DWW37" s="106"/>
      <c r="DWX37" s="106"/>
      <c r="DWY37" s="106"/>
      <c r="DWZ37" s="106"/>
      <c r="DXA37" s="106"/>
      <c r="DXB37" s="106"/>
      <c r="DXC37" s="106"/>
      <c r="DXD37" s="106"/>
      <c r="DXE37" s="106"/>
      <c r="DXF37" s="106"/>
      <c r="DXG37" s="106"/>
      <c r="DXH37" s="106"/>
      <c r="DXI37" s="106"/>
      <c r="DXJ37" s="106"/>
      <c r="DXK37" s="106"/>
      <c r="DXL37" s="106"/>
      <c r="DXM37" s="106"/>
      <c r="DXN37" s="106"/>
      <c r="DXO37" s="106"/>
      <c r="DXP37" s="106"/>
      <c r="DXQ37" s="106"/>
      <c r="DXR37" s="106"/>
      <c r="DXS37" s="106"/>
      <c r="DXT37" s="106"/>
      <c r="DXU37" s="106"/>
      <c r="DXV37" s="106"/>
      <c r="DXW37" s="106"/>
      <c r="DXX37" s="106"/>
      <c r="DXY37" s="106"/>
      <c r="DXZ37" s="106"/>
      <c r="DYA37" s="106"/>
      <c r="DYB37" s="106"/>
      <c r="DYC37" s="106"/>
      <c r="DYD37" s="106"/>
      <c r="DYE37" s="106"/>
      <c r="DYF37" s="106"/>
      <c r="DYG37" s="106"/>
      <c r="DYH37" s="106"/>
      <c r="DYI37" s="106"/>
      <c r="DYJ37" s="106"/>
      <c r="DYK37" s="106"/>
      <c r="DYL37" s="106"/>
      <c r="DYM37" s="106"/>
      <c r="DYN37" s="106"/>
      <c r="DYO37" s="106"/>
      <c r="DYP37" s="106"/>
      <c r="DYQ37" s="106"/>
      <c r="DYR37" s="106"/>
      <c r="DYS37" s="106"/>
      <c r="DYT37" s="106"/>
      <c r="DYU37" s="106"/>
      <c r="DYV37" s="106"/>
      <c r="DYW37" s="106"/>
      <c r="DYX37" s="106"/>
      <c r="DYY37" s="106"/>
      <c r="DYZ37" s="106"/>
      <c r="DZA37" s="106"/>
      <c r="DZB37" s="106"/>
      <c r="DZC37" s="106"/>
      <c r="DZD37" s="106"/>
      <c r="DZE37" s="106"/>
      <c r="DZF37" s="106"/>
      <c r="DZG37" s="106"/>
      <c r="DZH37" s="106"/>
      <c r="DZI37" s="106"/>
      <c r="DZJ37" s="106"/>
      <c r="DZK37" s="106"/>
      <c r="DZL37" s="106"/>
      <c r="DZM37" s="106"/>
      <c r="DZN37" s="106"/>
      <c r="DZO37" s="106"/>
      <c r="DZP37" s="106"/>
      <c r="DZQ37" s="106"/>
      <c r="DZR37" s="106"/>
      <c r="DZS37" s="106"/>
      <c r="DZT37" s="106"/>
      <c r="DZU37" s="106"/>
      <c r="DZV37" s="106"/>
      <c r="DZW37" s="106"/>
      <c r="DZX37" s="106"/>
      <c r="DZY37" s="106"/>
      <c r="DZZ37" s="106"/>
      <c r="EAA37" s="106"/>
      <c r="EAB37" s="106"/>
      <c r="EAC37" s="106"/>
      <c r="EAD37" s="106"/>
      <c r="EAE37" s="106"/>
      <c r="EAF37" s="106"/>
      <c r="EAG37" s="106"/>
      <c r="EAH37" s="106"/>
      <c r="EAI37" s="106"/>
      <c r="EAJ37" s="106"/>
      <c r="EAK37" s="106"/>
      <c r="EAL37" s="106"/>
      <c r="EAM37" s="106"/>
      <c r="EAN37" s="106"/>
      <c r="EAO37" s="106"/>
      <c r="EAP37" s="106"/>
      <c r="EAQ37" s="106"/>
      <c r="EAR37" s="106"/>
      <c r="EAS37" s="106"/>
      <c r="EAT37" s="106"/>
      <c r="EAU37" s="106"/>
      <c r="EAV37" s="106"/>
      <c r="EAW37" s="106"/>
      <c r="EAX37" s="106"/>
      <c r="EAY37" s="106"/>
      <c r="EAZ37" s="106"/>
      <c r="EBA37" s="106"/>
      <c r="EBB37" s="106"/>
      <c r="EBC37" s="106"/>
      <c r="EBD37" s="106"/>
      <c r="EBE37" s="106"/>
      <c r="EBF37" s="106"/>
      <c r="EBG37" s="106"/>
      <c r="EBH37" s="106"/>
      <c r="EBI37" s="106"/>
      <c r="EBJ37" s="106"/>
      <c r="EBK37" s="106"/>
      <c r="EBL37" s="106"/>
      <c r="EBM37" s="106"/>
      <c r="EBN37" s="106"/>
      <c r="EBO37" s="106"/>
      <c r="EBP37" s="106"/>
      <c r="EBQ37" s="106"/>
      <c r="EBR37" s="106"/>
      <c r="EBS37" s="106"/>
      <c r="EBT37" s="106"/>
      <c r="EBU37" s="106"/>
      <c r="EBV37" s="106"/>
      <c r="EBW37" s="106"/>
      <c r="EBX37" s="106"/>
      <c r="EBY37" s="106"/>
      <c r="EBZ37" s="106"/>
      <c r="ECA37" s="106"/>
      <c r="ECB37" s="106"/>
      <c r="ECC37" s="106"/>
      <c r="ECD37" s="106"/>
      <c r="ECE37" s="106"/>
      <c r="ECF37" s="106"/>
      <c r="ECG37" s="106"/>
      <c r="ECH37" s="106"/>
      <c r="ECI37" s="106"/>
      <c r="ECJ37" s="106"/>
      <c r="ECK37" s="106"/>
      <c r="ECL37" s="106"/>
      <c r="ECM37" s="106"/>
      <c r="ECN37" s="106"/>
      <c r="ECO37" s="106"/>
      <c r="ECP37" s="106"/>
      <c r="ECQ37" s="106"/>
      <c r="ECR37" s="106"/>
      <c r="ECS37" s="106"/>
      <c r="ECT37" s="106"/>
      <c r="ECU37" s="106"/>
      <c r="ECV37" s="106"/>
      <c r="ECW37" s="106"/>
      <c r="ECX37" s="106"/>
      <c r="ECY37" s="106"/>
      <c r="ECZ37" s="106"/>
      <c r="EDA37" s="106"/>
      <c r="EDB37" s="106"/>
      <c r="EDC37" s="106"/>
      <c r="EDD37" s="106"/>
      <c r="EDE37" s="106"/>
      <c r="EDF37" s="106"/>
      <c r="EDG37" s="106"/>
      <c r="EDH37" s="106"/>
      <c r="EDI37" s="106"/>
      <c r="EDJ37" s="106"/>
      <c r="EDK37" s="106"/>
      <c r="EDL37" s="106"/>
      <c r="EDM37" s="106"/>
      <c r="EDN37" s="106"/>
      <c r="EDO37" s="106"/>
      <c r="EDP37" s="106"/>
      <c r="EDQ37" s="106"/>
      <c r="EDR37" s="106"/>
      <c r="EDS37" s="106"/>
      <c r="EDT37" s="106"/>
      <c r="EDU37" s="106"/>
      <c r="EDV37" s="106"/>
      <c r="EDW37" s="106"/>
      <c r="EDX37" s="106"/>
      <c r="EDY37" s="106"/>
      <c r="EDZ37" s="106"/>
      <c r="EEA37" s="106"/>
      <c r="EEB37" s="106"/>
      <c r="EEC37" s="106"/>
      <c r="EED37" s="106"/>
      <c r="EEE37" s="106"/>
      <c r="EEF37" s="106"/>
      <c r="EEG37" s="106"/>
      <c r="EEH37" s="106"/>
      <c r="EEI37" s="106"/>
      <c r="EEJ37" s="106"/>
      <c r="EEK37" s="106"/>
      <c r="EEL37" s="106"/>
      <c r="EEM37" s="106"/>
      <c r="EEN37" s="106"/>
      <c r="EEO37" s="106"/>
      <c r="EEP37" s="106"/>
      <c r="EEQ37" s="106"/>
      <c r="EER37" s="106"/>
      <c r="EES37" s="106"/>
      <c r="EET37" s="106"/>
      <c r="EEU37" s="106"/>
      <c r="EEV37" s="106"/>
      <c r="EEW37" s="106"/>
      <c r="EEX37" s="106"/>
      <c r="EEY37" s="106"/>
      <c r="EEZ37" s="106"/>
      <c r="EFA37" s="106"/>
      <c r="EFB37" s="106"/>
      <c r="EFC37" s="106"/>
      <c r="EFD37" s="106"/>
      <c r="EFE37" s="106"/>
      <c r="EFF37" s="106"/>
      <c r="EFG37" s="106"/>
      <c r="EFH37" s="106"/>
      <c r="EFI37" s="106"/>
      <c r="EFJ37" s="106"/>
      <c r="EFK37" s="106"/>
      <c r="EFL37" s="106"/>
      <c r="EFM37" s="106"/>
      <c r="EFN37" s="106"/>
      <c r="EFO37" s="106"/>
      <c r="EFP37" s="106"/>
      <c r="EFQ37" s="106"/>
      <c r="EFR37" s="106"/>
      <c r="EFS37" s="106"/>
      <c r="EFT37" s="106"/>
      <c r="EFU37" s="106"/>
      <c r="EFV37" s="106"/>
      <c r="EFW37" s="106"/>
      <c r="EFX37" s="106"/>
      <c r="EFY37" s="106"/>
      <c r="EFZ37" s="106"/>
      <c r="EGA37" s="106"/>
      <c r="EGB37" s="106"/>
      <c r="EGC37" s="106"/>
      <c r="EGD37" s="106"/>
      <c r="EGE37" s="106"/>
      <c r="EGF37" s="106"/>
      <c r="EGG37" s="106"/>
      <c r="EGH37" s="106"/>
      <c r="EGI37" s="106"/>
      <c r="EGJ37" s="106"/>
      <c r="EGK37" s="106"/>
      <c r="EGL37" s="106"/>
      <c r="EGM37" s="106"/>
      <c r="EGN37" s="106"/>
      <c r="EGO37" s="106"/>
      <c r="EGP37" s="106"/>
      <c r="EGQ37" s="106"/>
      <c r="EGR37" s="106"/>
      <c r="EGS37" s="106"/>
      <c r="EGT37" s="106"/>
      <c r="EGU37" s="106"/>
      <c r="EGV37" s="106"/>
      <c r="EGW37" s="106"/>
      <c r="EGX37" s="106"/>
      <c r="EGY37" s="106"/>
      <c r="EGZ37" s="106"/>
      <c r="EHA37" s="106"/>
      <c r="EHB37" s="106"/>
      <c r="EHC37" s="106"/>
      <c r="EHD37" s="106"/>
      <c r="EHE37" s="106"/>
      <c r="EHF37" s="106"/>
      <c r="EHG37" s="106"/>
      <c r="EHH37" s="106"/>
      <c r="EHI37" s="106"/>
      <c r="EHJ37" s="106"/>
      <c r="EHK37" s="106"/>
      <c r="EHL37" s="106"/>
      <c r="EHM37" s="106"/>
      <c r="EHN37" s="106"/>
      <c r="EHO37" s="106"/>
      <c r="EHP37" s="106"/>
      <c r="EHQ37" s="106"/>
      <c r="EHR37" s="106"/>
      <c r="EHS37" s="106"/>
      <c r="EHT37" s="106"/>
      <c r="EHU37" s="106"/>
      <c r="EHV37" s="106"/>
      <c r="EHW37" s="106"/>
      <c r="EHX37" s="106"/>
      <c r="EHY37" s="106"/>
      <c r="EHZ37" s="106"/>
      <c r="EIA37" s="106"/>
      <c r="EIB37" s="106"/>
      <c r="EIC37" s="106"/>
      <c r="EID37" s="106"/>
      <c r="EIE37" s="106"/>
      <c r="EIF37" s="106"/>
      <c r="EIG37" s="106"/>
      <c r="EIH37" s="106"/>
      <c r="EII37" s="106"/>
      <c r="EIJ37" s="106"/>
      <c r="EIK37" s="106"/>
      <c r="EIL37" s="106"/>
      <c r="EIM37" s="106"/>
      <c r="EIN37" s="106"/>
      <c r="EIO37" s="106"/>
      <c r="EIP37" s="106"/>
      <c r="EIQ37" s="106"/>
      <c r="EIR37" s="106"/>
      <c r="EIS37" s="106"/>
      <c r="EIT37" s="106"/>
      <c r="EIU37" s="106"/>
      <c r="EIV37" s="106"/>
      <c r="EIW37" s="106"/>
      <c r="EIX37" s="106"/>
      <c r="EIY37" s="106"/>
      <c r="EIZ37" s="106"/>
      <c r="EJA37" s="106"/>
      <c r="EJB37" s="106"/>
      <c r="EJC37" s="106"/>
      <c r="EJD37" s="106"/>
      <c r="EJE37" s="106"/>
      <c r="EJF37" s="106"/>
      <c r="EJG37" s="106"/>
      <c r="EJH37" s="106"/>
      <c r="EJI37" s="106"/>
      <c r="EJJ37" s="106"/>
      <c r="EJK37" s="106"/>
      <c r="EJL37" s="106"/>
      <c r="EJM37" s="106"/>
      <c r="EJN37" s="106"/>
      <c r="EJO37" s="106"/>
      <c r="EJP37" s="106"/>
      <c r="EJQ37" s="106"/>
      <c r="EJR37" s="106"/>
      <c r="EJS37" s="106"/>
      <c r="EJT37" s="106"/>
      <c r="EJU37" s="106"/>
      <c r="EJV37" s="106"/>
      <c r="EJW37" s="106"/>
      <c r="EJX37" s="106"/>
      <c r="EJY37" s="106"/>
      <c r="EJZ37" s="106"/>
      <c r="EKA37" s="106"/>
      <c r="EKB37" s="106"/>
      <c r="EKC37" s="106"/>
      <c r="EKD37" s="106"/>
      <c r="EKE37" s="106"/>
      <c r="EKF37" s="106"/>
      <c r="EKG37" s="106"/>
      <c r="EKH37" s="106"/>
      <c r="EKI37" s="106"/>
      <c r="EKJ37" s="106"/>
      <c r="EKK37" s="106"/>
      <c r="EKL37" s="106"/>
      <c r="EKM37" s="106"/>
      <c r="EKN37" s="106"/>
      <c r="EKO37" s="106"/>
      <c r="EKP37" s="106"/>
      <c r="EKQ37" s="106"/>
      <c r="EKR37" s="106"/>
      <c r="EKS37" s="106"/>
      <c r="EKT37" s="106"/>
      <c r="EKU37" s="106"/>
      <c r="EKV37" s="106"/>
      <c r="EKW37" s="106"/>
      <c r="EKX37" s="106"/>
      <c r="EKY37" s="106"/>
      <c r="EKZ37" s="106"/>
      <c r="ELA37" s="106"/>
      <c r="ELB37" s="106"/>
      <c r="ELC37" s="106"/>
      <c r="ELD37" s="106"/>
      <c r="ELE37" s="106"/>
      <c r="ELF37" s="106"/>
      <c r="ELG37" s="106"/>
      <c r="ELH37" s="106"/>
      <c r="ELI37" s="106"/>
      <c r="ELJ37" s="106"/>
      <c r="ELK37" s="106"/>
      <c r="ELL37" s="106"/>
      <c r="ELM37" s="106"/>
      <c r="ELN37" s="106"/>
      <c r="ELO37" s="106"/>
      <c r="ELP37" s="106"/>
      <c r="ELQ37" s="106"/>
      <c r="ELR37" s="106"/>
      <c r="ELS37" s="106"/>
      <c r="ELT37" s="106"/>
      <c r="ELU37" s="106"/>
      <c r="ELV37" s="106"/>
      <c r="ELW37" s="106"/>
      <c r="ELX37" s="106"/>
      <c r="ELY37" s="106"/>
      <c r="ELZ37" s="106"/>
      <c r="EMA37" s="106"/>
      <c r="EMB37" s="106"/>
      <c r="EMC37" s="106"/>
      <c r="EMD37" s="106"/>
      <c r="EME37" s="106"/>
      <c r="EMF37" s="106"/>
      <c r="EMG37" s="106"/>
      <c r="EMH37" s="106"/>
      <c r="EMI37" s="106"/>
      <c r="EMJ37" s="106"/>
      <c r="EMK37" s="106"/>
      <c r="EML37" s="106"/>
      <c r="EMM37" s="106"/>
      <c r="EMN37" s="106"/>
      <c r="EMO37" s="106"/>
      <c r="EMP37" s="106"/>
      <c r="EMQ37" s="106"/>
      <c r="EMR37" s="106"/>
      <c r="EMS37" s="106"/>
      <c r="EMT37" s="106"/>
      <c r="EMU37" s="106"/>
      <c r="EMV37" s="106"/>
      <c r="EMW37" s="106"/>
      <c r="EMX37" s="106"/>
      <c r="EMY37" s="106"/>
      <c r="EMZ37" s="106"/>
      <c r="ENA37" s="106"/>
      <c r="ENB37" s="106"/>
      <c r="ENC37" s="106"/>
      <c r="END37" s="106"/>
      <c r="ENE37" s="106"/>
      <c r="ENF37" s="106"/>
      <c r="ENG37" s="106"/>
      <c r="ENH37" s="106"/>
      <c r="ENI37" s="106"/>
      <c r="ENJ37" s="106"/>
      <c r="ENK37" s="106"/>
      <c r="ENL37" s="106"/>
      <c r="ENM37" s="106"/>
      <c r="ENN37" s="106"/>
      <c r="ENO37" s="106"/>
      <c r="ENP37" s="106"/>
      <c r="ENQ37" s="106"/>
      <c r="ENR37" s="106"/>
      <c r="ENS37" s="106"/>
      <c r="ENT37" s="106"/>
      <c r="ENU37" s="106"/>
      <c r="ENV37" s="106"/>
      <c r="ENW37" s="106"/>
      <c r="ENX37" s="106"/>
      <c r="ENY37" s="106"/>
      <c r="ENZ37" s="106"/>
      <c r="EOA37" s="106"/>
      <c r="EOB37" s="106"/>
      <c r="EOC37" s="106"/>
      <c r="EOD37" s="106"/>
      <c r="EOE37" s="106"/>
      <c r="EOF37" s="106"/>
      <c r="EOG37" s="106"/>
      <c r="EOH37" s="106"/>
      <c r="EOI37" s="106"/>
      <c r="EOJ37" s="106"/>
      <c r="EOK37" s="106"/>
      <c r="EOL37" s="106"/>
      <c r="EOM37" s="106"/>
      <c r="EON37" s="106"/>
      <c r="EOO37" s="106"/>
      <c r="EOP37" s="106"/>
      <c r="EOQ37" s="106"/>
      <c r="EOR37" s="106"/>
      <c r="EOS37" s="106"/>
      <c r="EOT37" s="106"/>
      <c r="EOU37" s="106"/>
      <c r="EOV37" s="106"/>
      <c r="EOW37" s="106"/>
      <c r="EOX37" s="106"/>
      <c r="EOY37" s="106"/>
      <c r="EOZ37" s="106"/>
      <c r="EPA37" s="106"/>
      <c r="EPB37" s="106"/>
      <c r="EPC37" s="106"/>
      <c r="EPD37" s="106"/>
      <c r="EPE37" s="106"/>
      <c r="EPF37" s="106"/>
      <c r="EPG37" s="106"/>
      <c r="EPH37" s="106"/>
      <c r="EPI37" s="106"/>
      <c r="EPJ37" s="106"/>
      <c r="EPK37" s="106"/>
      <c r="EPL37" s="106"/>
      <c r="EPM37" s="106"/>
      <c r="EPN37" s="106"/>
      <c r="EPO37" s="106"/>
      <c r="EPP37" s="106"/>
      <c r="EPQ37" s="106"/>
      <c r="EPR37" s="106"/>
      <c r="EPS37" s="106"/>
      <c r="EPT37" s="106"/>
      <c r="EPU37" s="106"/>
      <c r="EPV37" s="106"/>
      <c r="EPW37" s="106"/>
      <c r="EPX37" s="106"/>
      <c r="EPY37" s="106"/>
      <c r="EPZ37" s="106"/>
      <c r="EQA37" s="106"/>
      <c r="EQB37" s="106"/>
      <c r="EQC37" s="106"/>
      <c r="EQD37" s="106"/>
      <c r="EQE37" s="106"/>
      <c r="EQF37" s="106"/>
      <c r="EQG37" s="106"/>
      <c r="EQH37" s="106"/>
      <c r="EQI37" s="106"/>
      <c r="EQJ37" s="106"/>
      <c r="EQK37" s="106"/>
      <c r="EQL37" s="106"/>
      <c r="EQM37" s="106"/>
      <c r="EQN37" s="106"/>
      <c r="EQO37" s="106"/>
      <c r="EQP37" s="106"/>
      <c r="EQQ37" s="106"/>
      <c r="EQR37" s="106"/>
      <c r="EQS37" s="106"/>
      <c r="EQT37" s="106"/>
      <c r="EQU37" s="106"/>
      <c r="EQV37" s="106"/>
      <c r="EQW37" s="106"/>
      <c r="EQX37" s="106"/>
      <c r="EQY37" s="106"/>
      <c r="EQZ37" s="106"/>
      <c r="ERA37" s="106"/>
      <c r="ERB37" s="106"/>
      <c r="ERC37" s="106"/>
      <c r="ERD37" s="106"/>
      <c r="ERE37" s="106"/>
      <c r="ERF37" s="106"/>
      <c r="ERG37" s="106"/>
      <c r="ERH37" s="106"/>
      <c r="ERI37" s="106"/>
      <c r="ERJ37" s="106"/>
      <c r="ERK37" s="106"/>
      <c r="ERL37" s="106"/>
      <c r="ERM37" s="106"/>
      <c r="ERN37" s="106"/>
      <c r="ERO37" s="106"/>
      <c r="ERP37" s="106"/>
      <c r="ERQ37" s="106"/>
      <c r="ERR37" s="106"/>
      <c r="ERS37" s="106"/>
      <c r="ERT37" s="106"/>
      <c r="ERU37" s="106"/>
      <c r="ERV37" s="106"/>
      <c r="ERW37" s="106"/>
      <c r="ERX37" s="106"/>
      <c r="ERY37" s="106"/>
      <c r="ERZ37" s="106"/>
      <c r="ESA37" s="106"/>
      <c r="ESB37" s="106"/>
      <c r="ESC37" s="106"/>
      <c r="ESD37" s="106"/>
      <c r="ESE37" s="106"/>
      <c r="ESF37" s="106"/>
      <c r="ESG37" s="106"/>
      <c r="ESH37" s="106"/>
      <c r="ESI37" s="106"/>
      <c r="ESJ37" s="106"/>
      <c r="ESK37" s="106"/>
      <c r="ESL37" s="106"/>
      <c r="ESM37" s="106"/>
      <c r="ESN37" s="106"/>
      <c r="ESO37" s="106"/>
      <c r="ESP37" s="106"/>
      <c r="ESQ37" s="106"/>
      <c r="ESR37" s="106"/>
      <c r="ESS37" s="106"/>
      <c r="EST37" s="106"/>
      <c r="ESU37" s="106"/>
      <c r="ESV37" s="106"/>
      <c r="ESW37" s="106"/>
      <c r="ESX37" s="106"/>
      <c r="ESY37" s="106"/>
      <c r="ESZ37" s="106"/>
      <c r="ETA37" s="106"/>
      <c r="ETB37" s="106"/>
      <c r="ETC37" s="106"/>
      <c r="ETD37" s="106"/>
      <c r="ETE37" s="106"/>
      <c r="ETF37" s="106"/>
      <c r="ETG37" s="106"/>
      <c r="ETH37" s="106"/>
      <c r="ETI37" s="106"/>
      <c r="ETJ37" s="106"/>
      <c r="ETK37" s="106"/>
      <c r="ETL37" s="106"/>
      <c r="ETM37" s="106"/>
      <c r="ETN37" s="106"/>
      <c r="ETO37" s="106"/>
      <c r="ETP37" s="106"/>
      <c r="ETQ37" s="106"/>
      <c r="ETR37" s="106"/>
      <c r="ETS37" s="106"/>
      <c r="ETT37" s="106"/>
      <c r="ETU37" s="106"/>
      <c r="ETV37" s="106"/>
      <c r="ETW37" s="106"/>
      <c r="ETX37" s="106"/>
      <c r="ETY37" s="106"/>
      <c r="ETZ37" s="106"/>
      <c r="EUA37" s="106"/>
      <c r="EUB37" s="106"/>
      <c r="EUC37" s="106"/>
      <c r="EUD37" s="106"/>
      <c r="EUE37" s="106"/>
      <c r="EUF37" s="106"/>
      <c r="EUG37" s="106"/>
      <c r="EUH37" s="106"/>
      <c r="EUI37" s="106"/>
      <c r="EUJ37" s="106"/>
      <c r="EUK37" s="106"/>
      <c r="EUL37" s="106"/>
      <c r="EUM37" s="106"/>
      <c r="EUN37" s="106"/>
      <c r="EUO37" s="106"/>
      <c r="EUP37" s="106"/>
      <c r="EUQ37" s="106"/>
      <c r="EUR37" s="106"/>
      <c r="EUS37" s="106"/>
      <c r="EUT37" s="106"/>
      <c r="EUU37" s="106"/>
      <c r="EUV37" s="106"/>
      <c r="EUW37" s="106"/>
      <c r="EUX37" s="106"/>
      <c r="EUY37" s="106"/>
      <c r="EUZ37" s="106"/>
      <c r="EVA37" s="106"/>
      <c r="EVB37" s="106"/>
      <c r="EVC37" s="106"/>
      <c r="EVD37" s="106"/>
      <c r="EVE37" s="106"/>
      <c r="EVF37" s="106"/>
      <c r="EVG37" s="106"/>
      <c r="EVH37" s="106"/>
      <c r="EVI37" s="106"/>
      <c r="EVJ37" s="106"/>
      <c r="EVK37" s="106"/>
      <c r="EVL37" s="106"/>
      <c r="EVM37" s="106"/>
      <c r="EVN37" s="106"/>
      <c r="EVO37" s="106"/>
      <c r="EVP37" s="106"/>
      <c r="EVQ37" s="106"/>
      <c r="EVR37" s="106"/>
      <c r="EVS37" s="106"/>
      <c r="EVT37" s="106"/>
      <c r="EVU37" s="106"/>
      <c r="EVV37" s="106"/>
      <c r="EVW37" s="106"/>
      <c r="EVX37" s="106"/>
      <c r="EVY37" s="106"/>
      <c r="EVZ37" s="106"/>
      <c r="EWA37" s="106"/>
      <c r="EWB37" s="106"/>
      <c r="EWC37" s="106"/>
      <c r="EWD37" s="106"/>
      <c r="EWE37" s="106"/>
      <c r="EWF37" s="106"/>
      <c r="EWG37" s="106"/>
      <c r="EWH37" s="106"/>
      <c r="EWI37" s="106"/>
      <c r="EWJ37" s="106"/>
      <c r="EWK37" s="106"/>
      <c r="EWL37" s="106"/>
      <c r="EWM37" s="106"/>
      <c r="EWN37" s="106"/>
      <c r="EWO37" s="106"/>
      <c r="EWP37" s="106"/>
      <c r="EWQ37" s="106"/>
      <c r="EWR37" s="106"/>
      <c r="EWS37" s="106"/>
      <c r="EWT37" s="106"/>
      <c r="EWU37" s="106"/>
      <c r="EWV37" s="106"/>
      <c r="EWW37" s="106"/>
      <c r="EWX37" s="106"/>
      <c r="EWY37" s="106"/>
      <c r="EWZ37" s="106"/>
      <c r="EXA37" s="106"/>
      <c r="EXB37" s="106"/>
      <c r="EXC37" s="106"/>
      <c r="EXD37" s="106"/>
      <c r="EXE37" s="106"/>
      <c r="EXF37" s="106"/>
      <c r="EXG37" s="106"/>
      <c r="EXH37" s="106"/>
      <c r="EXI37" s="106"/>
      <c r="EXJ37" s="106"/>
      <c r="EXK37" s="106"/>
      <c r="EXL37" s="106"/>
      <c r="EXM37" s="106"/>
      <c r="EXN37" s="106"/>
      <c r="EXO37" s="106"/>
      <c r="EXP37" s="106"/>
      <c r="EXQ37" s="106"/>
      <c r="EXR37" s="106"/>
      <c r="EXS37" s="106"/>
      <c r="EXT37" s="106"/>
      <c r="EXU37" s="106"/>
      <c r="EXV37" s="106"/>
      <c r="EXW37" s="106"/>
      <c r="EXX37" s="106"/>
      <c r="EXY37" s="106"/>
      <c r="EXZ37" s="106"/>
      <c r="EYA37" s="106"/>
      <c r="EYB37" s="106"/>
      <c r="EYC37" s="106"/>
      <c r="EYD37" s="106"/>
      <c r="EYE37" s="106"/>
      <c r="EYF37" s="106"/>
      <c r="EYG37" s="106"/>
      <c r="EYH37" s="106"/>
      <c r="EYI37" s="106"/>
      <c r="EYJ37" s="106"/>
      <c r="EYK37" s="106"/>
      <c r="EYL37" s="106"/>
      <c r="EYM37" s="106"/>
      <c r="EYN37" s="106"/>
      <c r="EYO37" s="106"/>
      <c r="EYP37" s="106"/>
      <c r="EYQ37" s="106"/>
      <c r="EYR37" s="106"/>
      <c r="EYS37" s="106"/>
      <c r="EYT37" s="106"/>
      <c r="EYU37" s="106"/>
      <c r="EYV37" s="106"/>
      <c r="EYW37" s="106"/>
      <c r="EYX37" s="106"/>
      <c r="EYY37" s="106"/>
      <c r="EYZ37" s="106"/>
      <c r="EZA37" s="106"/>
      <c r="EZB37" s="106"/>
      <c r="EZC37" s="106"/>
      <c r="EZD37" s="106"/>
      <c r="EZE37" s="106"/>
      <c r="EZF37" s="106"/>
      <c r="EZG37" s="106"/>
      <c r="EZH37" s="106"/>
      <c r="EZI37" s="106"/>
      <c r="EZJ37" s="106"/>
      <c r="EZK37" s="106"/>
      <c r="EZL37" s="106"/>
      <c r="EZM37" s="106"/>
      <c r="EZN37" s="106"/>
      <c r="EZO37" s="106"/>
      <c r="EZP37" s="106"/>
      <c r="EZQ37" s="106"/>
      <c r="EZR37" s="106"/>
      <c r="EZS37" s="106"/>
      <c r="EZT37" s="106"/>
      <c r="EZU37" s="106"/>
      <c r="EZV37" s="106"/>
      <c r="EZW37" s="106"/>
      <c r="EZX37" s="106"/>
      <c r="EZY37" s="106"/>
      <c r="EZZ37" s="106"/>
      <c r="FAA37" s="106"/>
      <c r="FAB37" s="106"/>
      <c r="FAC37" s="106"/>
      <c r="FAD37" s="106"/>
      <c r="FAE37" s="106"/>
      <c r="FAF37" s="106"/>
      <c r="FAG37" s="106"/>
      <c r="FAH37" s="106"/>
      <c r="FAI37" s="106"/>
      <c r="FAJ37" s="106"/>
      <c r="FAK37" s="106"/>
      <c r="FAL37" s="106"/>
      <c r="FAM37" s="106"/>
      <c r="FAN37" s="106"/>
      <c r="FAO37" s="106"/>
      <c r="FAP37" s="106"/>
      <c r="FAQ37" s="106"/>
      <c r="FAR37" s="106"/>
      <c r="FAS37" s="106"/>
      <c r="FAT37" s="106"/>
      <c r="FAU37" s="106"/>
      <c r="FAV37" s="106"/>
      <c r="FAW37" s="106"/>
      <c r="FAX37" s="106"/>
      <c r="FAY37" s="106"/>
      <c r="FAZ37" s="106"/>
      <c r="FBA37" s="106"/>
      <c r="FBB37" s="106"/>
      <c r="FBC37" s="106"/>
      <c r="FBD37" s="106"/>
      <c r="FBE37" s="106"/>
      <c r="FBF37" s="106"/>
      <c r="FBG37" s="106"/>
      <c r="FBH37" s="106"/>
      <c r="FBI37" s="106"/>
      <c r="FBJ37" s="106"/>
      <c r="FBK37" s="106"/>
      <c r="FBL37" s="106"/>
      <c r="FBM37" s="106"/>
      <c r="FBN37" s="106"/>
      <c r="FBO37" s="106"/>
      <c r="FBP37" s="106"/>
      <c r="FBQ37" s="106"/>
      <c r="FBR37" s="106"/>
      <c r="FBS37" s="106"/>
      <c r="FBT37" s="106"/>
      <c r="FBU37" s="106"/>
      <c r="FBV37" s="106"/>
      <c r="FBW37" s="106"/>
      <c r="FBX37" s="106"/>
      <c r="FBY37" s="106"/>
      <c r="FBZ37" s="106"/>
      <c r="FCA37" s="106"/>
      <c r="FCB37" s="106"/>
      <c r="FCC37" s="106"/>
      <c r="FCD37" s="106"/>
      <c r="FCE37" s="106"/>
      <c r="FCF37" s="106"/>
      <c r="FCG37" s="106"/>
      <c r="FCH37" s="106"/>
      <c r="FCI37" s="106"/>
      <c r="FCJ37" s="106"/>
      <c r="FCK37" s="106"/>
      <c r="FCL37" s="106"/>
      <c r="FCM37" s="106"/>
      <c r="FCN37" s="106"/>
      <c r="FCO37" s="106"/>
      <c r="FCP37" s="106"/>
      <c r="FCQ37" s="106"/>
      <c r="FCR37" s="106"/>
      <c r="FCS37" s="106"/>
      <c r="FCT37" s="106"/>
      <c r="FCU37" s="106"/>
      <c r="FCV37" s="106"/>
      <c r="FCW37" s="106"/>
      <c r="FCX37" s="106"/>
      <c r="FCY37" s="106"/>
      <c r="FCZ37" s="106"/>
      <c r="FDA37" s="106"/>
      <c r="FDB37" s="106"/>
      <c r="FDC37" s="106"/>
      <c r="FDD37" s="106"/>
      <c r="FDE37" s="106"/>
      <c r="FDF37" s="106"/>
      <c r="FDG37" s="106"/>
      <c r="FDH37" s="106"/>
      <c r="FDI37" s="106"/>
      <c r="FDJ37" s="106"/>
      <c r="FDK37" s="106"/>
      <c r="FDL37" s="106"/>
      <c r="FDM37" s="106"/>
      <c r="FDN37" s="106"/>
      <c r="FDO37" s="106"/>
      <c r="FDP37" s="106"/>
      <c r="FDQ37" s="106"/>
      <c r="FDR37" s="106"/>
      <c r="FDS37" s="106"/>
      <c r="FDT37" s="106"/>
      <c r="FDU37" s="106"/>
      <c r="FDV37" s="106"/>
      <c r="FDW37" s="106"/>
      <c r="FDX37" s="106"/>
      <c r="FDY37" s="106"/>
      <c r="FDZ37" s="106"/>
      <c r="FEA37" s="106"/>
      <c r="FEB37" s="106"/>
      <c r="FEC37" s="106"/>
      <c r="FED37" s="106"/>
      <c r="FEE37" s="106"/>
      <c r="FEF37" s="106"/>
      <c r="FEG37" s="106"/>
      <c r="FEH37" s="106"/>
      <c r="FEI37" s="106"/>
      <c r="FEJ37" s="106"/>
      <c r="FEK37" s="106"/>
      <c r="FEL37" s="106"/>
      <c r="FEM37" s="106"/>
      <c r="FEN37" s="106"/>
      <c r="FEO37" s="106"/>
      <c r="FEP37" s="106"/>
      <c r="FEQ37" s="106"/>
      <c r="FER37" s="106"/>
      <c r="FES37" s="106"/>
      <c r="FET37" s="106"/>
      <c r="FEU37" s="106"/>
      <c r="FEV37" s="106"/>
      <c r="FEW37" s="106"/>
      <c r="FEX37" s="106"/>
      <c r="FEY37" s="106"/>
      <c r="FEZ37" s="106"/>
      <c r="FFA37" s="106"/>
      <c r="FFB37" s="106"/>
      <c r="FFC37" s="106"/>
      <c r="FFD37" s="106"/>
      <c r="FFE37" s="106"/>
      <c r="FFF37" s="106"/>
      <c r="FFG37" s="106"/>
      <c r="FFH37" s="106"/>
      <c r="FFI37" s="106"/>
      <c r="FFJ37" s="106"/>
      <c r="FFK37" s="106"/>
      <c r="FFL37" s="106"/>
      <c r="FFM37" s="106"/>
      <c r="FFN37" s="106"/>
      <c r="FFO37" s="106"/>
      <c r="FFP37" s="106"/>
      <c r="FFQ37" s="106"/>
      <c r="FFR37" s="106"/>
      <c r="FFS37" s="106"/>
      <c r="FFT37" s="106"/>
      <c r="FFU37" s="106"/>
      <c r="FFV37" s="106"/>
      <c r="FFW37" s="106"/>
      <c r="FFX37" s="106"/>
      <c r="FFY37" s="106"/>
      <c r="FFZ37" s="106"/>
      <c r="FGA37" s="106"/>
      <c r="FGB37" s="106"/>
      <c r="FGC37" s="106"/>
      <c r="FGD37" s="106"/>
      <c r="FGE37" s="106"/>
      <c r="FGF37" s="106"/>
      <c r="FGG37" s="106"/>
      <c r="FGH37" s="106"/>
      <c r="FGI37" s="106"/>
      <c r="FGJ37" s="106"/>
      <c r="FGK37" s="106"/>
      <c r="FGL37" s="106"/>
      <c r="FGM37" s="106"/>
      <c r="FGN37" s="106"/>
      <c r="FGO37" s="106"/>
      <c r="FGP37" s="106"/>
      <c r="FGQ37" s="106"/>
      <c r="FGR37" s="106"/>
      <c r="FGS37" s="106"/>
      <c r="FGT37" s="106"/>
      <c r="FGU37" s="106"/>
      <c r="FGV37" s="106"/>
      <c r="FGW37" s="106"/>
      <c r="FGX37" s="106"/>
      <c r="FGY37" s="106"/>
      <c r="FGZ37" s="106"/>
      <c r="FHA37" s="106"/>
      <c r="FHB37" s="106"/>
      <c r="FHC37" s="106"/>
      <c r="FHD37" s="106"/>
      <c r="FHE37" s="106"/>
      <c r="FHF37" s="106"/>
      <c r="FHG37" s="106"/>
      <c r="FHH37" s="106"/>
      <c r="FHI37" s="106"/>
      <c r="FHJ37" s="106"/>
      <c r="FHK37" s="106"/>
      <c r="FHL37" s="106"/>
      <c r="FHM37" s="106"/>
      <c r="FHN37" s="106"/>
      <c r="FHO37" s="106"/>
      <c r="FHP37" s="106"/>
      <c r="FHQ37" s="106"/>
      <c r="FHR37" s="106"/>
      <c r="FHS37" s="106"/>
      <c r="FHT37" s="106"/>
      <c r="FHU37" s="106"/>
      <c r="FHV37" s="106"/>
      <c r="FHW37" s="106"/>
      <c r="FHX37" s="106"/>
      <c r="FHY37" s="106"/>
      <c r="FHZ37" s="106"/>
      <c r="FIA37" s="106"/>
      <c r="FIB37" s="106"/>
      <c r="FIC37" s="106"/>
      <c r="FID37" s="106"/>
      <c r="FIE37" s="106"/>
      <c r="FIF37" s="106"/>
      <c r="FIG37" s="106"/>
      <c r="FIH37" s="106"/>
      <c r="FII37" s="106"/>
      <c r="FIJ37" s="106"/>
      <c r="FIK37" s="106"/>
      <c r="FIL37" s="106"/>
      <c r="FIM37" s="106"/>
      <c r="FIN37" s="106"/>
      <c r="FIO37" s="106"/>
      <c r="FIP37" s="106"/>
      <c r="FIQ37" s="106"/>
      <c r="FIR37" s="106"/>
      <c r="FIS37" s="106"/>
      <c r="FIT37" s="106"/>
      <c r="FIU37" s="106"/>
      <c r="FIV37" s="106"/>
      <c r="FIW37" s="106"/>
      <c r="FIX37" s="106"/>
      <c r="FIY37" s="106"/>
      <c r="FIZ37" s="106"/>
      <c r="FJA37" s="106"/>
      <c r="FJB37" s="106"/>
      <c r="FJC37" s="106"/>
      <c r="FJD37" s="106"/>
      <c r="FJE37" s="106"/>
      <c r="FJF37" s="106"/>
      <c r="FJG37" s="106"/>
      <c r="FJH37" s="106"/>
      <c r="FJI37" s="106"/>
      <c r="FJJ37" s="106"/>
      <c r="FJK37" s="106"/>
      <c r="FJL37" s="106"/>
      <c r="FJM37" s="106"/>
      <c r="FJN37" s="106"/>
      <c r="FJO37" s="106"/>
      <c r="FJP37" s="106"/>
      <c r="FJQ37" s="106"/>
      <c r="FJR37" s="106"/>
      <c r="FJS37" s="106"/>
      <c r="FJT37" s="106"/>
      <c r="FJU37" s="106"/>
      <c r="FJV37" s="106"/>
      <c r="FJW37" s="106"/>
      <c r="FJX37" s="106"/>
      <c r="FJY37" s="106"/>
      <c r="FJZ37" s="106"/>
      <c r="FKA37" s="106"/>
      <c r="FKB37" s="106"/>
      <c r="FKC37" s="106"/>
      <c r="FKD37" s="106"/>
      <c r="FKE37" s="106"/>
      <c r="FKF37" s="106"/>
      <c r="FKG37" s="106"/>
      <c r="FKH37" s="106"/>
      <c r="FKI37" s="106"/>
      <c r="FKJ37" s="106"/>
      <c r="FKK37" s="106"/>
      <c r="FKL37" s="106"/>
      <c r="FKM37" s="106"/>
      <c r="FKN37" s="106"/>
      <c r="FKO37" s="106"/>
      <c r="FKP37" s="106"/>
      <c r="FKQ37" s="106"/>
      <c r="FKR37" s="106"/>
      <c r="FKS37" s="106"/>
      <c r="FKT37" s="106"/>
      <c r="FKU37" s="106"/>
      <c r="FKV37" s="106"/>
      <c r="FKW37" s="106"/>
      <c r="FKX37" s="106"/>
      <c r="FKY37" s="106"/>
      <c r="FKZ37" s="106"/>
      <c r="FLA37" s="106"/>
      <c r="FLB37" s="106"/>
      <c r="FLC37" s="106"/>
      <c r="FLD37" s="106"/>
      <c r="FLE37" s="106"/>
      <c r="FLF37" s="106"/>
      <c r="FLG37" s="106"/>
      <c r="FLH37" s="106"/>
      <c r="FLI37" s="106"/>
      <c r="FLJ37" s="106"/>
      <c r="FLK37" s="106"/>
      <c r="FLL37" s="106"/>
      <c r="FLM37" s="106"/>
      <c r="FLN37" s="106"/>
      <c r="FLO37" s="106"/>
      <c r="FLP37" s="106"/>
      <c r="FLQ37" s="106"/>
      <c r="FLR37" s="106"/>
      <c r="FLS37" s="106"/>
      <c r="FLT37" s="106"/>
      <c r="FLU37" s="106"/>
      <c r="FLV37" s="106"/>
      <c r="FLW37" s="106"/>
      <c r="FLX37" s="106"/>
      <c r="FLY37" s="106"/>
      <c r="FLZ37" s="106"/>
      <c r="FMA37" s="106"/>
      <c r="FMB37" s="106"/>
      <c r="FMC37" s="106"/>
      <c r="FMD37" s="106"/>
      <c r="FME37" s="106"/>
      <c r="FMF37" s="106"/>
      <c r="FMG37" s="106"/>
      <c r="FMH37" s="106"/>
      <c r="FMI37" s="106"/>
      <c r="FMJ37" s="106"/>
      <c r="FMK37" s="106"/>
      <c r="FML37" s="106"/>
      <c r="FMM37" s="106"/>
      <c r="FMN37" s="106"/>
      <c r="FMO37" s="106"/>
      <c r="FMP37" s="106"/>
      <c r="FMQ37" s="106"/>
      <c r="FMR37" s="106"/>
      <c r="FMS37" s="106"/>
      <c r="FMT37" s="106"/>
      <c r="FMU37" s="106"/>
      <c r="FMV37" s="106"/>
      <c r="FMW37" s="106"/>
      <c r="FMX37" s="106"/>
      <c r="FMY37" s="106"/>
      <c r="FMZ37" s="106"/>
      <c r="FNA37" s="106"/>
      <c r="FNB37" s="106"/>
      <c r="FNC37" s="106"/>
      <c r="FND37" s="106"/>
      <c r="FNE37" s="106"/>
      <c r="FNF37" s="106"/>
      <c r="FNG37" s="106"/>
      <c r="FNH37" s="106"/>
      <c r="FNI37" s="106"/>
      <c r="FNJ37" s="106"/>
      <c r="FNK37" s="106"/>
      <c r="FNL37" s="106"/>
      <c r="FNM37" s="106"/>
      <c r="FNN37" s="106"/>
      <c r="FNO37" s="106"/>
      <c r="FNP37" s="106"/>
      <c r="FNQ37" s="106"/>
      <c r="FNR37" s="106"/>
      <c r="FNS37" s="106"/>
      <c r="FNT37" s="106"/>
      <c r="FNU37" s="106"/>
      <c r="FNV37" s="106"/>
      <c r="FNW37" s="106"/>
      <c r="FNX37" s="106"/>
      <c r="FNY37" s="106"/>
      <c r="FNZ37" s="106"/>
      <c r="FOA37" s="106"/>
      <c r="FOB37" s="106"/>
      <c r="FOC37" s="106"/>
      <c r="FOD37" s="106"/>
      <c r="FOE37" s="106"/>
      <c r="FOF37" s="106"/>
      <c r="FOG37" s="106"/>
      <c r="FOH37" s="106"/>
      <c r="FOI37" s="106"/>
      <c r="FOJ37" s="106"/>
      <c r="FOK37" s="106"/>
      <c r="FOL37" s="106"/>
      <c r="FOM37" s="106"/>
      <c r="FON37" s="106"/>
      <c r="FOO37" s="106"/>
      <c r="FOP37" s="106"/>
      <c r="FOQ37" s="106"/>
      <c r="FOR37" s="106"/>
      <c r="FOS37" s="106"/>
      <c r="FOT37" s="106"/>
      <c r="FOU37" s="106"/>
      <c r="FOV37" s="106"/>
      <c r="FOW37" s="106"/>
      <c r="FOX37" s="106"/>
      <c r="FOY37" s="106"/>
      <c r="FOZ37" s="106"/>
      <c r="FPA37" s="106"/>
      <c r="FPB37" s="106"/>
      <c r="FPC37" s="106"/>
      <c r="FPD37" s="106"/>
      <c r="FPE37" s="106"/>
      <c r="FPF37" s="106"/>
      <c r="FPG37" s="106"/>
      <c r="FPH37" s="106"/>
      <c r="FPI37" s="106"/>
      <c r="FPJ37" s="106"/>
      <c r="FPK37" s="106"/>
      <c r="FPL37" s="106"/>
      <c r="FPM37" s="106"/>
      <c r="FPN37" s="106"/>
      <c r="FPO37" s="106"/>
      <c r="FPP37" s="106"/>
      <c r="FPQ37" s="106"/>
      <c r="FPR37" s="106"/>
      <c r="FPS37" s="106"/>
      <c r="FPT37" s="106"/>
      <c r="FPU37" s="106"/>
      <c r="FPV37" s="106"/>
      <c r="FPW37" s="106"/>
      <c r="FPX37" s="106"/>
      <c r="FPY37" s="106"/>
      <c r="FPZ37" s="106"/>
      <c r="FQA37" s="106"/>
      <c r="FQB37" s="106"/>
      <c r="FQC37" s="106"/>
      <c r="FQD37" s="106"/>
      <c r="FQE37" s="106"/>
      <c r="FQF37" s="106"/>
      <c r="FQG37" s="106"/>
      <c r="FQH37" s="106"/>
      <c r="FQI37" s="106"/>
      <c r="FQJ37" s="106"/>
      <c r="FQK37" s="106"/>
      <c r="FQL37" s="106"/>
      <c r="FQM37" s="106"/>
      <c r="FQN37" s="106"/>
      <c r="FQO37" s="106"/>
      <c r="FQP37" s="106"/>
      <c r="FQQ37" s="106"/>
      <c r="FQR37" s="106"/>
      <c r="FQS37" s="106"/>
      <c r="FQT37" s="106"/>
      <c r="FQU37" s="106"/>
      <c r="FQV37" s="106"/>
      <c r="FQW37" s="106"/>
      <c r="FQX37" s="106"/>
      <c r="FQY37" s="106"/>
      <c r="FQZ37" s="106"/>
      <c r="FRA37" s="106"/>
      <c r="FRB37" s="106"/>
      <c r="FRC37" s="106"/>
      <c r="FRD37" s="106"/>
      <c r="FRE37" s="106"/>
      <c r="FRF37" s="106"/>
      <c r="FRG37" s="106"/>
      <c r="FRH37" s="106"/>
      <c r="FRI37" s="106"/>
      <c r="FRJ37" s="106"/>
      <c r="FRK37" s="106"/>
      <c r="FRL37" s="106"/>
      <c r="FRM37" s="106"/>
      <c r="FRN37" s="106"/>
      <c r="FRO37" s="106"/>
      <c r="FRP37" s="106"/>
      <c r="FRQ37" s="106"/>
      <c r="FRR37" s="106"/>
      <c r="FRS37" s="106"/>
      <c r="FRT37" s="106"/>
      <c r="FRU37" s="106"/>
      <c r="FRV37" s="106"/>
      <c r="FRW37" s="106"/>
      <c r="FRX37" s="106"/>
      <c r="FRY37" s="106"/>
      <c r="FRZ37" s="106"/>
      <c r="FSA37" s="106"/>
      <c r="FSB37" s="106"/>
      <c r="FSC37" s="106"/>
      <c r="FSD37" s="106"/>
      <c r="FSE37" s="106"/>
      <c r="FSF37" s="106"/>
      <c r="FSG37" s="106"/>
      <c r="FSH37" s="106"/>
      <c r="FSI37" s="106"/>
      <c r="FSJ37" s="106"/>
      <c r="FSK37" s="106"/>
      <c r="FSL37" s="106"/>
      <c r="FSM37" s="106"/>
      <c r="FSN37" s="106"/>
      <c r="FSO37" s="106"/>
      <c r="FSP37" s="106"/>
      <c r="FSQ37" s="106"/>
      <c r="FSR37" s="106"/>
      <c r="FSS37" s="106"/>
      <c r="FST37" s="106"/>
      <c r="FSU37" s="106"/>
      <c r="FSV37" s="106"/>
      <c r="FSW37" s="106"/>
      <c r="FSX37" s="106"/>
      <c r="FSY37" s="106"/>
      <c r="FSZ37" s="106"/>
      <c r="FTA37" s="106"/>
      <c r="FTB37" s="106"/>
      <c r="FTC37" s="106"/>
      <c r="FTD37" s="106"/>
      <c r="FTE37" s="106"/>
      <c r="FTF37" s="106"/>
      <c r="FTG37" s="106"/>
      <c r="FTH37" s="106"/>
      <c r="FTI37" s="106"/>
      <c r="FTJ37" s="106"/>
      <c r="FTK37" s="106"/>
      <c r="FTL37" s="106"/>
      <c r="FTM37" s="106"/>
      <c r="FTN37" s="106"/>
      <c r="FTO37" s="106"/>
      <c r="FTP37" s="106"/>
      <c r="FTQ37" s="106"/>
      <c r="FTR37" s="106"/>
      <c r="FTS37" s="106"/>
      <c r="FTT37" s="106"/>
      <c r="FTU37" s="106"/>
      <c r="FTV37" s="106"/>
      <c r="FTW37" s="106"/>
      <c r="FTX37" s="106"/>
      <c r="FTY37" s="106"/>
      <c r="FTZ37" s="106"/>
      <c r="FUA37" s="106"/>
      <c r="FUB37" s="106"/>
      <c r="FUC37" s="106"/>
      <c r="FUD37" s="106"/>
      <c r="FUE37" s="106"/>
      <c r="FUF37" s="106"/>
      <c r="FUG37" s="106"/>
      <c r="FUH37" s="106"/>
      <c r="FUI37" s="106"/>
      <c r="FUJ37" s="106"/>
      <c r="FUK37" s="106"/>
      <c r="FUL37" s="106"/>
      <c r="FUM37" s="106"/>
      <c r="FUN37" s="106"/>
      <c r="FUO37" s="106"/>
      <c r="FUP37" s="106"/>
      <c r="FUQ37" s="106"/>
      <c r="FUR37" s="106"/>
      <c r="FUS37" s="106"/>
      <c r="FUT37" s="106"/>
      <c r="FUU37" s="106"/>
      <c r="FUV37" s="106"/>
      <c r="FUW37" s="106"/>
      <c r="FUX37" s="106"/>
      <c r="FUY37" s="106"/>
      <c r="FUZ37" s="106"/>
      <c r="FVA37" s="106"/>
      <c r="FVB37" s="106"/>
      <c r="FVC37" s="106"/>
      <c r="FVD37" s="106"/>
      <c r="FVE37" s="106"/>
      <c r="FVF37" s="106"/>
      <c r="FVG37" s="106"/>
      <c r="FVH37" s="106"/>
      <c r="FVI37" s="106"/>
      <c r="FVJ37" s="106"/>
      <c r="FVK37" s="106"/>
      <c r="FVL37" s="106"/>
      <c r="FVM37" s="106"/>
      <c r="FVN37" s="106"/>
      <c r="FVO37" s="106"/>
      <c r="FVP37" s="106"/>
      <c r="FVQ37" s="106"/>
      <c r="FVR37" s="106"/>
      <c r="FVS37" s="106"/>
      <c r="FVT37" s="106"/>
      <c r="FVU37" s="106"/>
      <c r="FVV37" s="106"/>
      <c r="FVW37" s="106"/>
      <c r="FVX37" s="106"/>
      <c r="FVY37" s="106"/>
      <c r="FVZ37" s="106"/>
      <c r="FWA37" s="106"/>
      <c r="FWB37" s="106"/>
      <c r="FWC37" s="106"/>
      <c r="FWD37" s="106"/>
      <c r="FWE37" s="106"/>
      <c r="FWF37" s="106"/>
      <c r="FWG37" s="106"/>
      <c r="FWH37" s="106"/>
      <c r="FWI37" s="106"/>
      <c r="FWJ37" s="106"/>
      <c r="FWK37" s="106"/>
      <c r="FWL37" s="106"/>
      <c r="FWM37" s="106"/>
      <c r="FWN37" s="106"/>
      <c r="FWO37" s="106"/>
      <c r="FWP37" s="106"/>
      <c r="FWQ37" s="106"/>
      <c r="FWR37" s="106"/>
      <c r="FWS37" s="106"/>
      <c r="FWT37" s="106"/>
      <c r="FWU37" s="106"/>
      <c r="FWV37" s="106"/>
      <c r="FWW37" s="106"/>
      <c r="FWX37" s="106"/>
      <c r="FWY37" s="106"/>
      <c r="FWZ37" s="106"/>
      <c r="FXA37" s="106"/>
      <c r="FXB37" s="106"/>
      <c r="FXC37" s="106"/>
      <c r="FXD37" s="106"/>
      <c r="FXE37" s="106"/>
      <c r="FXF37" s="106"/>
      <c r="FXG37" s="106"/>
      <c r="FXH37" s="106"/>
      <c r="FXI37" s="106"/>
      <c r="FXJ37" s="106"/>
      <c r="FXK37" s="106"/>
      <c r="FXL37" s="106"/>
      <c r="FXM37" s="106"/>
      <c r="FXN37" s="106"/>
      <c r="FXO37" s="106"/>
      <c r="FXP37" s="106"/>
      <c r="FXQ37" s="106"/>
      <c r="FXR37" s="106"/>
      <c r="FXS37" s="106"/>
      <c r="FXT37" s="106"/>
      <c r="FXU37" s="106"/>
      <c r="FXV37" s="106"/>
      <c r="FXW37" s="106"/>
      <c r="FXX37" s="106"/>
      <c r="FXY37" s="106"/>
      <c r="FXZ37" s="106"/>
      <c r="FYA37" s="106"/>
      <c r="FYB37" s="106"/>
      <c r="FYC37" s="106"/>
      <c r="FYD37" s="106"/>
      <c r="FYE37" s="106"/>
      <c r="FYF37" s="106"/>
      <c r="FYG37" s="106"/>
      <c r="FYH37" s="106"/>
      <c r="FYI37" s="106"/>
      <c r="FYJ37" s="106"/>
      <c r="FYK37" s="106"/>
      <c r="FYL37" s="106"/>
      <c r="FYM37" s="106"/>
      <c r="FYN37" s="106"/>
      <c r="FYO37" s="106"/>
      <c r="FYP37" s="106"/>
      <c r="FYQ37" s="106"/>
      <c r="FYR37" s="106"/>
      <c r="FYS37" s="106"/>
      <c r="FYT37" s="106"/>
      <c r="FYU37" s="106"/>
      <c r="FYV37" s="106"/>
      <c r="FYW37" s="106"/>
      <c r="FYX37" s="106"/>
      <c r="FYY37" s="106"/>
      <c r="FYZ37" s="106"/>
      <c r="FZA37" s="106"/>
      <c r="FZB37" s="106"/>
      <c r="FZC37" s="106"/>
      <c r="FZD37" s="106"/>
      <c r="FZE37" s="106"/>
      <c r="FZF37" s="106"/>
      <c r="FZG37" s="106"/>
      <c r="FZH37" s="106"/>
      <c r="FZI37" s="106"/>
      <c r="FZJ37" s="106"/>
      <c r="FZK37" s="106"/>
      <c r="FZL37" s="106"/>
      <c r="FZM37" s="106"/>
      <c r="FZN37" s="106"/>
      <c r="FZO37" s="106"/>
      <c r="FZP37" s="106"/>
      <c r="FZQ37" s="106"/>
      <c r="FZR37" s="106"/>
      <c r="FZS37" s="106"/>
      <c r="FZT37" s="106"/>
      <c r="FZU37" s="106"/>
      <c r="FZV37" s="106"/>
      <c r="FZW37" s="106"/>
      <c r="FZX37" s="106"/>
      <c r="FZY37" s="106"/>
      <c r="FZZ37" s="106"/>
      <c r="GAA37" s="106"/>
      <c r="GAB37" s="106"/>
      <c r="GAC37" s="106"/>
      <c r="GAD37" s="106"/>
      <c r="GAE37" s="106"/>
      <c r="GAF37" s="106"/>
      <c r="GAG37" s="106"/>
      <c r="GAH37" s="106"/>
      <c r="GAI37" s="106"/>
      <c r="GAJ37" s="106"/>
      <c r="GAK37" s="106"/>
      <c r="GAL37" s="106"/>
      <c r="GAM37" s="106"/>
      <c r="GAN37" s="106"/>
      <c r="GAO37" s="106"/>
      <c r="GAP37" s="106"/>
      <c r="GAQ37" s="106"/>
      <c r="GAR37" s="106"/>
      <c r="GAS37" s="106"/>
      <c r="GAT37" s="106"/>
      <c r="GAU37" s="106"/>
      <c r="GAV37" s="106"/>
      <c r="GAW37" s="106"/>
      <c r="GAX37" s="106"/>
      <c r="GAY37" s="106"/>
      <c r="GAZ37" s="106"/>
      <c r="GBA37" s="106"/>
      <c r="GBB37" s="106"/>
      <c r="GBC37" s="106"/>
      <c r="GBD37" s="106"/>
      <c r="GBE37" s="106"/>
      <c r="GBF37" s="106"/>
      <c r="GBG37" s="106"/>
      <c r="GBH37" s="106"/>
      <c r="GBI37" s="106"/>
      <c r="GBJ37" s="106"/>
      <c r="GBK37" s="106"/>
      <c r="GBL37" s="106"/>
      <c r="GBM37" s="106"/>
      <c r="GBN37" s="106"/>
      <c r="GBO37" s="106"/>
      <c r="GBP37" s="106"/>
      <c r="GBQ37" s="106"/>
      <c r="GBR37" s="106"/>
      <c r="GBS37" s="106"/>
      <c r="GBT37" s="106"/>
      <c r="GBU37" s="106"/>
      <c r="GBV37" s="106"/>
      <c r="GBW37" s="106"/>
      <c r="GBX37" s="106"/>
      <c r="GBY37" s="106"/>
      <c r="GBZ37" s="106"/>
      <c r="GCA37" s="106"/>
      <c r="GCB37" s="106"/>
      <c r="GCC37" s="106"/>
      <c r="GCD37" s="106"/>
      <c r="GCE37" s="106"/>
      <c r="GCF37" s="106"/>
      <c r="GCG37" s="106"/>
      <c r="GCH37" s="106"/>
      <c r="GCI37" s="106"/>
      <c r="GCJ37" s="106"/>
      <c r="GCK37" s="106"/>
      <c r="GCL37" s="106"/>
      <c r="GCM37" s="106"/>
      <c r="GCN37" s="106"/>
      <c r="GCO37" s="106"/>
      <c r="GCP37" s="106"/>
      <c r="GCQ37" s="106"/>
      <c r="GCR37" s="106"/>
      <c r="GCS37" s="106"/>
      <c r="GCT37" s="106"/>
      <c r="GCU37" s="106"/>
      <c r="GCV37" s="106"/>
      <c r="GCW37" s="106"/>
      <c r="GCX37" s="106"/>
      <c r="GCY37" s="106"/>
      <c r="GCZ37" s="106"/>
      <c r="GDA37" s="106"/>
      <c r="GDB37" s="106"/>
      <c r="GDC37" s="106"/>
      <c r="GDD37" s="106"/>
      <c r="GDE37" s="106"/>
      <c r="GDF37" s="106"/>
      <c r="GDG37" s="106"/>
      <c r="GDH37" s="106"/>
      <c r="GDI37" s="106"/>
      <c r="GDJ37" s="106"/>
      <c r="GDK37" s="106"/>
      <c r="GDL37" s="106"/>
      <c r="GDM37" s="106"/>
      <c r="GDN37" s="106"/>
      <c r="GDO37" s="106"/>
      <c r="GDP37" s="106"/>
      <c r="GDQ37" s="106"/>
      <c r="GDR37" s="106"/>
      <c r="GDS37" s="106"/>
      <c r="GDT37" s="106"/>
      <c r="GDU37" s="106"/>
      <c r="GDV37" s="106"/>
      <c r="GDW37" s="106"/>
      <c r="GDX37" s="106"/>
      <c r="GDY37" s="106"/>
      <c r="GDZ37" s="106"/>
      <c r="GEA37" s="106"/>
      <c r="GEB37" s="106"/>
      <c r="GEC37" s="106"/>
      <c r="GED37" s="106"/>
      <c r="GEE37" s="106"/>
      <c r="GEF37" s="106"/>
      <c r="GEG37" s="106"/>
      <c r="GEH37" s="106"/>
      <c r="GEI37" s="106"/>
      <c r="GEJ37" s="106"/>
      <c r="GEK37" s="106"/>
      <c r="GEL37" s="106"/>
      <c r="GEM37" s="106"/>
      <c r="GEN37" s="106"/>
      <c r="GEO37" s="106"/>
      <c r="GEP37" s="106"/>
      <c r="GEQ37" s="106"/>
      <c r="GER37" s="106"/>
      <c r="GES37" s="106"/>
      <c r="GET37" s="106"/>
      <c r="GEU37" s="106"/>
      <c r="GEV37" s="106"/>
      <c r="GEW37" s="106"/>
      <c r="GEX37" s="106"/>
      <c r="GEY37" s="106"/>
      <c r="GEZ37" s="106"/>
      <c r="GFA37" s="106"/>
      <c r="GFB37" s="106"/>
      <c r="GFC37" s="106"/>
      <c r="GFD37" s="106"/>
      <c r="GFE37" s="106"/>
      <c r="GFF37" s="106"/>
      <c r="GFG37" s="106"/>
      <c r="GFH37" s="106"/>
      <c r="GFI37" s="106"/>
      <c r="GFJ37" s="106"/>
      <c r="GFK37" s="106"/>
      <c r="GFL37" s="106"/>
      <c r="GFM37" s="106"/>
      <c r="GFN37" s="106"/>
      <c r="GFO37" s="106"/>
      <c r="GFP37" s="106"/>
      <c r="GFQ37" s="106"/>
      <c r="GFR37" s="106"/>
      <c r="GFS37" s="106"/>
      <c r="GFT37" s="106"/>
      <c r="GFU37" s="106"/>
      <c r="GFV37" s="106"/>
      <c r="GFW37" s="106"/>
      <c r="GFX37" s="106"/>
      <c r="GFY37" s="106"/>
      <c r="GFZ37" s="106"/>
      <c r="GGA37" s="106"/>
      <c r="GGB37" s="106"/>
      <c r="GGC37" s="106"/>
      <c r="GGD37" s="106"/>
      <c r="GGE37" s="106"/>
      <c r="GGF37" s="106"/>
      <c r="GGG37" s="106"/>
      <c r="GGH37" s="106"/>
      <c r="GGI37" s="106"/>
      <c r="GGJ37" s="106"/>
      <c r="GGK37" s="106"/>
      <c r="GGL37" s="106"/>
      <c r="GGM37" s="106"/>
      <c r="GGN37" s="106"/>
      <c r="GGO37" s="106"/>
      <c r="GGP37" s="106"/>
      <c r="GGQ37" s="106"/>
      <c r="GGR37" s="106"/>
      <c r="GGS37" s="106"/>
      <c r="GGT37" s="106"/>
      <c r="GGU37" s="106"/>
      <c r="GGV37" s="106"/>
      <c r="GGW37" s="106"/>
      <c r="GGX37" s="106"/>
      <c r="GGY37" s="106"/>
      <c r="GGZ37" s="106"/>
      <c r="GHA37" s="106"/>
      <c r="GHB37" s="106"/>
      <c r="GHC37" s="106"/>
      <c r="GHD37" s="106"/>
      <c r="GHE37" s="106"/>
      <c r="GHF37" s="106"/>
      <c r="GHG37" s="106"/>
      <c r="GHH37" s="106"/>
      <c r="GHI37" s="106"/>
      <c r="GHJ37" s="106"/>
      <c r="GHK37" s="106"/>
      <c r="GHL37" s="106"/>
      <c r="GHM37" s="106"/>
      <c r="GHN37" s="106"/>
      <c r="GHO37" s="106"/>
      <c r="GHP37" s="106"/>
      <c r="GHQ37" s="106"/>
      <c r="GHR37" s="106"/>
      <c r="GHS37" s="106"/>
      <c r="GHT37" s="106"/>
      <c r="GHU37" s="106"/>
      <c r="GHV37" s="106"/>
      <c r="GHW37" s="106"/>
      <c r="GHX37" s="106"/>
      <c r="GHY37" s="106"/>
      <c r="GHZ37" s="106"/>
      <c r="GIA37" s="106"/>
      <c r="GIB37" s="106"/>
      <c r="GIC37" s="106"/>
      <c r="GID37" s="106"/>
      <c r="GIE37" s="106"/>
      <c r="GIF37" s="106"/>
      <c r="GIG37" s="106"/>
      <c r="GIH37" s="106"/>
      <c r="GII37" s="106"/>
      <c r="GIJ37" s="106"/>
      <c r="GIK37" s="106"/>
      <c r="GIL37" s="106"/>
      <c r="GIM37" s="106"/>
      <c r="GIN37" s="106"/>
      <c r="GIO37" s="106"/>
      <c r="GIP37" s="106"/>
      <c r="GIQ37" s="106"/>
      <c r="GIR37" s="106"/>
      <c r="GIS37" s="106"/>
      <c r="GIT37" s="106"/>
      <c r="GIU37" s="106"/>
      <c r="GIV37" s="106"/>
      <c r="GIW37" s="106"/>
      <c r="GIX37" s="106"/>
      <c r="GIY37" s="106"/>
      <c r="GIZ37" s="106"/>
      <c r="GJA37" s="106"/>
      <c r="GJB37" s="106"/>
      <c r="GJC37" s="106"/>
      <c r="GJD37" s="106"/>
      <c r="GJE37" s="106"/>
      <c r="GJF37" s="106"/>
      <c r="GJG37" s="106"/>
      <c r="GJH37" s="106"/>
      <c r="GJI37" s="106"/>
      <c r="GJJ37" s="106"/>
      <c r="GJK37" s="106"/>
      <c r="GJL37" s="106"/>
      <c r="GJM37" s="106"/>
      <c r="GJN37" s="106"/>
      <c r="GJO37" s="106"/>
      <c r="GJP37" s="106"/>
      <c r="GJQ37" s="106"/>
      <c r="GJR37" s="106"/>
      <c r="GJS37" s="106"/>
      <c r="GJT37" s="106"/>
      <c r="GJU37" s="106"/>
      <c r="GJV37" s="106"/>
      <c r="GJW37" s="106"/>
      <c r="GJX37" s="106"/>
      <c r="GJY37" s="106"/>
      <c r="GJZ37" s="106"/>
      <c r="GKA37" s="106"/>
      <c r="GKB37" s="106"/>
      <c r="GKC37" s="106"/>
      <c r="GKD37" s="106"/>
      <c r="GKE37" s="106"/>
      <c r="GKF37" s="106"/>
      <c r="GKG37" s="106"/>
      <c r="GKH37" s="106"/>
      <c r="GKI37" s="106"/>
      <c r="GKJ37" s="106"/>
      <c r="GKK37" s="106"/>
      <c r="GKL37" s="106"/>
      <c r="GKM37" s="106"/>
      <c r="GKN37" s="106"/>
      <c r="GKO37" s="106"/>
      <c r="GKP37" s="106"/>
      <c r="GKQ37" s="106"/>
      <c r="GKR37" s="106"/>
      <c r="GKS37" s="106"/>
      <c r="GKT37" s="106"/>
      <c r="GKU37" s="106"/>
      <c r="GKV37" s="106"/>
      <c r="GKW37" s="106"/>
      <c r="GKX37" s="106"/>
      <c r="GKY37" s="106"/>
      <c r="GKZ37" s="106"/>
      <c r="GLA37" s="106"/>
      <c r="GLB37" s="106"/>
      <c r="GLC37" s="106"/>
      <c r="GLD37" s="106"/>
      <c r="GLE37" s="106"/>
      <c r="GLF37" s="106"/>
      <c r="GLG37" s="106"/>
      <c r="GLH37" s="106"/>
      <c r="GLI37" s="106"/>
      <c r="GLJ37" s="106"/>
      <c r="GLK37" s="106"/>
      <c r="GLL37" s="106"/>
      <c r="GLM37" s="106"/>
      <c r="GLN37" s="106"/>
      <c r="GLO37" s="106"/>
      <c r="GLP37" s="106"/>
      <c r="GLQ37" s="106"/>
      <c r="GLR37" s="106"/>
      <c r="GLS37" s="106"/>
      <c r="GLT37" s="106"/>
      <c r="GLU37" s="106"/>
      <c r="GLV37" s="106"/>
      <c r="GLW37" s="106"/>
      <c r="GLX37" s="106"/>
      <c r="GLY37" s="106"/>
      <c r="GLZ37" s="106"/>
      <c r="GMA37" s="106"/>
      <c r="GMB37" s="106"/>
      <c r="GMC37" s="106"/>
      <c r="GMD37" s="106"/>
      <c r="GME37" s="106"/>
      <c r="GMF37" s="106"/>
      <c r="GMG37" s="106"/>
      <c r="GMH37" s="106"/>
      <c r="GMI37" s="106"/>
      <c r="GMJ37" s="106"/>
      <c r="GMK37" s="106"/>
      <c r="GML37" s="106"/>
      <c r="GMM37" s="106"/>
      <c r="GMN37" s="106"/>
      <c r="GMO37" s="106"/>
      <c r="GMP37" s="106"/>
      <c r="GMQ37" s="106"/>
      <c r="GMR37" s="106"/>
      <c r="GMS37" s="106"/>
      <c r="GMT37" s="106"/>
      <c r="GMU37" s="106"/>
      <c r="GMV37" s="106"/>
      <c r="GMW37" s="106"/>
      <c r="GMX37" s="106"/>
      <c r="GMY37" s="106"/>
      <c r="GMZ37" s="106"/>
      <c r="GNA37" s="106"/>
      <c r="GNB37" s="106"/>
      <c r="GNC37" s="106"/>
      <c r="GND37" s="106"/>
      <c r="GNE37" s="106"/>
      <c r="GNF37" s="106"/>
      <c r="GNG37" s="106"/>
      <c r="GNH37" s="106"/>
      <c r="GNI37" s="106"/>
      <c r="GNJ37" s="106"/>
      <c r="GNK37" s="106"/>
      <c r="GNL37" s="106"/>
      <c r="GNM37" s="106"/>
      <c r="GNN37" s="106"/>
      <c r="GNO37" s="106"/>
      <c r="GNP37" s="106"/>
      <c r="GNQ37" s="106"/>
      <c r="GNR37" s="106"/>
      <c r="GNS37" s="106"/>
      <c r="GNT37" s="106"/>
      <c r="GNU37" s="106"/>
      <c r="GNV37" s="106"/>
      <c r="GNW37" s="106"/>
      <c r="GNX37" s="106"/>
      <c r="GNY37" s="106"/>
      <c r="GNZ37" s="106"/>
      <c r="GOA37" s="106"/>
      <c r="GOB37" s="106"/>
      <c r="GOC37" s="106"/>
      <c r="GOD37" s="106"/>
      <c r="GOE37" s="106"/>
      <c r="GOF37" s="106"/>
      <c r="GOG37" s="106"/>
      <c r="GOH37" s="106"/>
      <c r="GOI37" s="106"/>
      <c r="GOJ37" s="106"/>
      <c r="GOK37" s="106"/>
      <c r="GOL37" s="106"/>
      <c r="GOM37" s="106"/>
      <c r="GON37" s="106"/>
      <c r="GOO37" s="106"/>
      <c r="GOP37" s="106"/>
      <c r="GOQ37" s="106"/>
      <c r="GOR37" s="106"/>
      <c r="GOS37" s="106"/>
      <c r="GOT37" s="106"/>
      <c r="GOU37" s="106"/>
      <c r="GOV37" s="106"/>
      <c r="GOW37" s="106"/>
      <c r="GOX37" s="106"/>
      <c r="GOY37" s="106"/>
      <c r="GOZ37" s="106"/>
      <c r="GPA37" s="106"/>
      <c r="GPB37" s="106"/>
      <c r="GPC37" s="106"/>
      <c r="GPD37" s="106"/>
      <c r="GPE37" s="106"/>
      <c r="GPF37" s="106"/>
      <c r="GPG37" s="106"/>
      <c r="GPH37" s="106"/>
      <c r="GPI37" s="106"/>
      <c r="GPJ37" s="106"/>
      <c r="GPK37" s="106"/>
      <c r="GPL37" s="106"/>
      <c r="GPM37" s="106"/>
      <c r="GPN37" s="106"/>
      <c r="GPO37" s="106"/>
      <c r="GPP37" s="106"/>
      <c r="GPQ37" s="106"/>
      <c r="GPR37" s="106"/>
      <c r="GPS37" s="106"/>
      <c r="GPT37" s="106"/>
      <c r="GPU37" s="106"/>
      <c r="GPV37" s="106"/>
      <c r="GPW37" s="106"/>
      <c r="GPX37" s="106"/>
      <c r="GPY37" s="106"/>
      <c r="GPZ37" s="106"/>
      <c r="GQA37" s="106"/>
      <c r="GQB37" s="106"/>
      <c r="GQC37" s="106"/>
      <c r="GQD37" s="106"/>
      <c r="GQE37" s="106"/>
      <c r="GQF37" s="106"/>
      <c r="GQG37" s="106"/>
      <c r="GQH37" s="106"/>
      <c r="GQI37" s="106"/>
      <c r="GQJ37" s="106"/>
      <c r="GQK37" s="106"/>
      <c r="GQL37" s="106"/>
      <c r="GQM37" s="106"/>
      <c r="GQN37" s="106"/>
      <c r="GQO37" s="106"/>
      <c r="GQP37" s="106"/>
      <c r="GQQ37" s="106"/>
      <c r="GQR37" s="106"/>
      <c r="GQS37" s="106"/>
      <c r="GQT37" s="106"/>
      <c r="GQU37" s="106"/>
      <c r="GQV37" s="106"/>
      <c r="GQW37" s="106"/>
      <c r="GQX37" s="106"/>
      <c r="GQY37" s="106"/>
      <c r="GQZ37" s="106"/>
      <c r="GRA37" s="106"/>
      <c r="GRB37" s="106"/>
      <c r="GRC37" s="106"/>
      <c r="GRD37" s="106"/>
      <c r="GRE37" s="106"/>
      <c r="GRF37" s="106"/>
      <c r="GRG37" s="106"/>
      <c r="GRH37" s="106"/>
      <c r="GRI37" s="106"/>
      <c r="GRJ37" s="106"/>
      <c r="GRK37" s="106"/>
      <c r="GRL37" s="106"/>
      <c r="GRM37" s="106"/>
      <c r="GRN37" s="106"/>
      <c r="GRO37" s="106"/>
      <c r="GRP37" s="106"/>
      <c r="GRQ37" s="106"/>
      <c r="GRR37" s="106"/>
      <c r="GRS37" s="106"/>
      <c r="GRT37" s="106"/>
      <c r="GRU37" s="106"/>
      <c r="GRV37" s="106"/>
      <c r="GRW37" s="106"/>
      <c r="GRX37" s="106"/>
      <c r="GRY37" s="106"/>
      <c r="GRZ37" s="106"/>
      <c r="GSA37" s="106"/>
      <c r="GSB37" s="106"/>
      <c r="GSC37" s="106"/>
      <c r="GSD37" s="106"/>
      <c r="GSE37" s="106"/>
      <c r="GSF37" s="106"/>
      <c r="GSG37" s="106"/>
      <c r="GSH37" s="106"/>
      <c r="GSI37" s="106"/>
      <c r="GSJ37" s="106"/>
      <c r="GSK37" s="106"/>
      <c r="GSL37" s="106"/>
      <c r="GSM37" s="106"/>
      <c r="GSN37" s="106"/>
      <c r="GSO37" s="106"/>
      <c r="GSP37" s="106"/>
      <c r="GSQ37" s="106"/>
      <c r="GSR37" s="106"/>
      <c r="GSS37" s="106"/>
      <c r="GST37" s="106"/>
      <c r="GSU37" s="106"/>
      <c r="GSV37" s="106"/>
      <c r="GSW37" s="106"/>
      <c r="GSX37" s="106"/>
      <c r="GSY37" s="106"/>
      <c r="GSZ37" s="106"/>
      <c r="GTA37" s="106"/>
      <c r="GTB37" s="106"/>
      <c r="GTC37" s="106"/>
      <c r="GTD37" s="106"/>
      <c r="GTE37" s="106"/>
      <c r="GTF37" s="106"/>
      <c r="GTG37" s="106"/>
      <c r="GTH37" s="106"/>
      <c r="GTI37" s="106"/>
      <c r="GTJ37" s="106"/>
      <c r="GTK37" s="106"/>
      <c r="GTL37" s="106"/>
      <c r="GTM37" s="106"/>
      <c r="GTN37" s="106"/>
      <c r="GTO37" s="106"/>
      <c r="GTP37" s="106"/>
      <c r="GTQ37" s="106"/>
      <c r="GTR37" s="106"/>
      <c r="GTS37" s="106"/>
      <c r="GTT37" s="106"/>
      <c r="GTU37" s="106"/>
      <c r="GTV37" s="106"/>
      <c r="GTW37" s="106"/>
      <c r="GTX37" s="106"/>
      <c r="GTY37" s="106"/>
      <c r="GTZ37" s="106"/>
      <c r="GUA37" s="106"/>
      <c r="GUB37" s="106"/>
      <c r="GUC37" s="106"/>
      <c r="GUD37" s="106"/>
      <c r="GUE37" s="106"/>
      <c r="GUF37" s="106"/>
      <c r="GUG37" s="106"/>
      <c r="GUH37" s="106"/>
      <c r="GUI37" s="106"/>
      <c r="GUJ37" s="106"/>
      <c r="GUK37" s="106"/>
      <c r="GUL37" s="106"/>
      <c r="GUM37" s="106"/>
      <c r="GUN37" s="106"/>
      <c r="GUO37" s="106"/>
      <c r="GUP37" s="106"/>
      <c r="GUQ37" s="106"/>
      <c r="GUR37" s="106"/>
      <c r="GUS37" s="106"/>
      <c r="GUT37" s="106"/>
      <c r="GUU37" s="106"/>
      <c r="GUV37" s="106"/>
      <c r="GUW37" s="106"/>
      <c r="GUX37" s="106"/>
      <c r="GUY37" s="106"/>
      <c r="GUZ37" s="106"/>
      <c r="GVA37" s="106"/>
      <c r="GVB37" s="106"/>
      <c r="GVC37" s="106"/>
      <c r="GVD37" s="106"/>
      <c r="GVE37" s="106"/>
      <c r="GVF37" s="106"/>
      <c r="GVG37" s="106"/>
      <c r="GVH37" s="106"/>
      <c r="GVI37" s="106"/>
      <c r="GVJ37" s="106"/>
      <c r="GVK37" s="106"/>
      <c r="GVL37" s="106"/>
      <c r="GVM37" s="106"/>
      <c r="GVN37" s="106"/>
      <c r="GVO37" s="106"/>
      <c r="GVP37" s="106"/>
      <c r="GVQ37" s="106"/>
      <c r="GVR37" s="106"/>
      <c r="GVS37" s="106"/>
      <c r="GVT37" s="106"/>
      <c r="GVU37" s="106"/>
      <c r="GVV37" s="106"/>
      <c r="GVW37" s="106"/>
      <c r="GVX37" s="106"/>
      <c r="GVY37" s="106"/>
      <c r="GVZ37" s="106"/>
      <c r="GWA37" s="106"/>
      <c r="GWB37" s="106"/>
      <c r="GWC37" s="106"/>
      <c r="GWD37" s="106"/>
      <c r="GWE37" s="106"/>
      <c r="GWF37" s="106"/>
      <c r="GWG37" s="106"/>
      <c r="GWH37" s="106"/>
      <c r="GWI37" s="106"/>
      <c r="GWJ37" s="106"/>
      <c r="GWK37" s="106"/>
      <c r="GWL37" s="106"/>
      <c r="GWM37" s="106"/>
      <c r="GWN37" s="106"/>
      <c r="GWO37" s="106"/>
      <c r="GWP37" s="106"/>
      <c r="GWQ37" s="106"/>
      <c r="GWR37" s="106"/>
      <c r="GWS37" s="106"/>
      <c r="GWT37" s="106"/>
      <c r="GWU37" s="106"/>
      <c r="GWV37" s="106"/>
      <c r="GWW37" s="106"/>
      <c r="GWX37" s="106"/>
      <c r="GWY37" s="106"/>
      <c r="GWZ37" s="106"/>
      <c r="GXA37" s="106"/>
      <c r="GXB37" s="106"/>
      <c r="GXC37" s="106"/>
      <c r="GXD37" s="106"/>
      <c r="GXE37" s="106"/>
      <c r="GXF37" s="106"/>
      <c r="GXG37" s="106"/>
      <c r="GXH37" s="106"/>
      <c r="GXI37" s="106"/>
      <c r="GXJ37" s="106"/>
      <c r="GXK37" s="106"/>
      <c r="GXL37" s="106"/>
      <c r="GXM37" s="106"/>
      <c r="GXN37" s="106"/>
      <c r="GXO37" s="106"/>
      <c r="GXP37" s="106"/>
      <c r="GXQ37" s="106"/>
      <c r="GXR37" s="106"/>
      <c r="GXS37" s="106"/>
      <c r="GXT37" s="106"/>
      <c r="GXU37" s="106"/>
      <c r="GXV37" s="106"/>
      <c r="GXW37" s="106"/>
      <c r="GXX37" s="106"/>
      <c r="GXY37" s="106"/>
      <c r="GXZ37" s="106"/>
      <c r="GYA37" s="106"/>
      <c r="GYB37" s="106"/>
      <c r="GYC37" s="106"/>
      <c r="GYD37" s="106"/>
      <c r="GYE37" s="106"/>
      <c r="GYF37" s="106"/>
      <c r="GYG37" s="106"/>
      <c r="GYH37" s="106"/>
      <c r="GYI37" s="106"/>
      <c r="GYJ37" s="106"/>
      <c r="GYK37" s="106"/>
      <c r="GYL37" s="106"/>
      <c r="GYM37" s="106"/>
      <c r="GYN37" s="106"/>
      <c r="GYO37" s="106"/>
      <c r="GYP37" s="106"/>
      <c r="GYQ37" s="106"/>
      <c r="GYR37" s="106"/>
      <c r="GYS37" s="106"/>
      <c r="GYT37" s="106"/>
      <c r="GYU37" s="106"/>
      <c r="GYV37" s="106"/>
      <c r="GYW37" s="106"/>
      <c r="GYX37" s="106"/>
      <c r="GYY37" s="106"/>
      <c r="GYZ37" s="106"/>
      <c r="GZA37" s="106"/>
      <c r="GZB37" s="106"/>
      <c r="GZC37" s="106"/>
      <c r="GZD37" s="106"/>
      <c r="GZE37" s="106"/>
      <c r="GZF37" s="106"/>
      <c r="GZG37" s="106"/>
      <c r="GZH37" s="106"/>
      <c r="GZI37" s="106"/>
      <c r="GZJ37" s="106"/>
      <c r="GZK37" s="106"/>
      <c r="GZL37" s="106"/>
      <c r="GZM37" s="106"/>
      <c r="GZN37" s="106"/>
      <c r="GZO37" s="106"/>
      <c r="GZP37" s="106"/>
      <c r="GZQ37" s="106"/>
      <c r="GZR37" s="106"/>
      <c r="GZS37" s="106"/>
      <c r="GZT37" s="106"/>
      <c r="GZU37" s="106"/>
      <c r="GZV37" s="106"/>
      <c r="GZW37" s="106"/>
      <c r="GZX37" s="106"/>
      <c r="GZY37" s="106"/>
      <c r="GZZ37" s="106"/>
      <c r="HAA37" s="106"/>
      <c r="HAB37" s="106"/>
      <c r="HAC37" s="106"/>
      <c r="HAD37" s="106"/>
      <c r="HAE37" s="106"/>
      <c r="HAF37" s="106"/>
      <c r="HAG37" s="106"/>
      <c r="HAH37" s="106"/>
      <c r="HAI37" s="106"/>
      <c r="HAJ37" s="106"/>
      <c r="HAK37" s="106"/>
      <c r="HAL37" s="106"/>
      <c r="HAM37" s="106"/>
      <c r="HAN37" s="106"/>
      <c r="HAO37" s="106"/>
      <c r="HAP37" s="106"/>
      <c r="HAQ37" s="106"/>
      <c r="HAR37" s="106"/>
      <c r="HAS37" s="106"/>
      <c r="HAT37" s="106"/>
      <c r="HAU37" s="106"/>
      <c r="HAV37" s="106"/>
      <c r="HAW37" s="106"/>
      <c r="HAX37" s="106"/>
      <c r="HAY37" s="106"/>
      <c r="HAZ37" s="106"/>
      <c r="HBA37" s="106"/>
      <c r="HBB37" s="106"/>
      <c r="HBC37" s="106"/>
      <c r="HBD37" s="106"/>
      <c r="HBE37" s="106"/>
      <c r="HBF37" s="106"/>
      <c r="HBG37" s="106"/>
      <c r="HBH37" s="106"/>
      <c r="HBI37" s="106"/>
      <c r="HBJ37" s="106"/>
      <c r="HBK37" s="106"/>
      <c r="HBL37" s="106"/>
      <c r="HBM37" s="106"/>
      <c r="HBN37" s="106"/>
      <c r="HBO37" s="106"/>
      <c r="HBP37" s="106"/>
      <c r="HBQ37" s="106"/>
      <c r="HBR37" s="106"/>
      <c r="HBS37" s="106"/>
      <c r="HBT37" s="106"/>
      <c r="HBU37" s="106"/>
      <c r="HBV37" s="106"/>
      <c r="HBW37" s="106"/>
      <c r="HBX37" s="106"/>
      <c r="HBY37" s="106"/>
      <c r="HBZ37" s="106"/>
      <c r="HCA37" s="106"/>
      <c r="HCB37" s="106"/>
      <c r="HCC37" s="106"/>
      <c r="HCD37" s="106"/>
      <c r="HCE37" s="106"/>
      <c r="HCF37" s="106"/>
      <c r="HCG37" s="106"/>
      <c r="HCH37" s="106"/>
      <c r="HCI37" s="106"/>
      <c r="HCJ37" s="106"/>
      <c r="HCK37" s="106"/>
      <c r="HCL37" s="106"/>
      <c r="HCM37" s="106"/>
      <c r="HCN37" s="106"/>
      <c r="HCO37" s="106"/>
      <c r="HCP37" s="106"/>
      <c r="HCQ37" s="106"/>
      <c r="HCR37" s="106"/>
      <c r="HCS37" s="106"/>
      <c r="HCT37" s="106"/>
      <c r="HCU37" s="106"/>
      <c r="HCV37" s="106"/>
      <c r="HCW37" s="106"/>
      <c r="HCX37" s="106"/>
      <c r="HCY37" s="106"/>
      <c r="HCZ37" s="106"/>
      <c r="HDA37" s="106"/>
      <c r="HDB37" s="106"/>
      <c r="HDC37" s="106"/>
      <c r="HDD37" s="106"/>
      <c r="HDE37" s="106"/>
      <c r="HDF37" s="106"/>
      <c r="HDG37" s="106"/>
      <c r="HDH37" s="106"/>
      <c r="HDI37" s="106"/>
      <c r="HDJ37" s="106"/>
      <c r="HDK37" s="106"/>
      <c r="HDL37" s="106"/>
      <c r="HDM37" s="106"/>
      <c r="HDN37" s="106"/>
      <c r="HDO37" s="106"/>
      <c r="HDP37" s="106"/>
      <c r="HDQ37" s="106"/>
      <c r="HDR37" s="106"/>
      <c r="HDS37" s="106"/>
      <c r="HDT37" s="106"/>
      <c r="HDU37" s="106"/>
      <c r="HDV37" s="106"/>
      <c r="HDW37" s="106"/>
      <c r="HDX37" s="106"/>
      <c r="HDY37" s="106"/>
      <c r="HDZ37" s="106"/>
      <c r="HEA37" s="106"/>
      <c r="HEB37" s="106"/>
      <c r="HEC37" s="106"/>
      <c r="HED37" s="106"/>
      <c r="HEE37" s="106"/>
      <c r="HEF37" s="106"/>
      <c r="HEG37" s="106"/>
      <c r="HEH37" s="106"/>
      <c r="HEI37" s="106"/>
      <c r="HEJ37" s="106"/>
      <c r="HEK37" s="106"/>
      <c r="HEL37" s="106"/>
      <c r="HEM37" s="106"/>
      <c r="HEN37" s="106"/>
      <c r="HEO37" s="106"/>
      <c r="HEP37" s="106"/>
      <c r="HEQ37" s="106"/>
      <c r="HER37" s="106"/>
      <c r="HES37" s="106"/>
      <c r="HET37" s="106"/>
      <c r="HEU37" s="106"/>
      <c r="HEV37" s="106"/>
      <c r="HEW37" s="106"/>
      <c r="HEX37" s="106"/>
      <c r="HEY37" s="106"/>
      <c r="HEZ37" s="106"/>
      <c r="HFA37" s="106"/>
      <c r="HFB37" s="106"/>
      <c r="HFC37" s="106"/>
      <c r="HFD37" s="106"/>
      <c r="HFE37" s="106"/>
      <c r="HFF37" s="106"/>
      <c r="HFG37" s="106"/>
      <c r="HFH37" s="106"/>
      <c r="HFI37" s="106"/>
      <c r="HFJ37" s="106"/>
      <c r="HFK37" s="106"/>
      <c r="HFL37" s="106"/>
      <c r="HFM37" s="106"/>
      <c r="HFN37" s="106"/>
      <c r="HFO37" s="106"/>
      <c r="HFP37" s="106"/>
      <c r="HFQ37" s="106"/>
      <c r="HFR37" s="106"/>
      <c r="HFS37" s="106"/>
      <c r="HFT37" s="106"/>
      <c r="HFU37" s="106"/>
      <c r="HFV37" s="106"/>
      <c r="HFW37" s="106"/>
      <c r="HFX37" s="106"/>
      <c r="HFY37" s="106"/>
      <c r="HFZ37" s="106"/>
      <c r="HGA37" s="106"/>
      <c r="HGB37" s="106"/>
      <c r="HGC37" s="106"/>
      <c r="HGD37" s="106"/>
      <c r="HGE37" s="106"/>
      <c r="HGF37" s="106"/>
      <c r="HGG37" s="106"/>
      <c r="HGH37" s="106"/>
      <c r="HGI37" s="106"/>
      <c r="HGJ37" s="106"/>
      <c r="HGK37" s="106"/>
      <c r="HGL37" s="106"/>
      <c r="HGM37" s="106"/>
      <c r="HGN37" s="106"/>
      <c r="HGO37" s="106"/>
      <c r="HGP37" s="106"/>
      <c r="HGQ37" s="106"/>
      <c r="HGR37" s="106"/>
      <c r="HGS37" s="106"/>
      <c r="HGT37" s="106"/>
      <c r="HGU37" s="106"/>
      <c r="HGV37" s="106"/>
      <c r="HGW37" s="106"/>
      <c r="HGX37" s="106"/>
      <c r="HGY37" s="106"/>
      <c r="HGZ37" s="106"/>
      <c r="HHA37" s="106"/>
      <c r="HHB37" s="106"/>
      <c r="HHC37" s="106"/>
      <c r="HHD37" s="106"/>
      <c r="HHE37" s="106"/>
      <c r="HHF37" s="106"/>
      <c r="HHG37" s="106"/>
      <c r="HHH37" s="106"/>
      <c r="HHI37" s="106"/>
      <c r="HHJ37" s="106"/>
      <c r="HHK37" s="106"/>
      <c r="HHL37" s="106"/>
      <c r="HHM37" s="106"/>
      <c r="HHN37" s="106"/>
      <c r="HHO37" s="106"/>
      <c r="HHP37" s="106"/>
      <c r="HHQ37" s="106"/>
      <c r="HHR37" s="106"/>
      <c r="HHS37" s="106"/>
      <c r="HHT37" s="106"/>
      <c r="HHU37" s="106"/>
      <c r="HHV37" s="106"/>
      <c r="HHW37" s="106"/>
      <c r="HHX37" s="106"/>
      <c r="HHY37" s="106"/>
      <c r="HHZ37" s="106"/>
      <c r="HIA37" s="106"/>
      <c r="HIB37" s="106"/>
      <c r="HIC37" s="106"/>
      <c r="HID37" s="106"/>
      <c r="HIE37" s="106"/>
      <c r="HIF37" s="106"/>
      <c r="HIG37" s="106"/>
      <c r="HIH37" s="106"/>
      <c r="HII37" s="106"/>
      <c r="HIJ37" s="106"/>
      <c r="HIK37" s="106"/>
      <c r="HIL37" s="106"/>
      <c r="HIM37" s="106"/>
      <c r="HIN37" s="106"/>
      <c r="HIO37" s="106"/>
      <c r="HIP37" s="106"/>
      <c r="HIQ37" s="106"/>
      <c r="HIR37" s="106"/>
      <c r="HIS37" s="106"/>
      <c r="HIT37" s="106"/>
      <c r="HIU37" s="106"/>
      <c r="HIV37" s="106"/>
      <c r="HIW37" s="106"/>
      <c r="HIX37" s="106"/>
      <c r="HIY37" s="106"/>
      <c r="HIZ37" s="106"/>
      <c r="HJA37" s="106"/>
      <c r="HJB37" s="106"/>
      <c r="HJC37" s="106"/>
      <c r="HJD37" s="106"/>
      <c r="HJE37" s="106"/>
      <c r="HJF37" s="106"/>
      <c r="HJG37" s="106"/>
      <c r="HJH37" s="106"/>
      <c r="HJI37" s="106"/>
      <c r="HJJ37" s="106"/>
      <c r="HJK37" s="106"/>
      <c r="HJL37" s="106"/>
      <c r="HJM37" s="106"/>
      <c r="HJN37" s="106"/>
      <c r="HJO37" s="106"/>
      <c r="HJP37" s="106"/>
      <c r="HJQ37" s="106"/>
      <c r="HJR37" s="106"/>
      <c r="HJS37" s="106"/>
      <c r="HJT37" s="106"/>
      <c r="HJU37" s="106"/>
      <c r="HJV37" s="106"/>
      <c r="HJW37" s="106"/>
      <c r="HJX37" s="106"/>
      <c r="HJY37" s="106"/>
      <c r="HJZ37" s="106"/>
      <c r="HKA37" s="106"/>
      <c r="HKB37" s="106"/>
      <c r="HKC37" s="106"/>
      <c r="HKD37" s="106"/>
      <c r="HKE37" s="106"/>
      <c r="HKF37" s="106"/>
      <c r="HKG37" s="106"/>
      <c r="HKH37" s="106"/>
      <c r="HKI37" s="106"/>
      <c r="HKJ37" s="106"/>
      <c r="HKK37" s="106"/>
      <c r="HKL37" s="106"/>
      <c r="HKM37" s="106"/>
      <c r="HKN37" s="106"/>
      <c r="HKO37" s="106"/>
      <c r="HKP37" s="106"/>
      <c r="HKQ37" s="106"/>
      <c r="HKR37" s="106"/>
      <c r="HKS37" s="106"/>
      <c r="HKT37" s="106"/>
      <c r="HKU37" s="106"/>
      <c r="HKV37" s="106"/>
      <c r="HKW37" s="106"/>
      <c r="HKX37" s="106"/>
      <c r="HKY37" s="106"/>
      <c r="HKZ37" s="106"/>
      <c r="HLA37" s="106"/>
      <c r="HLB37" s="106"/>
      <c r="HLC37" s="106"/>
      <c r="HLD37" s="106"/>
      <c r="HLE37" s="106"/>
      <c r="HLF37" s="106"/>
      <c r="HLG37" s="106"/>
      <c r="HLH37" s="106"/>
      <c r="HLI37" s="106"/>
      <c r="HLJ37" s="106"/>
      <c r="HLK37" s="106"/>
      <c r="HLL37" s="106"/>
      <c r="HLM37" s="106"/>
      <c r="HLN37" s="106"/>
      <c r="HLO37" s="106"/>
      <c r="HLP37" s="106"/>
      <c r="HLQ37" s="106"/>
      <c r="HLR37" s="106"/>
      <c r="HLS37" s="106"/>
      <c r="HLT37" s="106"/>
      <c r="HLU37" s="106"/>
      <c r="HLV37" s="106"/>
      <c r="HLW37" s="106"/>
      <c r="HLX37" s="106"/>
      <c r="HLY37" s="106"/>
      <c r="HLZ37" s="106"/>
      <c r="HMA37" s="106"/>
      <c r="HMB37" s="106"/>
      <c r="HMC37" s="106"/>
      <c r="HMD37" s="106"/>
      <c r="HME37" s="106"/>
      <c r="HMF37" s="106"/>
      <c r="HMG37" s="106"/>
      <c r="HMH37" s="106"/>
      <c r="HMI37" s="106"/>
      <c r="HMJ37" s="106"/>
      <c r="HMK37" s="106"/>
      <c r="HML37" s="106"/>
      <c r="HMM37" s="106"/>
      <c r="HMN37" s="106"/>
      <c r="HMO37" s="106"/>
      <c r="HMP37" s="106"/>
      <c r="HMQ37" s="106"/>
      <c r="HMR37" s="106"/>
      <c r="HMS37" s="106"/>
      <c r="HMT37" s="106"/>
      <c r="HMU37" s="106"/>
      <c r="HMV37" s="106"/>
      <c r="HMW37" s="106"/>
      <c r="HMX37" s="106"/>
      <c r="HMY37" s="106"/>
      <c r="HMZ37" s="106"/>
      <c r="HNA37" s="106"/>
      <c r="HNB37" s="106"/>
      <c r="HNC37" s="106"/>
      <c r="HND37" s="106"/>
      <c r="HNE37" s="106"/>
      <c r="HNF37" s="106"/>
      <c r="HNG37" s="106"/>
      <c r="HNH37" s="106"/>
      <c r="HNI37" s="106"/>
      <c r="HNJ37" s="106"/>
      <c r="HNK37" s="106"/>
      <c r="HNL37" s="106"/>
      <c r="HNM37" s="106"/>
      <c r="HNN37" s="106"/>
      <c r="HNO37" s="106"/>
      <c r="HNP37" s="106"/>
      <c r="HNQ37" s="106"/>
      <c r="HNR37" s="106"/>
      <c r="HNS37" s="106"/>
      <c r="HNT37" s="106"/>
      <c r="HNU37" s="106"/>
      <c r="HNV37" s="106"/>
      <c r="HNW37" s="106"/>
      <c r="HNX37" s="106"/>
      <c r="HNY37" s="106"/>
      <c r="HNZ37" s="106"/>
      <c r="HOA37" s="106"/>
      <c r="HOB37" s="106"/>
      <c r="HOC37" s="106"/>
      <c r="HOD37" s="106"/>
      <c r="HOE37" s="106"/>
      <c r="HOF37" s="106"/>
      <c r="HOG37" s="106"/>
      <c r="HOH37" s="106"/>
      <c r="HOI37" s="106"/>
      <c r="HOJ37" s="106"/>
      <c r="HOK37" s="106"/>
      <c r="HOL37" s="106"/>
      <c r="HOM37" s="106"/>
      <c r="HON37" s="106"/>
      <c r="HOO37" s="106"/>
      <c r="HOP37" s="106"/>
      <c r="HOQ37" s="106"/>
      <c r="HOR37" s="106"/>
      <c r="HOS37" s="106"/>
      <c r="HOT37" s="106"/>
      <c r="HOU37" s="106"/>
      <c r="HOV37" s="106"/>
      <c r="HOW37" s="106"/>
      <c r="HOX37" s="106"/>
      <c r="HOY37" s="106"/>
      <c r="HOZ37" s="106"/>
      <c r="HPA37" s="106"/>
      <c r="HPB37" s="106"/>
      <c r="HPC37" s="106"/>
      <c r="HPD37" s="106"/>
      <c r="HPE37" s="106"/>
      <c r="HPF37" s="106"/>
      <c r="HPG37" s="106"/>
      <c r="HPH37" s="106"/>
      <c r="HPI37" s="106"/>
      <c r="HPJ37" s="106"/>
      <c r="HPK37" s="106"/>
      <c r="HPL37" s="106"/>
      <c r="HPM37" s="106"/>
      <c r="HPN37" s="106"/>
      <c r="HPO37" s="106"/>
      <c r="HPP37" s="106"/>
      <c r="HPQ37" s="106"/>
      <c r="HPR37" s="106"/>
      <c r="HPS37" s="106"/>
      <c r="HPT37" s="106"/>
      <c r="HPU37" s="106"/>
      <c r="HPV37" s="106"/>
      <c r="HPW37" s="106"/>
      <c r="HPX37" s="106"/>
      <c r="HPY37" s="106"/>
      <c r="HPZ37" s="106"/>
      <c r="HQA37" s="106"/>
      <c r="HQB37" s="106"/>
      <c r="HQC37" s="106"/>
      <c r="HQD37" s="106"/>
      <c r="HQE37" s="106"/>
      <c r="HQF37" s="106"/>
      <c r="HQG37" s="106"/>
      <c r="HQH37" s="106"/>
      <c r="HQI37" s="106"/>
      <c r="HQJ37" s="106"/>
      <c r="HQK37" s="106"/>
      <c r="HQL37" s="106"/>
      <c r="HQM37" s="106"/>
      <c r="HQN37" s="106"/>
      <c r="HQO37" s="106"/>
      <c r="HQP37" s="106"/>
      <c r="HQQ37" s="106"/>
      <c r="HQR37" s="106"/>
      <c r="HQS37" s="106"/>
      <c r="HQT37" s="106"/>
      <c r="HQU37" s="106"/>
      <c r="HQV37" s="106"/>
      <c r="HQW37" s="106"/>
      <c r="HQX37" s="106"/>
      <c r="HQY37" s="106"/>
      <c r="HQZ37" s="106"/>
      <c r="HRA37" s="106"/>
      <c r="HRB37" s="106"/>
      <c r="HRC37" s="106"/>
      <c r="HRD37" s="106"/>
      <c r="HRE37" s="106"/>
      <c r="HRF37" s="106"/>
      <c r="HRG37" s="106"/>
      <c r="HRH37" s="106"/>
      <c r="HRI37" s="106"/>
      <c r="HRJ37" s="106"/>
      <c r="HRK37" s="106"/>
      <c r="HRL37" s="106"/>
      <c r="HRM37" s="106"/>
      <c r="HRN37" s="106"/>
      <c r="HRO37" s="106"/>
      <c r="HRP37" s="106"/>
      <c r="HRQ37" s="106"/>
      <c r="HRR37" s="106"/>
      <c r="HRS37" s="106"/>
      <c r="HRT37" s="106"/>
      <c r="HRU37" s="106"/>
      <c r="HRV37" s="106"/>
      <c r="HRW37" s="106"/>
      <c r="HRX37" s="106"/>
      <c r="HRY37" s="106"/>
      <c r="HRZ37" s="106"/>
      <c r="HSA37" s="106"/>
      <c r="HSB37" s="106"/>
      <c r="HSC37" s="106"/>
      <c r="HSD37" s="106"/>
      <c r="HSE37" s="106"/>
      <c r="HSF37" s="106"/>
      <c r="HSG37" s="106"/>
      <c r="HSH37" s="106"/>
      <c r="HSI37" s="106"/>
      <c r="HSJ37" s="106"/>
      <c r="HSK37" s="106"/>
      <c r="HSL37" s="106"/>
      <c r="HSM37" s="106"/>
      <c r="HSN37" s="106"/>
      <c r="HSO37" s="106"/>
      <c r="HSP37" s="106"/>
      <c r="HSQ37" s="106"/>
      <c r="HSR37" s="106"/>
      <c r="HSS37" s="106"/>
      <c r="HST37" s="106"/>
      <c r="HSU37" s="106"/>
      <c r="HSV37" s="106"/>
      <c r="HSW37" s="106"/>
      <c r="HSX37" s="106"/>
      <c r="HSY37" s="106"/>
      <c r="HSZ37" s="106"/>
      <c r="HTA37" s="106"/>
      <c r="HTB37" s="106"/>
      <c r="HTC37" s="106"/>
      <c r="HTD37" s="106"/>
      <c r="HTE37" s="106"/>
      <c r="HTF37" s="106"/>
      <c r="HTG37" s="106"/>
      <c r="HTH37" s="106"/>
      <c r="HTI37" s="106"/>
      <c r="HTJ37" s="106"/>
      <c r="HTK37" s="106"/>
      <c r="HTL37" s="106"/>
      <c r="HTM37" s="106"/>
      <c r="HTN37" s="106"/>
      <c r="HTO37" s="106"/>
      <c r="HTP37" s="106"/>
      <c r="HTQ37" s="106"/>
      <c r="HTR37" s="106"/>
      <c r="HTS37" s="106"/>
      <c r="HTT37" s="106"/>
      <c r="HTU37" s="106"/>
      <c r="HTV37" s="106"/>
      <c r="HTW37" s="106"/>
      <c r="HTX37" s="106"/>
      <c r="HTY37" s="106"/>
      <c r="HTZ37" s="106"/>
      <c r="HUA37" s="106"/>
      <c r="HUB37" s="106"/>
      <c r="HUC37" s="106"/>
      <c r="HUD37" s="106"/>
      <c r="HUE37" s="106"/>
      <c r="HUF37" s="106"/>
      <c r="HUG37" s="106"/>
      <c r="HUH37" s="106"/>
      <c r="HUI37" s="106"/>
      <c r="HUJ37" s="106"/>
      <c r="HUK37" s="106"/>
      <c r="HUL37" s="106"/>
      <c r="HUM37" s="106"/>
      <c r="HUN37" s="106"/>
      <c r="HUO37" s="106"/>
      <c r="HUP37" s="106"/>
      <c r="HUQ37" s="106"/>
      <c r="HUR37" s="106"/>
      <c r="HUS37" s="106"/>
      <c r="HUT37" s="106"/>
      <c r="HUU37" s="106"/>
      <c r="HUV37" s="106"/>
      <c r="HUW37" s="106"/>
      <c r="HUX37" s="106"/>
      <c r="HUY37" s="106"/>
      <c r="HUZ37" s="106"/>
      <c r="HVA37" s="106"/>
      <c r="HVB37" s="106"/>
      <c r="HVC37" s="106"/>
      <c r="HVD37" s="106"/>
      <c r="HVE37" s="106"/>
      <c r="HVF37" s="106"/>
      <c r="HVG37" s="106"/>
      <c r="HVH37" s="106"/>
      <c r="HVI37" s="106"/>
      <c r="HVJ37" s="106"/>
      <c r="HVK37" s="106"/>
      <c r="HVL37" s="106"/>
      <c r="HVM37" s="106"/>
      <c r="HVN37" s="106"/>
      <c r="HVO37" s="106"/>
      <c r="HVP37" s="106"/>
      <c r="HVQ37" s="106"/>
      <c r="HVR37" s="106"/>
      <c r="HVS37" s="106"/>
      <c r="HVT37" s="106"/>
      <c r="HVU37" s="106"/>
      <c r="HVV37" s="106"/>
      <c r="HVW37" s="106"/>
      <c r="HVX37" s="106"/>
      <c r="HVY37" s="106"/>
      <c r="HVZ37" s="106"/>
      <c r="HWA37" s="106"/>
      <c r="HWB37" s="106"/>
      <c r="HWC37" s="106"/>
      <c r="HWD37" s="106"/>
      <c r="HWE37" s="106"/>
      <c r="HWF37" s="106"/>
      <c r="HWG37" s="106"/>
      <c r="HWH37" s="106"/>
      <c r="HWI37" s="106"/>
      <c r="HWJ37" s="106"/>
      <c r="HWK37" s="106"/>
      <c r="HWL37" s="106"/>
      <c r="HWM37" s="106"/>
      <c r="HWN37" s="106"/>
      <c r="HWO37" s="106"/>
      <c r="HWP37" s="106"/>
      <c r="HWQ37" s="106"/>
      <c r="HWR37" s="106"/>
      <c r="HWS37" s="106"/>
      <c r="HWT37" s="106"/>
      <c r="HWU37" s="106"/>
      <c r="HWV37" s="106"/>
      <c r="HWW37" s="106"/>
      <c r="HWX37" s="106"/>
      <c r="HWY37" s="106"/>
      <c r="HWZ37" s="106"/>
      <c r="HXA37" s="106"/>
      <c r="HXB37" s="106"/>
      <c r="HXC37" s="106"/>
      <c r="HXD37" s="106"/>
      <c r="HXE37" s="106"/>
      <c r="HXF37" s="106"/>
      <c r="HXG37" s="106"/>
      <c r="HXH37" s="106"/>
      <c r="HXI37" s="106"/>
      <c r="HXJ37" s="106"/>
      <c r="HXK37" s="106"/>
      <c r="HXL37" s="106"/>
      <c r="HXM37" s="106"/>
      <c r="HXN37" s="106"/>
      <c r="HXO37" s="106"/>
      <c r="HXP37" s="106"/>
      <c r="HXQ37" s="106"/>
      <c r="HXR37" s="106"/>
      <c r="HXS37" s="106"/>
      <c r="HXT37" s="106"/>
      <c r="HXU37" s="106"/>
      <c r="HXV37" s="106"/>
      <c r="HXW37" s="106"/>
      <c r="HXX37" s="106"/>
      <c r="HXY37" s="106"/>
      <c r="HXZ37" s="106"/>
      <c r="HYA37" s="106"/>
      <c r="HYB37" s="106"/>
      <c r="HYC37" s="106"/>
      <c r="HYD37" s="106"/>
      <c r="HYE37" s="106"/>
      <c r="HYF37" s="106"/>
      <c r="HYG37" s="106"/>
      <c r="HYH37" s="106"/>
      <c r="HYI37" s="106"/>
      <c r="HYJ37" s="106"/>
      <c r="HYK37" s="106"/>
      <c r="HYL37" s="106"/>
      <c r="HYM37" s="106"/>
      <c r="HYN37" s="106"/>
      <c r="HYO37" s="106"/>
      <c r="HYP37" s="106"/>
      <c r="HYQ37" s="106"/>
      <c r="HYR37" s="106"/>
      <c r="HYS37" s="106"/>
      <c r="HYT37" s="106"/>
      <c r="HYU37" s="106"/>
      <c r="HYV37" s="106"/>
      <c r="HYW37" s="106"/>
      <c r="HYX37" s="106"/>
      <c r="HYY37" s="106"/>
      <c r="HYZ37" s="106"/>
      <c r="HZA37" s="106"/>
      <c r="HZB37" s="106"/>
      <c r="HZC37" s="106"/>
      <c r="HZD37" s="106"/>
      <c r="HZE37" s="106"/>
      <c r="HZF37" s="106"/>
      <c r="HZG37" s="106"/>
      <c r="HZH37" s="106"/>
      <c r="HZI37" s="106"/>
      <c r="HZJ37" s="106"/>
      <c r="HZK37" s="106"/>
      <c r="HZL37" s="106"/>
      <c r="HZM37" s="106"/>
      <c r="HZN37" s="106"/>
      <c r="HZO37" s="106"/>
      <c r="HZP37" s="106"/>
      <c r="HZQ37" s="106"/>
      <c r="HZR37" s="106"/>
      <c r="HZS37" s="106"/>
      <c r="HZT37" s="106"/>
      <c r="HZU37" s="106"/>
      <c r="HZV37" s="106"/>
      <c r="HZW37" s="106"/>
      <c r="HZX37" s="106"/>
      <c r="HZY37" s="106"/>
      <c r="HZZ37" s="106"/>
      <c r="IAA37" s="106"/>
      <c r="IAB37" s="106"/>
      <c r="IAC37" s="106"/>
      <c r="IAD37" s="106"/>
      <c r="IAE37" s="106"/>
      <c r="IAF37" s="106"/>
      <c r="IAG37" s="106"/>
      <c r="IAH37" s="106"/>
      <c r="IAI37" s="106"/>
      <c r="IAJ37" s="106"/>
      <c r="IAK37" s="106"/>
      <c r="IAL37" s="106"/>
      <c r="IAM37" s="106"/>
      <c r="IAN37" s="106"/>
      <c r="IAO37" s="106"/>
      <c r="IAP37" s="106"/>
      <c r="IAQ37" s="106"/>
      <c r="IAR37" s="106"/>
      <c r="IAS37" s="106"/>
      <c r="IAT37" s="106"/>
      <c r="IAU37" s="106"/>
      <c r="IAV37" s="106"/>
      <c r="IAW37" s="106"/>
      <c r="IAX37" s="106"/>
      <c r="IAY37" s="106"/>
      <c r="IAZ37" s="106"/>
      <c r="IBA37" s="106"/>
      <c r="IBB37" s="106"/>
      <c r="IBC37" s="106"/>
      <c r="IBD37" s="106"/>
      <c r="IBE37" s="106"/>
      <c r="IBF37" s="106"/>
      <c r="IBG37" s="106"/>
      <c r="IBH37" s="106"/>
      <c r="IBI37" s="106"/>
      <c r="IBJ37" s="106"/>
      <c r="IBK37" s="106"/>
      <c r="IBL37" s="106"/>
      <c r="IBM37" s="106"/>
      <c r="IBN37" s="106"/>
      <c r="IBO37" s="106"/>
      <c r="IBP37" s="106"/>
      <c r="IBQ37" s="106"/>
      <c r="IBR37" s="106"/>
      <c r="IBS37" s="106"/>
      <c r="IBT37" s="106"/>
      <c r="IBU37" s="106"/>
      <c r="IBV37" s="106"/>
      <c r="IBW37" s="106"/>
      <c r="IBX37" s="106"/>
      <c r="IBY37" s="106"/>
      <c r="IBZ37" s="106"/>
      <c r="ICA37" s="106"/>
      <c r="ICB37" s="106"/>
      <c r="ICC37" s="106"/>
      <c r="ICD37" s="106"/>
      <c r="ICE37" s="106"/>
      <c r="ICF37" s="106"/>
      <c r="ICG37" s="106"/>
      <c r="ICH37" s="106"/>
      <c r="ICI37" s="106"/>
      <c r="ICJ37" s="106"/>
      <c r="ICK37" s="106"/>
      <c r="ICL37" s="106"/>
      <c r="ICM37" s="106"/>
      <c r="ICN37" s="106"/>
      <c r="ICO37" s="106"/>
      <c r="ICP37" s="106"/>
      <c r="ICQ37" s="106"/>
      <c r="ICR37" s="106"/>
      <c r="ICS37" s="106"/>
      <c r="ICT37" s="106"/>
      <c r="ICU37" s="106"/>
      <c r="ICV37" s="106"/>
      <c r="ICW37" s="106"/>
      <c r="ICX37" s="106"/>
      <c r="ICY37" s="106"/>
      <c r="ICZ37" s="106"/>
      <c r="IDA37" s="106"/>
      <c r="IDB37" s="106"/>
      <c r="IDC37" s="106"/>
      <c r="IDD37" s="106"/>
      <c r="IDE37" s="106"/>
      <c r="IDF37" s="106"/>
      <c r="IDG37" s="106"/>
      <c r="IDH37" s="106"/>
      <c r="IDI37" s="106"/>
      <c r="IDJ37" s="106"/>
      <c r="IDK37" s="106"/>
      <c r="IDL37" s="106"/>
      <c r="IDM37" s="106"/>
      <c r="IDN37" s="106"/>
      <c r="IDO37" s="106"/>
      <c r="IDP37" s="106"/>
      <c r="IDQ37" s="106"/>
      <c r="IDR37" s="106"/>
      <c r="IDS37" s="106"/>
      <c r="IDT37" s="106"/>
      <c r="IDU37" s="106"/>
      <c r="IDV37" s="106"/>
      <c r="IDW37" s="106"/>
      <c r="IDX37" s="106"/>
      <c r="IDY37" s="106"/>
      <c r="IDZ37" s="106"/>
      <c r="IEA37" s="106"/>
      <c r="IEB37" s="106"/>
      <c r="IEC37" s="106"/>
      <c r="IED37" s="106"/>
      <c r="IEE37" s="106"/>
      <c r="IEF37" s="106"/>
      <c r="IEG37" s="106"/>
      <c r="IEH37" s="106"/>
      <c r="IEI37" s="106"/>
      <c r="IEJ37" s="106"/>
      <c r="IEK37" s="106"/>
      <c r="IEL37" s="106"/>
      <c r="IEM37" s="106"/>
      <c r="IEN37" s="106"/>
      <c r="IEO37" s="106"/>
      <c r="IEP37" s="106"/>
      <c r="IEQ37" s="106"/>
      <c r="IER37" s="106"/>
      <c r="IES37" s="106"/>
      <c r="IET37" s="106"/>
      <c r="IEU37" s="106"/>
      <c r="IEV37" s="106"/>
      <c r="IEW37" s="106"/>
      <c r="IEX37" s="106"/>
      <c r="IEY37" s="106"/>
      <c r="IEZ37" s="106"/>
      <c r="IFA37" s="106"/>
      <c r="IFB37" s="106"/>
      <c r="IFC37" s="106"/>
      <c r="IFD37" s="106"/>
      <c r="IFE37" s="106"/>
      <c r="IFF37" s="106"/>
      <c r="IFG37" s="106"/>
      <c r="IFH37" s="106"/>
      <c r="IFI37" s="106"/>
      <c r="IFJ37" s="106"/>
      <c r="IFK37" s="106"/>
      <c r="IFL37" s="106"/>
      <c r="IFM37" s="106"/>
      <c r="IFN37" s="106"/>
      <c r="IFO37" s="106"/>
      <c r="IFP37" s="106"/>
      <c r="IFQ37" s="106"/>
      <c r="IFR37" s="106"/>
      <c r="IFS37" s="106"/>
      <c r="IFT37" s="106"/>
      <c r="IFU37" s="106"/>
      <c r="IFV37" s="106"/>
      <c r="IFW37" s="106"/>
      <c r="IFX37" s="106"/>
      <c r="IFY37" s="106"/>
      <c r="IFZ37" s="106"/>
      <c r="IGA37" s="106"/>
      <c r="IGB37" s="106"/>
      <c r="IGC37" s="106"/>
      <c r="IGD37" s="106"/>
      <c r="IGE37" s="106"/>
      <c r="IGF37" s="106"/>
      <c r="IGG37" s="106"/>
      <c r="IGH37" s="106"/>
      <c r="IGI37" s="106"/>
      <c r="IGJ37" s="106"/>
      <c r="IGK37" s="106"/>
      <c r="IGL37" s="106"/>
      <c r="IGM37" s="106"/>
      <c r="IGN37" s="106"/>
      <c r="IGO37" s="106"/>
      <c r="IGP37" s="106"/>
      <c r="IGQ37" s="106"/>
      <c r="IGR37" s="106"/>
      <c r="IGS37" s="106"/>
      <c r="IGT37" s="106"/>
      <c r="IGU37" s="106"/>
      <c r="IGV37" s="106"/>
      <c r="IGW37" s="106"/>
      <c r="IGX37" s="106"/>
      <c r="IGY37" s="106"/>
      <c r="IGZ37" s="106"/>
      <c r="IHA37" s="106"/>
      <c r="IHB37" s="106"/>
      <c r="IHC37" s="106"/>
      <c r="IHD37" s="106"/>
      <c r="IHE37" s="106"/>
      <c r="IHF37" s="106"/>
      <c r="IHG37" s="106"/>
      <c r="IHH37" s="106"/>
      <c r="IHI37" s="106"/>
      <c r="IHJ37" s="106"/>
      <c r="IHK37" s="106"/>
      <c r="IHL37" s="106"/>
      <c r="IHM37" s="106"/>
      <c r="IHN37" s="106"/>
      <c r="IHO37" s="106"/>
      <c r="IHP37" s="106"/>
      <c r="IHQ37" s="106"/>
      <c r="IHR37" s="106"/>
      <c r="IHS37" s="106"/>
      <c r="IHT37" s="106"/>
      <c r="IHU37" s="106"/>
      <c r="IHV37" s="106"/>
      <c r="IHW37" s="106"/>
      <c r="IHX37" s="106"/>
      <c r="IHY37" s="106"/>
      <c r="IHZ37" s="106"/>
      <c r="IIA37" s="106"/>
      <c r="IIB37" s="106"/>
      <c r="IIC37" s="106"/>
      <c r="IID37" s="106"/>
      <c r="IIE37" s="106"/>
      <c r="IIF37" s="106"/>
      <c r="IIG37" s="106"/>
      <c r="IIH37" s="106"/>
      <c r="III37" s="106"/>
      <c r="IIJ37" s="106"/>
      <c r="IIK37" s="106"/>
      <c r="IIL37" s="106"/>
      <c r="IIM37" s="106"/>
      <c r="IIN37" s="106"/>
      <c r="IIO37" s="106"/>
      <c r="IIP37" s="106"/>
      <c r="IIQ37" s="106"/>
      <c r="IIR37" s="106"/>
      <c r="IIS37" s="106"/>
      <c r="IIT37" s="106"/>
      <c r="IIU37" s="106"/>
      <c r="IIV37" s="106"/>
      <c r="IIW37" s="106"/>
      <c r="IIX37" s="106"/>
      <c r="IIY37" s="106"/>
      <c r="IIZ37" s="106"/>
      <c r="IJA37" s="106"/>
      <c r="IJB37" s="106"/>
      <c r="IJC37" s="106"/>
      <c r="IJD37" s="106"/>
      <c r="IJE37" s="106"/>
      <c r="IJF37" s="106"/>
      <c r="IJG37" s="106"/>
      <c r="IJH37" s="106"/>
      <c r="IJI37" s="106"/>
      <c r="IJJ37" s="106"/>
      <c r="IJK37" s="106"/>
      <c r="IJL37" s="106"/>
      <c r="IJM37" s="106"/>
      <c r="IJN37" s="106"/>
      <c r="IJO37" s="106"/>
      <c r="IJP37" s="106"/>
      <c r="IJQ37" s="106"/>
      <c r="IJR37" s="106"/>
      <c r="IJS37" s="106"/>
      <c r="IJT37" s="106"/>
      <c r="IJU37" s="106"/>
      <c r="IJV37" s="106"/>
      <c r="IJW37" s="106"/>
      <c r="IJX37" s="106"/>
      <c r="IJY37" s="106"/>
      <c r="IJZ37" s="106"/>
      <c r="IKA37" s="106"/>
      <c r="IKB37" s="106"/>
      <c r="IKC37" s="106"/>
      <c r="IKD37" s="106"/>
      <c r="IKE37" s="106"/>
      <c r="IKF37" s="106"/>
      <c r="IKG37" s="106"/>
      <c r="IKH37" s="106"/>
      <c r="IKI37" s="106"/>
      <c r="IKJ37" s="106"/>
      <c r="IKK37" s="106"/>
      <c r="IKL37" s="106"/>
      <c r="IKM37" s="106"/>
      <c r="IKN37" s="106"/>
      <c r="IKO37" s="106"/>
      <c r="IKP37" s="106"/>
      <c r="IKQ37" s="106"/>
      <c r="IKR37" s="106"/>
      <c r="IKS37" s="106"/>
      <c r="IKT37" s="106"/>
      <c r="IKU37" s="106"/>
      <c r="IKV37" s="106"/>
      <c r="IKW37" s="106"/>
      <c r="IKX37" s="106"/>
      <c r="IKY37" s="106"/>
      <c r="IKZ37" s="106"/>
      <c r="ILA37" s="106"/>
      <c r="ILB37" s="106"/>
      <c r="ILC37" s="106"/>
      <c r="ILD37" s="106"/>
      <c r="ILE37" s="106"/>
      <c r="ILF37" s="106"/>
      <c r="ILG37" s="106"/>
      <c r="ILH37" s="106"/>
      <c r="ILI37" s="106"/>
      <c r="ILJ37" s="106"/>
      <c r="ILK37" s="106"/>
      <c r="ILL37" s="106"/>
      <c r="ILM37" s="106"/>
      <c r="ILN37" s="106"/>
      <c r="ILO37" s="106"/>
      <c r="ILP37" s="106"/>
      <c r="ILQ37" s="106"/>
      <c r="ILR37" s="106"/>
      <c r="ILS37" s="106"/>
      <c r="ILT37" s="106"/>
      <c r="ILU37" s="106"/>
      <c r="ILV37" s="106"/>
      <c r="ILW37" s="106"/>
      <c r="ILX37" s="106"/>
      <c r="ILY37" s="106"/>
      <c r="ILZ37" s="106"/>
      <c r="IMA37" s="106"/>
      <c r="IMB37" s="106"/>
      <c r="IMC37" s="106"/>
      <c r="IMD37" s="106"/>
      <c r="IME37" s="106"/>
      <c r="IMF37" s="106"/>
      <c r="IMG37" s="106"/>
      <c r="IMH37" s="106"/>
      <c r="IMI37" s="106"/>
      <c r="IMJ37" s="106"/>
      <c r="IMK37" s="106"/>
      <c r="IML37" s="106"/>
      <c r="IMM37" s="106"/>
      <c r="IMN37" s="106"/>
      <c r="IMO37" s="106"/>
      <c r="IMP37" s="106"/>
      <c r="IMQ37" s="106"/>
      <c r="IMR37" s="106"/>
      <c r="IMS37" s="106"/>
      <c r="IMT37" s="106"/>
      <c r="IMU37" s="106"/>
      <c r="IMV37" s="106"/>
      <c r="IMW37" s="106"/>
      <c r="IMX37" s="106"/>
      <c r="IMY37" s="106"/>
      <c r="IMZ37" s="106"/>
      <c r="INA37" s="106"/>
      <c r="INB37" s="106"/>
      <c r="INC37" s="106"/>
      <c r="IND37" s="106"/>
      <c r="INE37" s="106"/>
      <c r="INF37" s="106"/>
      <c r="ING37" s="106"/>
      <c r="INH37" s="106"/>
      <c r="INI37" s="106"/>
      <c r="INJ37" s="106"/>
      <c r="INK37" s="106"/>
      <c r="INL37" s="106"/>
      <c r="INM37" s="106"/>
      <c r="INN37" s="106"/>
      <c r="INO37" s="106"/>
      <c r="INP37" s="106"/>
      <c r="INQ37" s="106"/>
      <c r="INR37" s="106"/>
      <c r="INS37" s="106"/>
      <c r="INT37" s="106"/>
      <c r="INU37" s="106"/>
      <c r="INV37" s="106"/>
      <c r="INW37" s="106"/>
      <c r="INX37" s="106"/>
      <c r="INY37" s="106"/>
      <c r="INZ37" s="106"/>
      <c r="IOA37" s="106"/>
      <c r="IOB37" s="106"/>
      <c r="IOC37" s="106"/>
      <c r="IOD37" s="106"/>
      <c r="IOE37" s="106"/>
      <c r="IOF37" s="106"/>
      <c r="IOG37" s="106"/>
      <c r="IOH37" s="106"/>
      <c r="IOI37" s="106"/>
      <c r="IOJ37" s="106"/>
      <c r="IOK37" s="106"/>
      <c r="IOL37" s="106"/>
      <c r="IOM37" s="106"/>
      <c r="ION37" s="106"/>
      <c r="IOO37" s="106"/>
      <c r="IOP37" s="106"/>
      <c r="IOQ37" s="106"/>
      <c r="IOR37" s="106"/>
      <c r="IOS37" s="106"/>
      <c r="IOT37" s="106"/>
      <c r="IOU37" s="106"/>
      <c r="IOV37" s="106"/>
      <c r="IOW37" s="106"/>
      <c r="IOX37" s="106"/>
      <c r="IOY37" s="106"/>
      <c r="IOZ37" s="106"/>
      <c r="IPA37" s="106"/>
      <c r="IPB37" s="106"/>
      <c r="IPC37" s="106"/>
      <c r="IPD37" s="106"/>
      <c r="IPE37" s="106"/>
      <c r="IPF37" s="106"/>
      <c r="IPG37" s="106"/>
      <c r="IPH37" s="106"/>
      <c r="IPI37" s="106"/>
      <c r="IPJ37" s="106"/>
      <c r="IPK37" s="106"/>
      <c r="IPL37" s="106"/>
      <c r="IPM37" s="106"/>
      <c r="IPN37" s="106"/>
      <c r="IPO37" s="106"/>
      <c r="IPP37" s="106"/>
      <c r="IPQ37" s="106"/>
      <c r="IPR37" s="106"/>
      <c r="IPS37" s="106"/>
      <c r="IPT37" s="106"/>
      <c r="IPU37" s="106"/>
      <c r="IPV37" s="106"/>
      <c r="IPW37" s="106"/>
      <c r="IPX37" s="106"/>
      <c r="IPY37" s="106"/>
      <c r="IPZ37" s="106"/>
      <c r="IQA37" s="106"/>
      <c r="IQB37" s="106"/>
      <c r="IQC37" s="106"/>
      <c r="IQD37" s="106"/>
      <c r="IQE37" s="106"/>
      <c r="IQF37" s="106"/>
      <c r="IQG37" s="106"/>
      <c r="IQH37" s="106"/>
      <c r="IQI37" s="106"/>
      <c r="IQJ37" s="106"/>
      <c r="IQK37" s="106"/>
      <c r="IQL37" s="106"/>
      <c r="IQM37" s="106"/>
      <c r="IQN37" s="106"/>
      <c r="IQO37" s="106"/>
      <c r="IQP37" s="106"/>
      <c r="IQQ37" s="106"/>
      <c r="IQR37" s="106"/>
      <c r="IQS37" s="106"/>
      <c r="IQT37" s="106"/>
      <c r="IQU37" s="106"/>
      <c r="IQV37" s="106"/>
      <c r="IQW37" s="106"/>
      <c r="IQX37" s="106"/>
      <c r="IQY37" s="106"/>
      <c r="IQZ37" s="106"/>
      <c r="IRA37" s="106"/>
      <c r="IRB37" s="106"/>
      <c r="IRC37" s="106"/>
      <c r="IRD37" s="106"/>
      <c r="IRE37" s="106"/>
      <c r="IRF37" s="106"/>
      <c r="IRG37" s="106"/>
      <c r="IRH37" s="106"/>
      <c r="IRI37" s="106"/>
      <c r="IRJ37" s="106"/>
      <c r="IRK37" s="106"/>
      <c r="IRL37" s="106"/>
      <c r="IRM37" s="106"/>
      <c r="IRN37" s="106"/>
      <c r="IRO37" s="106"/>
      <c r="IRP37" s="106"/>
      <c r="IRQ37" s="106"/>
      <c r="IRR37" s="106"/>
      <c r="IRS37" s="106"/>
      <c r="IRT37" s="106"/>
      <c r="IRU37" s="106"/>
      <c r="IRV37" s="106"/>
      <c r="IRW37" s="106"/>
      <c r="IRX37" s="106"/>
      <c r="IRY37" s="106"/>
      <c r="IRZ37" s="106"/>
      <c r="ISA37" s="106"/>
      <c r="ISB37" s="106"/>
      <c r="ISC37" s="106"/>
      <c r="ISD37" s="106"/>
      <c r="ISE37" s="106"/>
      <c r="ISF37" s="106"/>
      <c r="ISG37" s="106"/>
      <c r="ISH37" s="106"/>
      <c r="ISI37" s="106"/>
      <c r="ISJ37" s="106"/>
      <c r="ISK37" s="106"/>
      <c r="ISL37" s="106"/>
      <c r="ISM37" s="106"/>
      <c r="ISN37" s="106"/>
      <c r="ISO37" s="106"/>
      <c r="ISP37" s="106"/>
      <c r="ISQ37" s="106"/>
      <c r="ISR37" s="106"/>
      <c r="ISS37" s="106"/>
      <c r="IST37" s="106"/>
      <c r="ISU37" s="106"/>
      <c r="ISV37" s="106"/>
      <c r="ISW37" s="106"/>
      <c r="ISX37" s="106"/>
      <c r="ISY37" s="106"/>
      <c r="ISZ37" s="106"/>
      <c r="ITA37" s="106"/>
      <c r="ITB37" s="106"/>
      <c r="ITC37" s="106"/>
      <c r="ITD37" s="106"/>
      <c r="ITE37" s="106"/>
      <c r="ITF37" s="106"/>
      <c r="ITG37" s="106"/>
      <c r="ITH37" s="106"/>
      <c r="ITI37" s="106"/>
      <c r="ITJ37" s="106"/>
      <c r="ITK37" s="106"/>
      <c r="ITL37" s="106"/>
      <c r="ITM37" s="106"/>
      <c r="ITN37" s="106"/>
      <c r="ITO37" s="106"/>
      <c r="ITP37" s="106"/>
      <c r="ITQ37" s="106"/>
      <c r="ITR37" s="106"/>
      <c r="ITS37" s="106"/>
      <c r="ITT37" s="106"/>
      <c r="ITU37" s="106"/>
      <c r="ITV37" s="106"/>
      <c r="ITW37" s="106"/>
      <c r="ITX37" s="106"/>
      <c r="ITY37" s="106"/>
      <c r="ITZ37" s="106"/>
      <c r="IUA37" s="106"/>
      <c r="IUB37" s="106"/>
      <c r="IUC37" s="106"/>
      <c r="IUD37" s="106"/>
      <c r="IUE37" s="106"/>
      <c r="IUF37" s="106"/>
      <c r="IUG37" s="106"/>
      <c r="IUH37" s="106"/>
      <c r="IUI37" s="106"/>
      <c r="IUJ37" s="106"/>
      <c r="IUK37" s="106"/>
      <c r="IUL37" s="106"/>
      <c r="IUM37" s="106"/>
      <c r="IUN37" s="106"/>
      <c r="IUO37" s="106"/>
      <c r="IUP37" s="106"/>
      <c r="IUQ37" s="106"/>
      <c r="IUR37" s="106"/>
      <c r="IUS37" s="106"/>
      <c r="IUT37" s="106"/>
      <c r="IUU37" s="106"/>
      <c r="IUV37" s="106"/>
      <c r="IUW37" s="106"/>
      <c r="IUX37" s="106"/>
      <c r="IUY37" s="106"/>
      <c r="IUZ37" s="106"/>
      <c r="IVA37" s="106"/>
      <c r="IVB37" s="106"/>
      <c r="IVC37" s="106"/>
      <c r="IVD37" s="106"/>
      <c r="IVE37" s="106"/>
      <c r="IVF37" s="106"/>
      <c r="IVG37" s="106"/>
      <c r="IVH37" s="106"/>
      <c r="IVI37" s="106"/>
      <c r="IVJ37" s="106"/>
      <c r="IVK37" s="106"/>
      <c r="IVL37" s="106"/>
      <c r="IVM37" s="106"/>
      <c r="IVN37" s="106"/>
      <c r="IVO37" s="106"/>
      <c r="IVP37" s="106"/>
      <c r="IVQ37" s="106"/>
      <c r="IVR37" s="106"/>
      <c r="IVS37" s="106"/>
      <c r="IVT37" s="106"/>
      <c r="IVU37" s="106"/>
      <c r="IVV37" s="106"/>
      <c r="IVW37" s="106"/>
      <c r="IVX37" s="106"/>
      <c r="IVY37" s="106"/>
      <c r="IVZ37" s="106"/>
      <c r="IWA37" s="106"/>
      <c r="IWB37" s="106"/>
      <c r="IWC37" s="106"/>
      <c r="IWD37" s="106"/>
      <c r="IWE37" s="106"/>
      <c r="IWF37" s="106"/>
      <c r="IWG37" s="106"/>
      <c r="IWH37" s="106"/>
      <c r="IWI37" s="106"/>
      <c r="IWJ37" s="106"/>
      <c r="IWK37" s="106"/>
      <c r="IWL37" s="106"/>
      <c r="IWM37" s="106"/>
      <c r="IWN37" s="106"/>
      <c r="IWO37" s="106"/>
      <c r="IWP37" s="106"/>
      <c r="IWQ37" s="106"/>
      <c r="IWR37" s="106"/>
      <c r="IWS37" s="106"/>
      <c r="IWT37" s="106"/>
      <c r="IWU37" s="106"/>
      <c r="IWV37" s="106"/>
      <c r="IWW37" s="106"/>
      <c r="IWX37" s="106"/>
      <c r="IWY37" s="106"/>
      <c r="IWZ37" s="106"/>
      <c r="IXA37" s="106"/>
      <c r="IXB37" s="106"/>
      <c r="IXC37" s="106"/>
      <c r="IXD37" s="106"/>
      <c r="IXE37" s="106"/>
      <c r="IXF37" s="106"/>
      <c r="IXG37" s="106"/>
      <c r="IXH37" s="106"/>
      <c r="IXI37" s="106"/>
      <c r="IXJ37" s="106"/>
      <c r="IXK37" s="106"/>
      <c r="IXL37" s="106"/>
      <c r="IXM37" s="106"/>
      <c r="IXN37" s="106"/>
      <c r="IXO37" s="106"/>
      <c r="IXP37" s="106"/>
      <c r="IXQ37" s="106"/>
      <c r="IXR37" s="106"/>
      <c r="IXS37" s="106"/>
      <c r="IXT37" s="106"/>
      <c r="IXU37" s="106"/>
      <c r="IXV37" s="106"/>
      <c r="IXW37" s="106"/>
      <c r="IXX37" s="106"/>
      <c r="IXY37" s="106"/>
      <c r="IXZ37" s="106"/>
      <c r="IYA37" s="106"/>
      <c r="IYB37" s="106"/>
      <c r="IYC37" s="106"/>
      <c r="IYD37" s="106"/>
      <c r="IYE37" s="106"/>
      <c r="IYF37" s="106"/>
      <c r="IYG37" s="106"/>
      <c r="IYH37" s="106"/>
      <c r="IYI37" s="106"/>
      <c r="IYJ37" s="106"/>
      <c r="IYK37" s="106"/>
      <c r="IYL37" s="106"/>
      <c r="IYM37" s="106"/>
      <c r="IYN37" s="106"/>
      <c r="IYO37" s="106"/>
      <c r="IYP37" s="106"/>
      <c r="IYQ37" s="106"/>
      <c r="IYR37" s="106"/>
      <c r="IYS37" s="106"/>
      <c r="IYT37" s="106"/>
      <c r="IYU37" s="106"/>
      <c r="IYV37" s="106"/>
      <c r="IYW37" s="106"/>
      <c r="IYX37" s="106"/>
      <c r="IYY37" s="106"/>
      <c r="IYZ37" s="106"/>
      <c r="IZA37" s="106"/>
      <c r="IZB37" s="106"/>
      <c r="IZC37" s="106"/>
      <c r="IZD37" s="106"/>
      <c r="IZE37" s="106"/>
      <c r="IZF37" s="106"/>
      <c r="IZG37" s="106"/>
      <c r="IZH37" s="106"/>
      <c r="IZI37" s="106"/>
      <c r="IZJ37" s="106"/>
      <c r="IZK37" s="106"/>
      <c r="IZL37" s="106"/>
      <c r="IZM37" s="106"/>
      <c r="IZN37" s="106"/>
      <c r="IZO37" s="106"/>
      <c r="IZP37" s="106"/>
      <c r="IZQ37" s="106"/>
      <c r="IZR37" s="106"/>
      <c r="IZS37" s="106"/>
      <c r="IZT37" s="106"/>
      <c r="IZU37" s="106"/>
      <c r="IZV37" s="106"/>
      <c r="IZW37" s="106"/>
      <c r="IZX37" s="106"/>
      <c r="IZY37" s="106"/>
      <c r="IZZ37" s="106"/>
      <c r="JAA37" s="106"/>
      <c r="JAB37" s="106"/>
      <c r="JAC37" s="106"/>
      <c r="JAD37" s="106"/>
      <c r="JAE37" s="106"/>
      <c r="JAF37" s="106"/>
      <c r="JAG37" s="106"/>
      <c r="JAH37" s="106"/>
      <c r="JAI37" s="106"/>
      <c r="JAJ37" s="106"/>
      <c r="JAK37" s="106"/>
      <c r="JAL37" s="106"/>
      <c r="JAM37" s="106"/>
      <c r="JAN37" s="106"/>
      <c r="JAO37" s="106"/>
      <c r="JAP37" s="106"/>
      <c r="JAQ37" s="106"/>
      <c r="JAR37" s="106"/>
      <c r="JAS37" s="106"/>
      <c r="JAT37" s="106"/>
      <c r="JAU37" s="106"/>
      <c r="JAV37" s="106"/>
      <c r="JAW37" s="106"/>
      <c r="JAX37" s="106"/>
      <c r="JAY37" s="106"/>
      <c r="JAZ37" s="106"/>
      <c r="JBA37" s="106"/>
      <c r="JBB37" s="106"/>
      <c r="JBC37" s="106"/>
      <c r="JBD37" s="106"/>
      <c r="JBE37" s="106"/>
      <c r="JBF37" s="106"/>
      <c r="JBG37" s="106"/>
      <c r="JBH37" s="106"/>
      <c r="JBI37" s="106"/>
      <c r="JBJ37" s="106"/>
      <c r="JBK37" s="106"/>
      <c r="JBL37" s="106"/>
      <c r="JBM37" s="106"/>
      <c r="JBN37" s="106"/>
      <c r="JBO37" s="106"/>
      <c r="JBP37" s="106"/>
      <c r="JBQ37" s="106"/>
      <c r="JBR37" s="106"/>
      <c r="JBS37" s="106"/>
      <c r="JBT37" s="106"/>
      <c r="JBU37" s="106"/>
      <c r="JBV37" s="106"/>
      <c r="JBW37" s="106"/>
      <c r="JBX37" s="106"/>
      <c r="JBY37" s="106"/>
      <c r="JBZ37" s="106"/>
      <c r="JCA37" s="106"/>
      <c r="JCB37" s="106"/>
      <c r="JCC37" s="106"/>
      <c r="JCD37" s="106"/>
      <c r="JCE37" s="106"/>
      <c r="JCF37" s="106"/>
      <c r="JCG37" s="106"/>
      <c r="JCH37" s="106"/>
      <c r="JCI37" s="106"/>
      <c r="JCJ37" s="106"/>
      <c r="JCK37" s="106"/>
      <c r="JCL37" s="106"/>
      <c r="JCM37" s="106"/>
      <c r="JCN37" s="106"/>
      <c r="JCO37" s="106"/>
      <c r="JCP37" s="106"/>
      <c r="JCQ37" s="106"/>
      <c r="JCR37" s="106"/>
      <c r="JCS37" s="106"/>
      <c r="JCT37" s="106"/>
      <c r="JCU37" s="106"/>
      <c r="JCV37" s="106"/>
      <c r="JCW37" s="106"/>
      <c r="JCX37" s="106"/>
      <c r="JCY37" s="106"/>
      <c r="JCZ37" s="106"/>
      <c r="JDA37" s="106"/>
      <c r="JDB37" s="106"/>
      <c r="JDC37" s="106"/>
      <c r="JDD37" s="106"/>
      <c r="JDE37" s="106"/>
      <c r="JDF37" s="106"/>
      <c r="JDG37" s="106"/>
      <c r="JDH37" s="106"/>
      <c r="JDI37" s="106"/>
      <c r="JDJ37" s="106"/>
      <c r="JDK37" s="106"/>
      <c r="JDL37" s="106"/>
      <c r="JDM37" s="106"/>
      <c r="JDN37" s="106"/>
      <c r="JDO37" s="106"/>
      <c r="JDP37" s="106"/>
      <c r="JDQ37" s="106"/>
      <c r="JDR37" s="106"/>
      <c r="JDS37" s="106"/>
      <c r="JDT37" s="106"/>
      <c r="JDU37" s="106"/>
      <c r="JDV37" s="106"/>
      <c r="JDW37" s="106"/>
      <c r="JDX37" s="106"/>
      <c r="JDY37" s="106"/>
      <c r="JDZ37" s="106"/>
      <c r="JEA37" s="106"/>
      <c r="JEB37" s="106"/>
      <c r="JEC37" s="106"/>
      <c r="JED37" s="106"/>
      <c r="JEE37" s="106"/>
      <c r="JEF37" s="106"/>
      <c r="JEG37" s="106"/>
      <c r="JEH37" s="106"/>
      <c r="JEI37" s="106"/>
      <c r="JEJ37" s="106"/>
      <c r="JEK37" s="106"/>
      <c r="JEL37" s="106"/>
      <c r="JEM37" s="106"/>
      <c r="JEN37" s="106"/>
      <c r="JEO37" s="106"/>
      <c r="JEP37" s="106"/>
      <c r="JEQ37" s="106"/>
      <c r="JER37" s="106"/>
      <c r="JES37" s="106"/>
      <c r="JET37" s="106"/>
      <c r="JEU37" s="106"/>
      <c r="JEV37" s="106"/>
      <c r="JEW37" s="106"/>
      <c r="JEX37" s="106"/>
      <c r="JEY37" s="106"/>
      <c r="JEZ37" s="106"/>
      <c r="JFA37" s="106"/>
      <c r="JFB37" s="106"/>
      <c r="JFC37" s="106"/>
      <c r="JFD37" s="106"/>
      <c r="JFE37" s="106"/>
      <c r="JFF37" s="106"/>
      <c r="JFG37" s="106"/>
      <c r="JFH37" s="106"/>
      <c r="JFI37" s="106"/>
      <c r="JFJ37" s="106"/>
      <c r="JFK37" s="106"/>
      <c r="JFL37" s="106"/>
      <c r="JFM37" s="106"/>
      <c r="JFN37" s="106"/>
      <c r="JFO37" s="106"/>
      <c r="JFP37" s="106"/>
      <c r="JFQ37" s="106"/>
      <c r="JFR37" s="106"/>
      <c r="JFS37" s="106"/>
      <c r="JFT37" s="106"/>
      <c r="JFU37" s="106"/>
      <c r="JFV37" s="106"/>
      <c r="JFW37" s="106"/>
      <c r="JFX37" s="106"/>
      <c r="JFY37" s="106"/>
      <c r="JFZ37" s="106"/>
      <c r="JGA37" s="106"/>
      <c r="JGB37" s="106"/>
      <c r="JGC37" s="106"/>
      <c r="JGD37" s="106"/>
      <c r="JGE37" s="106"/>
      <c r="JGF37" s="106"/>
      <c r="JGG37" s="106"/>
      <c r="JGH37" s="106"/>
      <c r="JGI37" s="106"/>
      <c r="JGJ37" s="106"/>
      <c r="JGK37" s="106"/>
      <c r="JGL37" s="106"/>
      <c r="JGM37" s="106"/>
      <c r="JGN37" s="106"/>
      <c r="JGO37" s="106"/>
      <c r="JGP37" s="106"/>
      <c r="JGQ37" s="106"/>
      <c r="JGR37" s="106"/>
      <c r="JGS37" s="106"/>
      <c r="JGT37" s="106"/>
      <c r="JGU37" s="106"/>
      <c r="JGV37" s="106"/>
      <c r="JGW37" s="106"/>
      <c r="JGX37" s="106"/>
      <c r="JGY37" s="106"/>
      <c r="JGZ37" s="106"/>
      <c r="JHA37" s="106"/>
      <c r="JHB37" s="106"/>
      <c r="JHC37" s="106"/>
      <c r="JHD37" s="106"/>
      <c r="JHE37" s="106"/>
      <c r="JHF37" s="106"/>
      <c r="JHG37" s="106"/>
      <c r="JHH37" s="106"/>
      <c r="JHI37" s="106"/>
      <c r="JHJ37" s="106"/>
      <c r="JHK37" s="106"/>
      <c r="JHL37" s="106"/>
      <c r="JHM37" s="106"/>
      <c r="JHN37" s="106"/>
      <c r="JHO37" s="106"/>
      <c r="JHP37" s="106"/>
      <c r="JHQ37" s="106"/>
      <c r="JHR37" s="106"/>
      <c r="JHS37" s="106"/>
      <c r="JHT37" s="106"/>
      <c r="JHU37" s="106"/>
      <c r="JHV37" s="106"/>
      <c r="JHW37" s="106"/>
      <c r="JHX37" s="106"/>
      <c r="JHY37" s="106"/>
      <c r="JHZ37" s="106"/>
      <c r="JIA37" s="106"/>
      <c r="JIB37" s="106"/>
      <c r="JIC37" s="106"/>
      <c r="JID37" s="106"/>
      <c r="JIE37" s="106"/>
      <c r="JIF37" s="106"/>
      <c r="JIG37" s="106"/>
      <c r="JIH37" s="106"/>
      <c r="JII37" s="106"/>
      <c r="JIJ37" s="106"/>
      <c r="JIK37" s="106"/>
      <c r="JIL37" s="106"/>
      <c r="JIM37" s="106"/>
      <c r="JIN37" s="106"/>
      <c r="JIO37" s="106"/>
      <c r="JIP37" s="106"/>
      <c r="JIQ37" s="106"/>
      <c r="JIR37" s="106"/>
      <c r="JIS37" s="106"/>
      <c r="JIT37" s="106"/>
      <c r="JIU37" s="106"/>
      <c r="JIV37" s="106"/>
      <c r="JIW37" s="106"/>
      <c r="JIX37" s="106"/>
      <c r="JIY37" s="106"/>
      <c r="JIZ37" s="106"/>
      <c r="JJA37" s="106"/>
      <c r="JJB37" s="106"/>
      <c r="JJC37" s="106"/>
      <c r="JJD37" s="106"/>
      <c r="JJE37" s="106"/>
      <c r="JJF37" s="106"/>
      <c r="JJG37" s="106"/>
      <c r="JJH37" s="106"/>
      <c r="JJI37" s="106"/>
      <c r="JJJ37" s="106"/>
      <c r="JJK37" s="106"/>
      <c r="JJL37" s="106"/>
      <c r="JJM37" s="106"/>
      <c r="JJN37" s="106"/>
      <c r="JJO37" s="106"/>
      <c r="JJP37" s="106"/>
      <c r="JJQ37" s="106"/>
      <c r="JJR37" s="106"/>
      <c r="JJS37" s="106"/>
      <c r="JJT37" s="106"/>
      <c r="JJU37" s="106"/>
      <c r="JJV37" s="106"/>
      <c r="JJW37" s="106"/>
      <c r="JJX37" s="106"/>
      <c r="JJY37" s="106"/>
      <c r="JJZ37" s="106"/>
      <c r="JKA37" s="106"/>
      <c r="JKB37" s="106"/>
      <c r="JKC37" s="106"/>
      <c r="JKD37" s="106"/>
      <c r="JKE37" s="106"/>
      <c r="JKF37" s="106"/>
      <c r="JKG37" s="106"/>
      <c r="JKH37" s="106"/>
      <c r="JKI37" s="106"/>
      <c r="JKJ37" s="106"/>
      <c r="JKK37" s="106"/>
      <c r="JKL37" s="106"/>
      <c r="JKM37" s="106"/>
      <c r="JKN37" s="106"/>
      <c r="JKO37" s="106"/>
      <c r="JKP37" s="106"/>
      <c r="JKQ37" s="106"/>
      <c r="JKR37" s="106"/>
      <c r="JKS37" s="106"/>
      <c r="JKT37" s="106"/>
      <c r="JKU37" s="106"/>
      <c r="JKV37" s="106"/>
      <c r="JKW37" s="106"/>
      <c r="JKX37" s="106"/>
      <c r="JKY37" s="106"/>
      <c r="JKZ37" s="106"/>
      <c r="JLA37" s="106"/>
      <c r="JLB37" s="106"/>
      <c r="JLC37" s="106"/>
      <c r="JLD37" s="106"/>
      <c r="JLE37" s="106"/>
      <c r="JLF37" s="106"/>
      <c r="JLG37" s="106"/>
      <c r="JLH37" s="106"/>
      <c r="JLI37" s="106"/>
      <c r="JLJ37" s="106"/>
      <c r="JLK37" s="106"/>
      <c r="JLL37" s="106"/>
      <c r="JLM37" s="106"/>
      <c r="JLN37" s="106"/>
      <c r="JLO37" s="106"/>
      <c r="JLP37" s="106"/>
      <c r="JLQ37" s="106"/>
      <c r="JLR37" s="106"/>
      <c r="JLS37" s="106"/>
      <c r="JLT37" s="106"/>
      <c r="JLU37" s="106"/>
      <c r="JLV37" s="106"/>
      <c r="JLW37" s="106"/>
      <c r="JLX37" s="106"/>
      <c r="JLY37" s="106"/>
      <c r="JLZ37" s="106"/>
      <c r="JMA37" s="106"/>
      <c r="JMB37" s="106"/>
      <c r="JMC37" s="106"/>
      <c r="JMD37" s="106"/>
      <c r="JME37" s="106"/>
      <c r="JMF37" s="106"/>
      <c r="JMG37" s="106"/>
      <c r="JMH37" s="106"/>
      <c r="JMI37" s="106"/>
      <c r="JMJ37" s="106"/>
      <c r="JMK37" s="106"/>
      <c r="JML37" s="106"/>
      <c r="JMM37" s="106"/>
      <c r="JMN37" s="106"/>
      <c r="JMO37" s="106"/>
      <c r="JMP37" s="106"/>
      <c r="JMQ37" s="106"/>
      <c r="JMR37" s="106"/>
      <c r="JMS37" s="106"/>
      <c r="JMT37" s="106"/>
      <c r="JMU37" s="106"/>
      <c r="JMV37" s="106"/>
      <c r="JMW37" s="106"/>
      <c r="JMX37" s="106"/>
      <c r="JMY37" s="106"/>
      <c r="JMZ37" s="106"/>
      <c r="JNA37" s="106"/>
      <c r="JNB37" s="106"/>
      <c r="JNC37" s="106"/>
      <c r="JND37" s="106"/>
      <c r="JNE37" s="106"/>
      <c r="JNF37" s="106"/>
      <c r="JNG37" s="106"/>
      <c r="JNH37" s="106"/>
      <c r="JNI37" s="106"/>
      <c r="JNJ37" s="106"/>
      <c r="JNK37" s="106"/>
      <c r="JNL37" s="106"/>
      <c r="JNM37" s="106"/>
      <c r="JNN37" s="106"/>
      <c r="JNO37" s="106"/>
      <c r="JNP37" s="106"/>
      <c r="JNQ37" s="106"/>
      <c r="JNR37" s="106"/>
      <c r="JNS37" s="106"/>
      <c r="JNT37" s="106"/>
      <c r="JNU37" s="106"/>
      <c r="JNV37" s="106"/>
      <c r="JNW37" s="106"/>
      <c r="JNX37" s="106"/>
      <c r="JNY37" s="106"/>
      <c r="JNZ37" s="106"/>
      <c r="JOA37" s="106"/>
      <c r="JOB37" s="106"/>
      <c r="JOC37" s="106"/>
      <c r="JOD37" s="106"/>
      <c r="JOE37" s="106"/>
      <c r="JOF37" s="106"/>
      <c r="JOG37" s="106"/>
      <c r="JOH37" s="106"/>
      <c r="JOI37" s="106"/>
      <c r="JOJ37" s="106"/>
      <c r="JOK37" s="106"/>
      <c r="JOL37" s="106"/>
      <c r="JOM37" s="106"/>
      <c r="JON37" s="106"/>
      <c r="JOO37" s="106"/>
      <c r="JOP37" s="106"/>
      <c r="JOQ37" s="106"/>
      <c r="JOR37" s="106"/>
      <c r="JOS37" s="106"/>
      <c r="JOT37" s="106"/>
      <c r="JOU37" s="106"/>
      <c r="JOV37" s="106"/>
      <c r="JOW37" s="106"/>
      <c r="JOX37" s="106"/>
      <c r="JOY37" s="106"/>
      <c r="JOZ37" s="106"/>
      <c r="JPA37" s="106"/>
      <c r="JPB37" s="106"/>
      <c r="JPC37" s="106"/>
      <c r="JPD37" s="106"/>
      <c r="JPE37" s="106"/>
      <c r="JPF37" s="106"/>
      <c r="JPG37" s="106"/>
      <c r="JPH37" s="106"/>
      <c r="JPI37" s="106"/>
      <c r="JPJ37" s="106"/>
      <c r="JPK37" s="106"/>
      <c r="JPL37" s="106"/>
      <c r="JPM37" s="106"/>
      <c r="JPN37" s="106"/>
      <c r="JPO37" s="106"/>
      <c r="JPP37" s="106"/>
      <c r="JPQ37" s="106"/>
      <c r="JPR37" s="106"/>
      <c r="JPS37" s="106"/>
      <c r="JPT37" s="106"/>
      <c r="JPU37" s="106"/>
      <c r="JPV37" s="106"/>
      <c r="JPW37" s="106"/>
      <c r="JPX37" s="106"/>
      <c r="JPY37" s="106"/>
      <c r="JPZ37" s="106"/>
      <c r="JQA37" s="106"/>
      <c r="JQB37" s="106"/>
      <c r="JQC37" s="106"/>
      <c r="JQD37" s="106"/>
      <c r="JQE37" s="106"/>
      <c r="JQF37" s="106"/>
      <c r="JQG37" s="106"/>
      <c r="JQH37" s="106"/>
      <c r="JQI37" s="106"/>
      <c r="JQJ37" s="106"/>
      <c r="JQK37" s="106"/>
      <c r="JQL37" s="106"/>
      <c r="JQM37" s="106"/>
      <c r="JQN37" s="106"/>
      <c r="JQO37" s="106"/>
      <c r="JQP37" s="106"/>
      <c r="JQQ37" s="106"/>
      <c r="JQR37" s="106"/>
      <c r="JQS37" s="106"/>
      <c r="JQT37" s="106"/>
      <c r="JQU37" s="106"/>
      <c r="JQV37" s="106"/>
      <c r="JQW37" s="106"/>
      <c r="JQX37" s="106"/>
      <c r="JQY37" s="106"/>
      <c r="JQZ37" s="106"/>
      <c r="JRA37" s="106"/>
      <c r="JRB37" s="106"/>
      <c r="JRC37" s="106"/>
      <c r="JRD37" s="106"/>
      <c r="JRE37" s="106"/>
      <c r="JRF37" s="106"/>
      <c r="JRG37" s="106"/>
      <c r="JRH37" s="106"/>
      <c r="JRI37" s="106"/>
      <c r="JRJ37" s="106"/>
      <c r="JRK37" s="106"/>
      <c r="JRL37" s="106"/>
      <c r="JRM37" s="106"/>
      <c r="JRN37" s="106"/>
      <c r="JRO37" s="106"/>
      <c r="JRP37" s="106"/>
      <c r="JRQ37" s="106"/>
      <c r="JRR37" s="106"/>
      <c r="JRS37" s="106"/>
      <c r="JRT37" s="106"/>
      <c r="JRU37" s="106"/>
      <c r="JRV37" s="106"/>
      <c r="JRW37" s="106"/>
      <c r="JRX37" s="106"/>
      <c r="JRY37" s="106"/>
      <c r="JRZ37" s="106"/>
      <c r="JSA37" s="106"/>
      <c r="JSB37" s="106"/>
      <c r="JSC37" s="106"/>
      <c r="JSD37" s="106"/>
      <c r="JSE37" s="106"/>
      <c r="JSF37" s="106"/>
      <c r="JSG37" s="106"/>
      <c r="JSH37" s="106"/>
      <c r="JSI37" s="106"/>
      <c r="JSJ37" s="106"/>
      <c r="JSK37" s="106"/>
      <c r="JSL37" s="106"/>
      <c r="JSM37" s="106"/>
      <c r="JSN37" s="106"/>
      <c r="JSO37" s="106"/>
      <c r="JSP37" s="106"/>
      <c r="JSQ37" s="106"/>
      <c r="JSR37" s="106"/>
      <c r="JSS37" s="106"/>
      <c r="JST37" s="106"/>
      <c r="JSU37" s="106"/>
      <c r="JSV37" s="106"/>
      <c r="JSW37" s="106"/>
      <c r="JSX37" s="106"/>
      <c r="JSY37" s="106"/>
      <c r="JSZ37" s="106"/>
      <c r="JTA37" s="106"/>
      <c r="JTB37" s="106"/>
      <c r="JTC37" s="106"/>
      <c r="JTD37" s="106"/>
      <c r="JTE37" s="106"/>
      <c r="JTF37" s="106"/>
      <c r="JTG37" s="106"/>
      <c r="JTH37" s="106"/>
      <c r="JTI37" s="106"/>
      <c r="JTJ37" s="106"/>
      <c r="JTK37" s="106"/>
      <c r="JTL37" s="106"/>
      <c r="JTM37" s="106"/>
      <c r="JTN37" s="106"/>
      <c r="JTO37" s="106"/>
      <c r="JTP37" s="106"/>
      <c r="JTQ37" s="106"/>
      <c r="JTR37" s="106"/>
      <c r="JTS37" s="106"/>
      <c r="JTT37" s="106"/>
      <c r="JTU37" s="106"/>
      <c r="JTV37" s="106"/>
      <c r="JTW37" s="106"/>
      <c r="JTX37" s="106"/>
      <c r="JTY37" s="106"/>
      <c r="JTZ37" s="106"/>
      <c r="JUA37" s="106"/>
      <c r="JUB37" s="106"/>
      <c r="JUC37" s="106"/>
      <c r="JUD37" s="106"/>
      <c r="JUE37" s="106"/>
      <c r="JUF37" s="106"/>
      <c r="JUG37" s="106"/>
      <c r="JUH37" s="106"/>
      <c r="JUI37" s="106"/>
      <c r="JUJ37" s="106"/>
      <c r="JUK37" s="106"/>
      <c r="JUL37" s="106"/>
      <c r="JUM37" s="106"/>
      <c r="JUN37" s="106"/>
      <c r="JUO37" s="106"/>
      <c r="JUP37" s="106"/>
      <c r="JUQ37" s="106"/>
      <c r="JUR37" s="106"/>
      <c r="JUS37" s="106"/>
      <c r="JUT37" s="106"/>
      <c r="JUU37" s="106"/>
      <c r="JUV37" s="106"/>
      <c r="JUW37" s="106"/>
      <c r="JUX37" s="106"/>
      <c r="JUY37" s="106"/>
      <c r="JUZ37" s="106"/>
      <c r="JVA37" s="106"/>
      <c r="JVB37" s="106"/>
      <c r="JVC37" s="106"/>
      <c r="JVD37" s="106"/>
      <c r="JVE37" s="106"/>
      <c r="JVF37" s="106"/>
      <c r="JVG37" s="106"/>
      <c r="JVH37" s="106"/>
      <c r="JVI37" s="106"/>
      <c r="JVJ37" s="106"/>
      <c r="JVK37" s="106"/>
      <c r="JVL37" s="106"/>
      <c r="JVM37" s="106"/>
      <c r="JVN37" s="106"/>
      <c r="JVO37" s="106"/>
      <c r="JVP37" s="106"/>
      <c r="JVQ37" s="106"/>
      <c r="JVR37" s="106"/>
      <c r="JVS37" s="106"/>
      <c r="JVT37" s="106"/>
      <c r="JVU37" s="106"/>
      <c r="JVV37" s="106"/>
      <c r="JVW37" s="106"/>
      <c r="JVX37" s="106"/>
      <c r="JVY37" s="106"/>
      <c r="JVZ37" s="106"/>
      <c r="JWA37" s="106"/>
      <c r="JWB37" s="106"/>
      <c r="JWC37" s="106"/>
      <c r="JWD37" s="106"/>
      <c r="JWE37" s="106"/>
      <c r="JWF37" s="106"/>
      <c r="JWG37" s="106"/>
      <c r="JWH37" s="106"/>
      <c r="JWI37" s="106"/>
      <c r="JWJ37" s="106"/>
      <c r="JWK37" s="106"/>
      <c r="JWL37" s="106"/>
      <c r="JWM37" s="106"/>
      <c r="JWN37" s="106"/>
      <c r="JWO37" s="106"/>
      <c r="JWP37" s="106"/>
      <c r="JWQ37" s="106"/>
      <c r="JWR37" s="106"/>
      <c r="JWS37" s="106"/>
      <c r="JWT37" s="106"/>
      <c r="JWU37" s="106"/>
      <c r="JWV37" s="106"/>
      <c r="JWW37" s="106"/>
      <c r="JWX37" s="106"/>
      <c r="JWY37" s="106"/>
      <c r="JWZ37" s="106"/>
      <c r="JXA37" s="106"/>
      <c r="JXB37" s="106"/>
      <c r="JXC37" s="106"/>
      <c r="JXD37" s="106"/>
      <c r="JXE37" s="106"/>
      <c r="JXF37" s="106"/>
      <c r="JXG37" s="106"/>
      <c r="JXH37" s="106"/>
      <c r="JXI37" s="106"/>
      <c r="JXJ37" s="106"/>
      <c r="JXK37" s="106"/>
      <c r="JXL37" s="106"/>
      <c r="JXM37" s="106"/>
      <c r="JXN37" s="106"/>
      <c r="JXO37" s="106"/>
      <c r="JXP37" s="106"/>
      <c r="JXQ37" s="106"/>
      <c r="JXR37" s="106"/>
      <c r="JXS37" s="106"/>
      <c r="JXT37" s="106"/>
      <c r="JXU37" s="106"/>
      <c r="JXV37" s="106"/>
      <c r="JXW37" s="106"/>
      <c r="JXX37" s="106"/>
      <c r="JXY37" s="106"/>
      <c r="JXZ37" s="106"/>
      <c r="JYA37" s="106"/>
      <c r="JYB37" s="106"/>
      <c r="JYC37" s="106"/>
      <c r="JYD37" s="106"/>
      <c r="JYE37" s="106"/>
      <c r="JYF37" s="106"/>
      <c r="JYG37" s="106"/>
      <c r="JYH37" s="106"/>
      <c r="JYI37" s="106"/>
      <c r="JYJ37" s="106"/>
      <c r="JYK37" s="106"/>
      <c r="JYL37" s="106"/>
      <c r="JYM37" s="106"/>
      <c r="JYN37" s="106"/>
      <c r="JYO37" s="106"/>
      <c r="JYP37" s="106"/>
      <c r="JYQ37" s="106"/>
      <c r="JYR37" s="106"/>
      <c r="JYS37" s="106"/>
      <c r="JYT37" s="106"/>
      <c r="JYU37" s="106"/>
      <c r="JYV37" s="106"/>
      <c r="JYW37" s="106"/>
      <c r="JYX37" s="106"/>
      <c r="JYY37" s="106"/>
      <c r="JYZ37" s="106"/>
      <c r="JZA37" s="106"/>
      <c r="JZB37" s="106"/>
      <c r="JZC37" s="106"/>
      <c r="JZD37" s="106"/>
      <c r="JZE37" s="106"/>
      <c r="JZF37" s="106"/>
      <c r="JZG37" s="106"/>
      <c r="JZH37" s="106"/>
      <c r="JZI37" s="106"/>
      <c r="JZJ37" s="106"/>
      <c r="JZK37" s="106"/>
      <c r="JZL37" s="106"/>
      <c r="JZM37" s="106"/>
      <c r="JZN37" s="106"/>
      <c r="JZO37" s="106"/>
      <c r="JZP37" s="106"/>
      <c r="JZQ37" s="106"/>
      <c r="JZR37" s="106"/>
      <c r="JZS37" s="106"/>
      <c r="JZT37" s="106"/>
      <c r="JZU37" s="106"/>
      <c r="JZV37" s="106"/>
      <c r="JZW37" s="106"/>
      <c r="JZX37" s="106"/>
      <c r="JZY37" s="106"/>
      <c r="JZZ37" s="106"/>
      <c r="KAA37" s="106"/>
      <c r="KAB37" s="106"/>
      <c r="KAC37" s="106"/>
      <c r="KAD37" s="106"/>
      <c r="KAE37" s="106"/>
      <c r="KAF37" s="106"/>
      <c r="KAG37" s="106"/>
      <c r="KAH37" s="106"/>
      <c r="KAI37" s="106"/>
      <c r="KAJ37" s="106"/>
      <c r="KAK37" s="106"/>
      <c r="KAL37" s="106"/>
      <c r="KAM37" s="106"/>
      <c r="KAN37" s="106"/>
      <c r="KAO37" s="106"/>
      <c r="KAP37" s="106"/>
      <c r="KAQ37" s="106"/>
      <c r="KAR37" s="106"/>
      <c r="KAS37" s="106"/>
      <c r="KAT37" s="106"/>
      <c r="KAU37" s="106"/>
      <c r="KAV37" s="106"/>
      <c r="KAW37" s="106"/>
      <c r="KAX37" s="106"/>
      <c r="KAY37" s="106"/>
      <c r="KAZ37" s="106"/>
      <c r="KBA37" s="106"/>
      <c r="KBB37" s="106"/>
      <c r="KBC37" s="106"/>
      <c r="KBD37" s="106"/>
      <c r="KBE37" s="106"/>
      <c r="KBF37" s="106"/>
      <c r="KBG37" s="106"/>
      <c r="KBH37" s="106"/>
      <c r="KBI37" s="106"/>
      <c r="KBJ37" s="106"/>
      <c r="KBK37" s="106"/>
      <c r="KBL37" s="106"/>
      <c r="KBM37" s="106"/>
      <c r="KBN37" s="106"/>
      <c r="KBO37" s="106"/>
      <c r="KBP37" s="106"/>
      <c r="KBQ37" s="106"/>
      <c r="KBR37" s="106"/>
      <c r="KBS37" s="106"/>
      <c r="KBT37" s="106"/>
      <c r="KBU37" s="106"/>
      <c r="KBV37" s="106"/>
      <c r="KBW37" s="106"/>
      <c r="KBX37" s="106"/>
      <c r="KBY37" s="106"/>
      <c r="KBZ37" s="106"/>
      <c r="KCA37" s="106"/>
      <c r="KCB37" s="106"/>
      <c r="KCC37" s="106"/>
      <c r="KCD37" s="106"/>
      <c r="KCE37" s="106"/>
      <c r="KCF37" s="106"/>
      <c r="KCG37" s="106"/>
      <c r="KCH37" s="106"/>
      <c r="KCI37" s="106"/>
      <c r="KCJ37" s="106"/>
      <c r="KCK37" s="106"/>
      <c r="KCL37" s="106"/>
      <c r="KCM37" s="106"/>
      <c r="KCN37" s="106"/>
      <c r="KCO37" s="106"/>
      <c r="KCP37" s="106"/>
      <c r="KCQ37" s="106"/>
      <c r="KCR37" s="106"/>
      <c r="KCS37" s="106"/>
      <c r="KCT37" s="106"/>
      <c r="KCU37" s="106"/>
      <c r="KCV37" s="106"/>
      <c r="KCW37" s="106"/>
      <c r="KCX37" s="106"/>
      <c r="KCY37" s="106"/>
      <c r="KCZ37" s="106"/>
      <c r="KDA37" s="106"/>
      <c r="KDB37" s="106"/>
      <c r="KDC37" s="106"/>
      <c r="KDD37" s="106"/>
      <c r="KDE37" s="106"/>
      <c r="KDF37" s="106"/>
      <c r="KDG37" s="106"/>
      <c r="KDH37" s="106"/>
      <c r="KDI37" s="106"/>
      <c r="KDJ37" s="106"/>
      <c r="KDK37" s="106"/>
      <c r="KDL37" s="106"/>
      <c r="KDM37" s="106"/>
      <c r="KDN37" s="106"/>
      <c r="KDO37" s="106"/>
      <c r="KDP37" s="106"/>
      <c r="KDQ37" s="106"/>
      <c r="KDR37" s="106"/>
      <c r="KDS37" s="106"/>
      <c r="KDT37" s="106"/>
      <c r="KDU37" s="106"/>
      <c r="KDV37" s="106"/>
      <c r="KDW37" s="106"/>
      <c r="KDX37" s="106"/>
      <c r="KDY37" s="106"/>
      <c r="KDZ37" s="106"/>
      <c r="KEA37" s="106"/>
      <c r="KEB37" s="106"/>
      <c r="KEC37" s="106"/>
      <c r="KED37" s="106"/>
      <c r="KEE37" s="106"/>
      <c r="KEF37" s="106"/>
      <c r="KEG37" s="106"/>
      <c r="KEH37" s="106"/>
      <c r="KEI37" s="106"/>
      <c r="KEJ37" s="106"/>
      <c r="KEK37" s="106"/>
      <c r="KEL37" s="106"/>
      <c r="KEM37" s="106"/>
      <c r="KEN37" s="106"/>
      <c r="KEO37" s="106"/>
      <c r="KEP37" s="106"/>
      <c r="KEQ37" s="106"/>
      <c r="KER37" s="106"/>
      <c r="KES37" s="106"/>
      <c r="KET37" s="106"/>
      <c r="KEU37" s="106"/>
      <c r="KEV37" s="106"/>
      <c r="KEW37" s="106"/>
      <c r="KEX37" s="106"/>
      <c r="KEY37" s="106"/>
      <c r="KEZ37" s="106"/>
      <c r="KFA37" s="106"/>
      <c r="KFB37" s="106"/>
      <c r="KFC37" s="106"/>
      <c r="KFD37" s="106"/>
      <c r="KFE37" s="106"/>
      <c r="KFF37" s="106"/>
      <c r="KFG37" s="106"/>
      <c r="KFH37" s="106"/>
      <c r="KFI37" s="106"/>
      <c r="KFJ37" s="106"/>
      <c r="KFK37" s="106"/>
      <c r="KFL37" s="106"/>
      <c r="KFM37" s="106"/>
      <c r="KFN37" s="106"/>
      <c r="KFO37" s="106"/>
      <c r="KFP37" s="106"/>
      <c r="KFQ37" s="106"/>
      <c r="KFR37" s="106"/>
      <c r="KFS37" s="106"/>
      <c r="KFT37" s="106"/>
      <c r="KFU37" s="106"/>
      <c r="KFV37" s="106"/>
      <c r="KFW37" s="106"/>
      <c r="KFX37" s="106"/>
      <c r="KFY37" s="106"/>
      <c r="KFZ37" s="106"/>
      <c r="KGA37" s="106"/>
      <c r="KGB37" s="106"/>
      <c r="KGC37" s="106"/>
      <c r="KGD37" s="106"/>
      <c r="KGE37" s="106"/>
      <c r="KGF37" s="106"/>
      <c r="KGG37" s="106"/>
      <c r="KGH37" s="106"/>
      <c r="KGI37" s="106"/>
      <c r="KGJ37" s="106"/>
      <c r="KGK37" s="106"/>
      <c r="KGL37" s="106"/>
      <c r="KGM37" s="106"/>
      <c r="KGN37" s="106"/>
      <c r="KGO37" s="106"/>
      <c r="KGP37" s="106"/>
      <c r="KGQ37" s="106"/>
      <c r="KGR37" s="106"/>
      <c r="KGS37" s="106"/>
      <c r="KGT37" s="106"/>
      <c r="KGU37" s="106"/>
      <c r="KGV37" s="106"/>
      <c r="KGW37" s="106"/>
      <c r="KGX37" s="106"/>
      <c r="KGY37" s="106"/>
      <c r="KGZ37" s="106"/>
      <c r="KHA37" s="106"/>
      <c r="KHB37" s="106"/>
      <c r="KHC37" s="106"/>
      <c r="KHD37" s="106"/>
      <c r="KHE37" s="106"/>
      <c r="KHF37" s="106"/>
      <c r="KHG37" s="106"/>
      <c r="KHH37" s="106"/>
      <c r="KHI37" s="106"/>
      <c r="KHJ37" s="106"/>
      <c r="KHK37" s="106"/>
      <c r="KHL37" s="106"/>
      <c r="KHM37" s="106"/>
      <c r="KHN37" s="106"/>
      <c r="KHO37" s="106"/>
      <c r="KHP37" s="106"/>
      <c r="KHQ37" s="106"/>
      <c r="KHR37" s="106"/>
      <c r="KHS37" s="106"/>
      <c r="KHT37" s="106"/>
      <c r="KHU37" s="106"/>
      <c r="KHV37" s="106"/>
      <c r="KHW37" s="106"/>
      <c r="KHX37" s="106"/>
      <c r="KHY37" s="106"/>
      <c r="KHZ37" s="106"/>
      <c r="KIA37" s="106"/>
      <c r="KIB37" s="106"/>
      <c r="KIC37" s="106"/>
      <c r="KID37" s="106"/>
      <c r="KIE37" s="106"/>
      <c r="KIF37" s="106"/>
      <c r="KIG37" s="106"/>
      <c r="KIH37" s="106"/>
      <c r="KII37" s="106"/>
      <c r="KIJ37" s="106"/>
      <c r="KIK37" s="106"/>
      <c r="KIL37" s="106"/>
      <c r="KIM37" s="106"/>
      <c r="KIN37" s="106"/>
      <c r="KIO37" s="106"/>
      <c r="KIP37" s="106"/>
      <c r="KIQ37" s="106"/>
      <c r="KIR37" s="106"/>
      <c r="KIS37" s="106"/>
      <c r="KIT37" s="106"/>
      <c r="KIU37" s="106"/>
      <c r="KIV37" s="106"/>
      <c r="KIW37" s="106"/>
      <c r="KIX37" s="106"/>
      <c r="KIY37" s="106"/>
      <c r="KIZ37" s="106"/>
      <c r="KJA37" s="106"/>
      <c r="KJB37" s="106"/>
      <c r="KJC37" s="106"/>
      <c r="KJD37" s="106"/>
      <c r="KJE37" s="106"/>
      <c r="KJF37" s="106"/>
      <c r="KJG37" s="106"/>
      <c r="KJH37" s="106"/>
      <c r="KJI37" s="106"/>
      <c r="KJJ37" s="106"/>
      <c r="KJK37" s="106"/>
      <c r="KJL37" s="106"/>
      <c r="KJM37" s="106"/>
      <c r="KJN37" s="106"/>
      <c r="KJO37" s="106"/>
      <c r="KJP37" s="106"/>
      <c r="KJQ37" s="106"/>
      <c r="KJR37" s="106"/>
      <c r="KJS37" s="106"/>
      <c r="KJT37" s="106"/>
      <c r="KJU37" s="106"/>
      <c r="KJV37" s="106"/>
      <c r="KJW37" s="106"/>
      <c r="KJX37" s="106"/>
      <c r="KJY37" s="106"/>
      <c r="KJZ37" s="106"/>
      <c r="KKA37" s="106"/>
      <c r="KKB37" s="106"/>
      <c r="KKC37" s="106"/>
      <c r="KKD37" s="106"/>
      <c r="KKE37" s="106"/>
      <c r="KKF37" s="106"/>
      <c r="KKG37" s="106"/>
      <c r="KKH37" s="106"/>
      <c r="KKI37" s="106"/>
      <c r="KKJ37" s="106"/>
      <c r="KKK37" s="106"/>
      <c r="KKL37" s="106"/>
      <c r="KKM37" s="106"/>
      <c r="KKN37" s="106"/>
      <c r="KKO37" s="106"/>
      <c r="KKP37" s="106"/>
      <c r="KKQ37" s="106"/>
      <c r="KKR37" s="106"/>
      <c r="KKS37" s="106"/>
      <c r="KKT37" s="106"/>
      <c r="KKU37" s="106"/>
      <c r="KKV37" s="106"/>
      <c r="KKW37" s="106"/>
      <c r="KKX37" s="106"/>
      <c r="KKY37" s="106"/>
      <c r="KKZ37" s="106"/>
      <c r="KLA37" s="106"/>
      <c r="KLB37" s="106"/>
      <c r="KLC37" s="106"/>
      <c r="KLD37" s="106"/>
      <c r="KLE37" s="106"/>
      <c r="KLF37" s="106"/>
      <c r="KLG37" s="106"/>
      <c r="KLH37" s="106"/>
      <c r="KLI37" s="106"/>
      <c r="KLJ37" s="106"/>
      <c r="KLK37" s="106"/>
      <c r="KLL37" s="106"/>
      <c r="KLM37" s="106"/>
      <c r="KLN37" s="106"/>
      <c r="KLO37" s="106"/>
      <c r="KLP37" s="106"/>
      <c r="KLQ37" s="106"/>
      <c r="KLR37" s="106"/>
      <c r="KLS37" s="106"/>
      <c r="KLT37" s="106"/>
      <c r="KLU37" s="106"/>
      <c r="KLV37" s="106"/>
      <c r="KLW37" s="106"/>
      <c r="KLX37" s="106"/>
      <c r="KLY37" s="106"/>
      <c r="KLZ37" s="106"/>
      <c r="KMA37" s="106"/>
      <c r="KMB37" s="106"/>
      <c r="KMC37" s="106"/>
      <c r="KMD37" s="106"/>
      <c r="KME37" s="106"/>
      <c r="KMF37" s="106"/>
      <c r="KMG37" s="106"/>
      <c r="KMH37" s="106"/>
      <c r="KMI37" s="106"/>
      <c r="KMJ37" s="106"/>
      <c r="KMK37" s="106"/>
      <c r="KML37" s="106"/>
      <c r="KMM37" s="106"/>
      <c r="KMN37" s="106"/>
      <c r="KMO37" s="106"/>
      <c r="KMP37" s="106"/>
      <c r="KMQ37" s="106"/>
      <c r="KMR37" s="106"/>
      <c r="KMS37" s="106"/>
      <c r="KMT37" s="106"/>
      <c r="KMU37" s="106"/>
      <c r="KMV37" s="106"/>
      <c r="KMW37" s="106"/>
      <c r="KMX37" s="106"/>
      <c r="KMY37" s="106"/>
      <c r="KMZ37" s="106"/>
      <c r="KNA37" s="106"/>
      <c r="KNB37" s="106"/>
      <c r="KNC37" s="106"/>
      <c r="KND37" s="106"/>
      <c r="KNE37" s="106"/>
      <c r="KNF37" s="106"/>
      <c r="KNG37" s="106"/>
      <c r="KNH37" s="106"/>
      <c r="KNI37" s="106"/>
      <c r="KNJ37" s="106"/>
      <c r="KNK37" s="106"/>
      <c r="KNL37" s="106"/>
      <c r="KNM37" s="106"/>
      <c r="KNN37" s="106"/>
      <c r="KNO37" s="106"/>
      <c r="KNP37" s="106"/>
      <c r="KNQ37" s="106"/>
      <c r="KNR37" s="106"/>
      <c r="KNS37" s="106"/>
      <c r="KNT37" s="106"/>
      <c r="KNU37" s="106"/>
      <c r="KNV37" s="106"/>
      <c r="KNW37" s="106"/>
      <c r="KNX37" s="106"/>
      <c r="KNY37" s="106"/>
      <c r="KNZ37" s="106"/>
      <c r="KOA37" s="106"/>
      <c r="KOB37" s="106"/>
      <c r="KOC37" s="106"/>
      <c r="KOD37" s="106"/>
      <c r="KOE37" s="106"/>
      <c r="KOF37" s="106"/>
      <c r="KOG37" s="106"/>
      <c r="KOH37" s="106"/>
      <c r="KOI37" s="106"/>
      <c r="KOJ37" s="106"/>
      <c r="KOK37" s="106"/>
      <c r="KOL37" s="106"/>
      <c r="KOM37" s="106"/>
      <c r="KON37" s="106"/>
      <c r="KOO37" s="106"/>
      <c r="KOP37" s="106"/>
      <c r="KOQ37" s="106"/>
      <c r="KOR37" s="106"/>
      <c r="KOS37" s="106"/>
      <c r="KOT37" s="106"/>
      <c r="KOU37" s="106"/>
      <c r="KOV37" s="106"/>
      <c r="KOW37" s="106"/>
      <c r="KOX37" s="106"/>
      <c r="KOY37" s="106"/>
      <c r="KOZ37" s="106"/>
      <c r="KPA37" s="106"/>
      <c r="KPB37" s="106"/>
      <c r="KPC37" s="106"/>
      <c r="KPD37" s="106"/>
      <c r="KPE37" s="106"/>
      <c r="KPF37" s="106"/>
      <c r="KPG37" s="106"/>
      <c r="KPH37" s="106"/>
      <c r="KPI37" s="106"/>
      <c r="KPJ37" s="106"/>
      <c r="KPK37" s="106"/>
      <c r="KPL37" s="106"/>
      <c r="KPM37" s="106"/>
      <c r="KPN37" s="106"/>
      <c r="KPO37" s="106"/>
      <c r="KPP37" s="106"/>
      <c r="KPQ37" s="106"/>
      <c r="KPR37" s="106"/>
      <c r="KPS37" s="106"/>
      <c r="KPT37" s="106"/>
      <c r="KPU37" s="106"/>
      <c r="KPV37" s="106"/>
      <c r="KPW37" s="106"/>
      <c r="KPX37" s="106"/>
      <c r="KPY37" s="106"/>
      <c r="KPZ37" s="106"/>
      <c r="KQA37" s="106"/>
      <c r="KQB37" s="106"/>
      <c r="KQC37" s="106"/>
      <c r="KQD37" s="106"/>
      <c r="KQE37" s="106"/>
      <c r="KQF37" s="106"/>
      <c r="KQG37" s="106"/>
      <c r="KQH37" s="106"/>
      <c r="KQI37" s="106"/>
      <c r="KQJ37" s="106"/>
      <c r="KQK37" s="106"/>
      <c r="KQL37" s="106"/>
      <c r="KQM37" s="106"/>
      <c r="KQN37" s="106"/>
      <c r="KQO37" s="106"/>
      <c r="KQP37" s="106"/>
      <c r="KQQ37" s="106"/>
      <c r="KQR37" s="106"/>
      <c r="KQS37" s="106"/>
      <c r="KQT37" s="106"/>
      <c r="KQU37" s="106"/>
      <c r="KQV37" s="106"/>
      <c r="KQW37" s="106"/>
      <c r="KQX37" s="106"/>
      <c r="KQY37" s="106"/>
      <c r="KQZ37" s="106"/>
      <c r="KRA37" s="106"/>
      <c r="KRB37" s="106"/>
      <c r="KRC37" s="106"/>
      <c r="KRD37" s="106"/>
      <c r="KRE37" s="106"/>
      <c r="KRF37" s="106"/>
      <c r="KRG37" s="106"/>
      <c r="KRH37" s="106"/>
      <c r="KRI37" s="106"/>
      <c r="KRJ37" s="106"/>
      <c r="KRK37" s="106"/>
      <c r="KRL37" s="106"/>
      <c r="KRM37" s="106"/>
      <c r="KRN37" s="106"/>
      <c r="KRO37" s="106"/>
      <c r="KRP37" s="106"/>
      <c r="KRQ37" s="106"/>
      <c r="KRR37" s="106"/>
      <c r="KRS37" s="106"/>
      <c r="KRT37" s="106"/>
      <c r="KRU37" s="106"/>
      <c r="KRV37" s="106"/>
      <c r="KRW37" s="106"/>
      <c r="KRX37" s="106"/>
      <c r="KRY37" s="106"/>
      <c r="KRZ37" s="106"/>
      <c r="KSA37" s="106"/>
      <c r="KSB37" s="106"/>
      <c r="KSC37" s="106"/>
      <c r="KSD37" s="106"/>
      <c r="KSE37" s="106"/>
      <c r="KSF37" s="106"/>
      <c r="KSG37" s="106"/>
      <c r="KSH37" s="106"/>
      <c r="KSI37" s="106"/>
      <c r="KSJ37" s="106"/>
      <c r="KSK37" s="106"/>
      <c r="KSL37" s="106"/>
      <c r="KSM37" s="106"/>
      <c r="KSN37" s="106"/>
      <c r="KSO37" s="106"/>
      <c r="KSP37" s="106"/>
      <c r="KSQ37" s="106"/>
      <c r="KSR37" s="106"/>
      <c r="KSS37" s="106"/>
      <c r="KST37" s="106"/>
      <c r="KSU37" s="106"/>
      <c r="KSV37" s="106"/>
      <c r="KSW37" s="106"/>
      <c r="KSX37" s="106"/>
      <c r="KSY37" s="106"/>
      <c r="KSZ37" s="106"/>
      <c r="KTA37" s="106"/>
      <c r="KTB37" s="106"/>
      <c r="KTC37" s="106"/>
      <c r="KTD37" s="106"/>
      <c r="KTE37" s="106"/>
      <c r="KTF37" s="106"/>
      <c r="KTG37" s="106"/>
      <c r="KTH37" s="106"/>
      <c r="KTI37" s="106"/>
      <c r="KTJ37" s="106"/>
      <c r="KTK37" s="106"/>
      <c r="KTL37" s="106"/>
      <c r="KTM37" s="106"/>
      <c r="KTN37" s="106"/>
      <c r="KTO37" s="106"/>
      <c r="KTP37" s="106"/>
      <c r="KTQ37" s="106"/>
      <c r="KTR37" s="106"/>
      <c r="KTS37" s="106"/>
      <c r="KTT37" s="106"/>
      <c r="KTU37" s="106"/>
      <c r="KTV37" s="106"/>
      <c r="KTW37" s="106"/>
      <c r="KTX37" s="106"/>
      <c r="KTY37" s="106"/>
      <c r="KTZ37" s="106"/>
      <c r="KUA37" s="106"/>
      <c r="KUB37" s="106"/>
      <c r="KUC37" s="106"/>
      <c r="KUD37" s="106"/>
      <c r="KUE37" s="106"/>
      <c r="KUF37" s="106"/>
      <c r="KUG37" s="106"/>
      <c r="KUH37" s="106"/>
      <c r="KUI37" s="106"/>
      <c r="KUJ37" s="106"/>
      <c r="KUK37" s="106"/>
      <c r="KUL37" s="106"/>
      <c r="KUM37" s="106"/>
      <c r="KUN37" s="106"/>
      <c r="KUO37" s="106"/>
      <c r="KUP37" s="106"/>
      <c r="KUQ37" s="106"/>
      <c r="KUR37" s="106"/>
      <c r="KUS37" s="106"/>
      <c r="KUT37" s="106"/>
      <c r="KUU37" s="106"/>
      <c r="KUV37" s="106"/>
      <c r="KUW37" s="106"/>
      <c r="KUX37" s="106"/>
      <c r="KUY37" s="106"/>
      <c r="KUZ37" s="106"/>
      <c r="KVA37" s="106"/>
      <c r="KVB37" s="106"/>
      <c r="KVC37" s="106"/>
      <c r="KVD37" s="106"/>
      <c r="KVE37" s="106"/>
      <c r="KVF37" s="106"/>
      <c r="KVG37" s="106"/>
      <c r="KVH37" s="106"/>
      <c r="KVI37" s="106"/>
      <c r="KVJ37" s="106"/>
      <c r="KVK37" s="106"/>
      <c r="KVL37" s="106"/>
      <c r="KVM37" s="106"/>
      <c r="KVN37" s="106"/>
      <c r="KVO37" s="106"/>
      <c r="KVP37" s="106"/>
      <c r="KVQ37" s="106"/>
      <c r="KVR37" s="106"/>
      <c r="KVS37" s="106"/>
      <c r="KVT37" s="106"/>
      <c r="KVU37" s="106"/>
      <c r="KVV37" s="106"/>
      <c r="KVW37" s="106"/>
      <c r="KVX37" s="106"/>
      <c r="KVY37" s="106"/>
      <c r="KVZ37" s="106"/>
      <c r="KWA37" s="106"/>
      <c r="KWB37" s="106"/>
      <c r="KWC37" s="106"/>
      <c r="KWD37" s="106"/>
      <c r="KWE37" s="106"/>
      <c r="KWF37" s="106"/>
      <c r="KWG37" s="106"/>
      <c r="KWH37" s="106"/>
      <c r="KWI37" s="106"/>
      <c r="KWJ37" s="106"/>
      <c r="KWK37" s="106"/>
      <c r="KWL37" s="106"/>
      <c r="KWM37" s="106"/>
      <c r="KWN37" s="106"/>
      <c r="KWO37" s="106"/>
      <c r="KWP37" s="106"/>
      <c r="KWQ37" s="106"/>
      <c r="KWR37" s="106"/>
      <c r="KWS37" s="106"/>
      <c r="KWT37" s="106"/>
      <c r="KWU37" s="106"/>
      <c r="KWV37" s="106"/>
      <c r="KWW37" s="106"/>
      <c r="KWX37" s="106"/>
      <c r="KWY37" s="106"/>
      <c r="KWZ37" s="106"/>
      <c r="KXA37" s="106"/>
      <c r="KXB37" s="106"/>
      <c r="KXC37" s="106"/>
      <c r="KXD37" s="106"/>
      <c r="KXE37" s="106"/>
      <c r="KXF37" s="106"/>
      <c r="KXG37" s="106"/>
      <c r="KXH37" s="106"/>
      <c r="KXI37" s="106"/>
      <c r="KXJ37" s="106"/>
      <c r="KXK37" s="106"/>
      <c r="KXL37" s="106"/>
      <c r="KXM37" s="106"/>
      <c r="KXN37" s="106"/>
      <c r="KXO37" s="106"/>
      <c r="KXP37" s="106"/>
      <c r="KXQ37" s="106"/>
      <c r="KXR37" s="106"/>
      <c r="KXS37" s="106"/>
      <c r="KXT37" s="106"/>
      <c r="KXU37" s="106"/>
      <c r="KXV37" s="106"/>
      <c r="KXW37" s="106"/>
      <c r="KXX37" s="106"/>
      <c r="KXY37" s="106"/>
      <c r="KXZ37" s="106"/>
      <c r="KYA37" s="106"/>
      <c r="KYB37" s="106"/>
      <c r="KYC37" s="106"/>
      <c r="KYD37" s="106"/>
      <c r="KYE37" s="106"/>
      <c r="KYF37" s="106"/>
      <c r="KYG37" s="106"/>
      <c r="KYH37" s="106"/>
      <c r="KYI37" s="106"/>
      <c r="KYJ37" s="106"/>
      <c r="KYK37" s="106"/>
      <c r="KYL37" s="106"/>
      <c r="KYM37" s="106"/>
      <c r="KYN37" s="106"/>
      <c r="KYO37" s="106"/>
      <c r="KYP37" s="106"/>
      <c r="KYQ37" s="106"/>
      <c r="KYR37" s="106"/>
      <c r="KYS37" s="106"/>
      <c r="KYT37" s="106"/>
      <c r="KYU37" s="106"/>
      <c r="KYV37" s="106"/>
      <c r="KYW37" s="106"/>
      <c r="KYX37" s="106"/>
      <c r="KYY37" s="106"/>
      <c r="KYZ37" s="106"/>
      <c r="KZA37" s="106"/>
      <c r="KZB37" s="106"/>
      <c r="KZC37" s="106"/>
      <c r="KZD37" s="106"/>
      <c r="KZE37" s="106"/>
      <c r="KZF37" s="106"/>
      <c r="KZG37" s="106"/>
      <c r="KZH37" s="106"/>
      <c r="KZI37" s="106"/>
      <c r="KZJ37" s="106"/>
      <c r="KZK37" s="106"/>
      <c r="KZL37" s="106"/>
      <c r="KZM37" s="106"/>
      <c r="KZN37" s="106"/>
      <c r="KZO37" s="106"/>
      <c r="KZP37" s="106"/>
      <c r="KZQ37" s="106"/>
      <c r="KZR37" s="106"/>
      <c r="KZS37" s="106"/>
      <c r="KZT37" s="106"/>
      <c r="KZU37" s="106"/>
      <c r="KZV37" s="106"/>
      <c r="KZW37" s="106"/>
      <c r="KZX37" s="106"/>
      <c r="KZY37" s="106"/>
      <c r="KZZ37" s="106"/>
      <c r="LAA37" s="106"/>
      <c r="LAB37" s="106"/>
      <c r="LAC37" s="106"/>
      <c r="LAD37" s="106"/>
      <c r="LAE37" s="106"/>
      <c r="LAF37" s="106"/>
      <c r="LAG37" s="106"/>
      <c r="LAH37" s="106"/>
      <c r="LAI37" s="106"/>
      <c r="LAJ37" s="106"/>
      <c r="LAK37" s="106"/>
      <c r="LAL37" s="106"/>
      <c r="LAM37" s="106"/>
      <c r="LAN37" s="106"/>
      <c r="LAO37" s="106"/>
      <c r="LAP37" s="106"/>
      <c r="LAQ37" s="106"/>
      <c r="LAR37" s="106"/>
      <c r="LAS37" s="106"/>
      <c r="LAT37" s="106"/>
      <c r="LAU37" s="106"/>
      <c r="LAV37" s="106"/>
      <c r="LAW37" s="106"/>
      <c r="LAX37" s="106"/>
      <c r="LAY37" s="106"/>
      <c r="LAZ37" s="106"/>
      <c r="LBA37" s="106"/>
      <c r="LBB37" s="106"/>
      <c r="LBC37" s="106"/>
      <c r="LBD37" s="106"/>
      <c r="LBE37" s="106"/>
      <c r="LBF37" s="106"/>
      <c r="LBG37" s="106"/>
      <c r="LBH37" s="106"/>
      <c r="LBI37" s="106"/>
      <c r="LBJ37" s="106"/>
      <c r="LBK37" s="106"/>
      <c r="LBL37" s="106"/>
      <c r="LBM37" s="106"/>
      <c r="LBN37" s="106"/>
      <c r="LBO37" s="106"/>
      <c r="LBP37" s="106"/>
      <c r="LBQ37" s="106"/>
      <c r="LBR37" s="106"/>
      <c r="LBS37" s="106"/>
      <c r="LBT37" s="106"/>
      <c r="LBU37" s="106"/>
      <c r="LBV37" s="106"/>
      <c r="LBW37" s="106"/>
      <c r="LBX37" s="106"/>
      <c r="LBY37" s="106"/>
      <c r="LBZ37" s="106"/>
      <c r="LCA37" s="106"/>
      <c r="LCB37" s="106"/>
      <c r="LCC37" s="106"/>
      <c r="LCD37" s="106"/>
      <c r="LCE37" s="106"/>
      <c r="LCF37" s="106"/>
      <c r="LCG37" s="106"/>
      <c r="LCH37" s="106"/>
      <c r="LCI37" s="106"/>
      <c r="LCJ37" s="106"/>
      <c r="LCK37" s="106"/>
      <c r="LCL37" s="106"/>
      <c r="LCM37" s="106"/>
      <c r="LCN37" s="106"/>
      <c r="LCO37" s="106"/>
      <c r="LCP37" s="106"/>
      <c r="LCQ37" s="106"/>
      <c r="LCR37" s="106"/>
      <c r="LCS37" s="106"/>
      <c r="LCT37" s="106"/>
      <c r="LCU37" s="106"/>
      <c r="LCV37" s="106"/>
      <c r="LCW37" s="106"/>
      <c r="LCX37" s="106"/>
      <c r="LCY37" s="106"/>
      <c r="LCZ37" s="106"/>
      <c r="LDA37" s="106"/>
      <c r="LDB37" s="106"/>
      <c r="LDC37" s="106"/>
      <c r="LDD37" s="106"/>
      <c r="LDE37" s="106"/>
      <c r="LDF37" s="106"/>
      <c r="LDG37" s="106"/>
      <c r="LDH37" s="106"/>
      <c r="LDI37" s="106"/>
      <c r="LDJ37" s="106"/>
      <c r="LDK37" s="106"/>
      <c r="LDL37" s="106"/>
      <c r="LDM37" s="106"/>
      <c r="LDN37" s="106"/>
      <c r="LDO37" s="106"/>
      <c r="LDP37" s="106"/>
      <c r="LDQ37" s="106"/>
      <c r="LDR37" s="106"/>
      <c r="LDS37" s="106"/>
      <c r="LDT37" s="106"/>
      <c r="LDU37" s="106"/>
      <c r="LDV37" s="106"/>
      <c r="LDW37" s="106"/>
      <c r="LDX37" s="106"/>
      <c r="LDY37" s="106"/>
      <c r="LDZ37" s="106"/>
      <c r="LEA37" s="106"/>
      <c r="LEB37" s="106"/>
      <c r="LEC37" s="106"/>
      <c r="LED37" s="106"/>
      <c r="LEE37" s="106"/>
      <c r="LEF37" s="106"/>
      <c r="LEG37" s="106"/>
      <c r="LEH37" s="106"/>
      <c r="LEI37" s="106"/>
      <c r="LEJ37" s="106"/>
      <c r="LEK37" s="106"/>
      <c r="LEL37" s="106"/>
      <c r="LEM37" s="106"/>
      <c r="LEN37" s="106"/>
      <c r="LEO37" s="106"/>
      <c r="LEP37" s="106"/>
      <c r="LEQ37" s="106"/>
      <c r="LER37" s="106"/>
      <c r="LES37" s="106"/>
      <c r="LET37" s="106"/>
      <c r="LEU37" s="106"/>
      <c r="LEV37" s="106"/>
      <c r="LEW37" s="106"/>
      <c r="LEX37" s="106"/>
      <c r="LEY37" s="106"/>
      <c r="LEZ37" s="106"/>
      <c r="LFA37" s="106"/>
      <c r="LFB37" s="106"/>
      <c r="LFC37" s="106"/>
      <c r="LFD37" s="106"/>
      <c r="LFE37" s="106"/>
      <c r="LFF37" s="106"/>
      <c r="LFG37" s="106"/>
      <c r="LFH37" s="106"/>
      <c r="LFI37" s="106"/>
      <c r="LFJ37" s="106"/>
      <c r="LFK37" s="106"/>
      <c r="LFL37" s="106"/>
      <c r="LFM37" s="106"/>
      <c r="LFN37" s="106"/>
      <c r="LFO37" s="106"/>
      <c r="LFP37" s="106"/>
      <c r="LFQ37" s="106"/>
      <c r="LFR37" s="106"/>
      <c r="LFS37" s="106"/>
      <c r="LFT37" s="106"/>
      <c r="LFU37" s="106"/>
      <c r="LFV37" s="106"/>
      <c r="LFW37" s="106"/>
      <c r="LFX37" s="106"/>
      <c r="LFY37" s="106"/>
      <c r="LFZ37" s="106"/>
      <c r="LGA37" s="106"/>
      <c r="LGB37" s="106"/>
      <c r="LGC37" s="106"/>
      <c r="LGD37" s="106"/>
      <c r="LGE37" s="106"/>
      <c r="LGF37" s="106"/>
      <c r="LGG37" s="106"/>
      <c r="LGH37" s="106"/>
      <c r="LGI37" s="106"/>
      <c r="LGJ37" s="106"/>
      <c r="LGK37" s="106"/>
      <c r="LGL37" s="106"/>
      <c r="LGM37" s="106"/>
      <c r="LGN37" s="106"/>
      <c r="LGO37" s="106"/>
      <c r="LGP37" s="106"/>
      <c r="LGQ37" s="106"/>
      <c r="LGR37" s="106"/>
      <c r="LGS37" s="106"/>
      <c r="LGT37" s="106"/>
      <c r="LGU37" s="106"/>
      <c r="LGV37" s="106"/>
      <c r="LGW37" s="106"/>
      <c r="LGX37" s="106"/>
      <c r="LGY37" s="106"/>
      <c r="LGZ37" s="106"/>
      <c r="LHA37" s="106"/>
      <c r="LHB37" s="106"/>
      <c r="LHC37" s="106"/>
      <c r="LHD37" s="106"/>
      <c r="LHE37" s="106"/>
      <c r="LHF37" s="106"/>
      <c r="LHG37" s="106"/>
      <c r="LHH37" s="106"/>
      <c r="LHI37" s="106"/>
      <c r="LHJ37" s="106"/>
      <c r="LHK37" s="106"/>
      <c r="LHL37" s="106"/>
      <c r="LHM37" s="106"/>
      <c r="LHN37" s="106"/>
      <c r="LHO37" s="106"/>
      <c r="LHP37" s="106"/>
      <c r="LHQ37" s="106"/>
      <c r="LHR37" s="106"/>
      <c r="LHS37" s="106"/>
      <c r="LHT37" s="106"/>
      <c r="LHU37" s="106"/>
      <c r="LHV37" s="106"/>
      <c r="LHW37" s="106"/>
      <c r="LHX37" s="106"/>
      <c r="LHY37" s="106"/>
      <c r="LHZ37" s="106"/>
      <c r="LIA37" s="106"/>
      <c r="LIB37" s="106"/>
      <c r="LIC37" s="106"/>
      <c r="LID37" s="106"/>
      <c r="LIE37" s="106"/>
      <c r="LIF37" s="106"/>
      <c r="LIG37" s="106"/>
      <c r="LIH37" s="106"/>
      <c r="LII37" s="106"/>
      <c r="LIJ37" s="106"/>
      <c r="LIK37" s="106"/>
      <c r="LIL37" s="106"/>
      <c r="LIM37" s="106"/>
      <c r="LIN37" s="106"/>
      <c r="LIO37" s="106"/>
      <c r="LIP37" s="106"/>
      <c r="LIQ37" s="106"/>
      <c r="LIR37" s="106"/>
      <c r="LIS37" s="106"/>
      <c r="LIT37" s="106"/>
      <c r="LIU37" s="106"/>
      <c r="LIV37" s="106"/>
      <c r="LIW37" s="106"/>
      <c r="LIX37" s="106"/>
      <c r="LIY37" s="106"/>
      <c r="LIZ37" s="106"/>
      <c r="LJA37" s="106"/>
      <c r="LJB37" s="106"/>
      <c r="LJC37" s="106"/>
      <c r="LJD37" s="106"/>
      <c r="LJE37" s="106"/>
      <c r="LJF37" s="106"/>
      <c r="LJG37" s="106"/>
      <c r="LJH37" s="106"/>
      <c r="LJI37" s="106"/>
      <c r="LJJ37" s="106"/>
      <c r="LJK37" s="106"/>
      <c r="LJL37" s="106"/>
      <c r="LJM37" s="106"/>
      <c r="LJN37" s="106"/>
      <c r="LJO37" s="106"/>
      <c r="LJP37" s="106"/>
      <c r="LJQ37" s="106"/>
      <c r="LJR37" s="106"/>
      <c r="LJS37" s="106"/>
      <c r="LJT37" s="106"/>
      <c r="LJU37" s="106"/>
      <c r="LJV37" s="106"/>
      <c r="LJW37" s="106"/>
      <c r="LJX37" s="106"/>
      <c r="LJY37" s="106"/>
      <c r="LJZ37" s="106"/>
      <c r="LKA37" s="106"/>
      <c r="LKB37" s="106"/>
      <c r="LKC37" s="106"/>
      <c r="LKD37" s="106"/>
      <c r="LKE37" s="106"/>
      <c r="LKF37" s="106"/>
      <c r="LKG37" s="106"/>
      <c r="LKH37" s="106"/>
      <c r="LKI37" s="106"/>
      <c r="LKJ37" s="106"/>
      <c r="LKK37" s="106"/>
      <c r="LKL37" s="106"/>
      <c r="LKM37" s="106"/>
      <c r="LKN37" s="106"/>
      <c r="LKO37" s="106"/>
      <c r="LKP37" s="106"/>
      <c r="LKQ37" s="106"/>
      <c r="LKR37" s="106"/>
      <c r="LKS37" s="106"/>
      <c r="LKT37" s="106"/>
      <c r="LKU37" s="106"/>
      <c r="LKV37" s="106"/>
      <c r="LKW37" s="106"/>
      <c r="LKX37" s="106"/>
      <c r="LKY37" s="106"/>
      <c r="LKZ37" s="106"/>
      <c r="LLA37" s="106"/>
      <c r="LLB37" s="106"/>
      <c r="LLC37" s="106"/>
      <c r="LLD37" s="106"/>
      <c r="LLE37" s="106"/>
      <c r="LLF37" s="106"/>
      <c r="LLG37" s="106"/>
      <c r="LLH37" s="106"/>
      <c r="LLI37" s="106"/>
      <c r="LLJ37" s="106"/>
      <c r="LLK37" s="106"/>
      <c r="LLL37" s="106"/>
      <c r="LLM37" s="106"/>
      <c r="LLN37" s="106"/>
      <c r="LLO37" s="106"/>
      <c r="LLP37" s="106"/>
      <c r="LLQ37" s="106"/>
      <c r="LLR37" s="106"/>
      <c r="LLS37" s="106"/>
      <c r="LLT37" s="106"/>
      <c r="LLU37" s="106"/>
      <c r="LLV37" s="106"/>
      <c r="LLW37" s="106"/>
      <c r="LLX37" s="106"/>
      <c r="LLY37" s="106"/>
      <c r="LLZ37" s="106"/>
      <c r="LMA37" s="106"/>
      <c r="LMB37" s="106"/>
      <c r="LMC37" s="106"/>
      <c r="LMD37" s="106"/>
      <c r="LME37" s="106"/>
      <c r="LMF37" s="106"/>
      <c r="LMG37" s="106"/>
      <c r="LMH37" s="106"/>
      <c r="LMI37" s="106"/>
      <c r="LMJ37" s="106"/>
      <c r="LMK37" s="106"/>
      <c r="LML37" s="106"/>
      <c r="LMM37" s="106"/>
      <c r="LMN37" s="106"/>
      <c r="LMO37" s="106"/>
      <c r="LMP37" s="106"/>
      <c r="LMQ37" s="106"/>
      <c r="LMR37" s="106"/>
      <c r="LMS37" s="106"/>
      <c r="LMT37" s="106"/>
      <c r="LMU37" s="106"/>
      <c r="LMV37" s="106"/>
      <c r="LMW37" s="106"/>
      <c r="LMX37" s="106"/>
      <c r="LMY37" s="106"/>
      <c r="LMZ37" s="106"/>
      <c r="LNA37" s="106"/>
      <c r="LNB37" s="106"/>
      <c r="LNC37" s="106"/>
      <c r="LND37" s="106"/>
      <c r="LNE37" s="106"/>
      <c r="LNF37" s="106"/>
      <c r="LNG37" s="106"/>
      <c r="LNH37" s="106"/>
      <c r="LNI37" s="106"/>
      <c r="LNJ37" s="106"/>
      <c r="LNK37" s="106"/>
      <c r="LNL37" s="106"/>
      <c r="LNM37" s="106"/>
      <c r="LNN37" s="106"/>
      <c r="LNO37" s="106"/>
      <c r="LNP37" s="106"/>
      <c r="LNQ37" s="106"/>
      <c r="LNR37" s="106"/>
      <c r="LNS37" s="106"/>
      <c r="LNT37" s="106"/>
      <c r="LNU37" s="106"/>
      <c r="LNV37" s="106"/>
      <c r="LNW37" s="106"/>
      <c r="LNX37" s="106"/>
      <c r="LNY37" s="106"/>
      <c r="LNZ37" s="106"/>
      <c r="LOA37" s="106"/>
      <c r="LOB37" s="106"/>
      <c r="LOC37" s="106"/>
      <c r="LOD37" s="106"/>
      <c r="LOE37" s="106"/>
      <c r="LOF37" s="106"/>
      <c r="LOG37" s="106"/>
      <c r="LOH37" s="106"/>
      <c r="LOI37" s="106"/>
      <c r="LOJ37" s="106"/>
      <c r="LOK37" s="106"/>
      <c r="LOL37" s="106"/>
      <c r="LOM37" s="106"/>
      <c r="LON37" s="106"/>
      <c r="LOO37" s="106"/>
      <c r="LOP37" s="106"/>
      <c r="LOQ37" s="106"/>
      <c r="LOR37" s="106"/>
      <c r="LOS37" s="106"/>
      <c r="LOT37" s="106"/>
      <c r="LOU37" s="106"/>
      <c r="LOV37" s="106"/>
      <c r="LOW37" s="106"/>
      <c r="LOX37" s="106"/>
      <c r="LOY37" s="106"/>
      <c r="LOZ37" s="106"/>
      <c r="LPA37" s="106"/>
      <c r="LPB37" s="106"/>
      <c r="LPC37" s="106"/>
      <c r="LPD37" s="106"/>
      <c r="LPE37" s="106"/>
      <c r="LPF37" s="106"/>
      <c r="LPG37" s="106"/>
      <c r="LPH37" s="106"/>
      <c r="LPI37" s="106"/>
      <c r="LPJ37" s="106"/>
      <c r="LPK37" s="106"/>
      <c r="LPL37" s="106"/>
      <c r="LPM37" s="106"/>
      <c r="LPN37" s="106"/>
      <c r="LPO37" s="106"/>
      <c r="LPP37" s="106"/>
      <c r="LPQ37" s="106"/>
      <c r="LPR37" s="106"/>
      <c r="LPS37" s="106"/>
      <c r="LPT37" s="106"/>
      <c r="LPU37" s="106"/>
      <c r="LPV37" s="106"/>
      <c r="LPW37" s="106"/>
      <c r="LPX37" s="106"/>
      <c r="LPY37" s="106"/>
      <c r="LPZ37" s="106"/>
      <c r="LQA37" s="106"/>
      <c r="LQB37" s="106"/>
      <c r="LQC37" s="106"/>
      <c r="LQD37" s="106"/>
      <c r="LQE37" s="106"/>
      <c r="LQF37" s="106"/>
      <c r="LQG37" s="106"/>
      <c r="LQH37" s="106"/>
      <c r="LQI37" s="106"/>
      <c r="LQJ37" s="106"/>
      <c r="LQK37" s="106"/>
      <c r="LQL37" s="106"/>
      <c r="LQM37" s="106"/>
      <c r="LQN37" s="106"/>
      <c r="LQO37" s="106"/>
      <c r="LQP37" s="106"/>
      <c r="LQQ37" s="106"/>
      <c r="LQR37" s="106"/>
      <c r="LQS37" s="106"/>
      <c r="LQT37" s="106"/>
      <c r="LQU37" s="106"/>
      <c r="LQV37" s="106"/>
      <c r="LQW37" s="106"/>
      <c r="LQX37" s="106"/>
      <c r="LQY37" s="106"/>
      <c r="LQZ37" s="106"/>
      <c r="LRA37" s="106"/>
      <c r="LRB37" s="106"/>
      <c r="LRC37" s="106"/>
      <c r="LRD37" s="106"/>
      <c r="LRE37" s="106"/>
      <c r="LRF37" s="106"/>
      <c r="LRG37" s="106"/>
      <c r="LRH37" s="106"/>
      <c r="LRI37" s="106"/>
      <c r="LRJ37" s="106"/>
      <c r="LRK37" s="106"/>
      <c r="LRL37" s="106"/>
      <c r="LRM37" s="106"/>
      <c r="LRN37" s="106"/>
      <c r="LRO37" s="106"/>
      <c r="LRP37" s="106"/>
      <c r="LRQ37" s="106"/>
      <c r="LRR37" s="106"/>
      <c r="LRS37" s="106"/>
      <c r="LRT37" s="106"/>
      <c r="LRU37" s="106"/>
      <c r="LRV37" s="106"/>
      <c r="LRW37" s="106"/>
      <c r="LRX37" s="106"/>
      <c r="LRY37" s="106"/>
      <c r="LRZ37" s="106"/>
      <c r="LSA37" s="106"/>
      <c r="LSB37" s="106"/>
      <c r="LSC37" s="106"/>
      <c r="LSD37" s="106"/>
      <c r="LSE37" s="106"/>
      <c r="LSF37" s="106"/>
      <c r="LSG37" s="106"/>
      <c r="LSH37" s="106"/>
      <c r="LSI37" s="106"/>
      <c r="LSJ37" s="106"/>
      <c r="LSK37" s="106"/>
      <c r="LSL37" s="106"/>
      <c r="LSM37" s="106"/>
      <c r="LSN37" s="106"/>
      <c r="LSO37" s="106"/>
      <c r="LSP37" s="106"/>
      <c r="LSQ37" s="106"/>
      <c r="LSR37" s="106"/>
      <c r="LSS37" s="106"/>
      <c r="LST37" s="106"/>
      <c r="LSU37" s="106"/>
      <c r="LSV37" s="106"/>
      <c r="LSW37" s="106"/>
      <c r="LSX37" s="106"/>
      <c r="LSY37" s="106"/>
      <c r="LSZ37" s="106"/>
      <c r="LTA37" s="106"/>
      <c r="LTB37" s="106"/>
      <c r="LTC37" s="106"/>
      <c r="LTD37" s="106"/>
      <c r="LTE37" s="106"/>
      <c r="LTF37" s="106"/>
      <c r="LTG37" s="106"/>
      <c r="LTH37" s="106"/>
      <c r="LTI37" s="106"/>
      <c r="LTJ37" s="106"/>
      <c r="LTK37" s="106"/>
      <c r="LTL37" s="106"/>
      <c r="LTM37" s="106"/>
      <c r="LTN37" s="106"/>
      <c r="LTO37" s="106"/>
      <c r="LTP37" s="106"/>
      <c r="LTQ37" s="106"/>
      <c r="LTR37" s="106"/>
      <c r="LTS37" s="106"/>
      <c r="LTT37" s="106"/>
      <c r="LTU37" s="106"/>
      <c r="LTV37" s="106"/>
      <c r="LTW37" s="106"/>
      <c r="LTX37" s="106"/>
      <c r="LTY37" s="106"/>
      <c r="LTZ37" s="106"/>
      <c r="LUA37" s="106"/>
      <c r="LUB37" s="106"/>
      <c r="LUC37" s="106"/>
      <c r="LUD37" s="106"/>
      <c r="LUE37" s="106"/>
      <c r="LUF37" s="106"/>
      <c r="LUG37" s="106"/>
      <c r="LUH37" s="106"/>
      <c r="LUI37" s="106"/>
      <c r="LUJ37" s="106"/>
      <c r="LUK37" s="106"/>
      <c r="LUL37" s="106"/>
      <c r="LUM37" s="106"/>
      <c r="LUN37" s="106"/>
      <c r="LUO37" s="106"/>
      <c r="LUP37" s="106"/>
      <c r="LUQ37" s="106"/>
      <c r="LUR37" s="106"/>
      <c r="LUS37" s="106"/>
      <c r="LUT37" s="106"/>
      <c r="LUU37" s="106"/>
      <c r="LUV37" s="106"/>
      <c r="LUW37" s="106"/>
      <c r="LUX37" s="106"/>
      <c r="LUY37" s="106"/>
      <c r="LUZ37" s="106"/>
      <c r="LVA37" s="106"/>
      <c r="LVB37" s="106"/>
      <c r="LVC37" s="106"/>
      <c r="LVD37" s="106"/>
      <c r="LVE37" s="106"/>
      <c r="LVF37" s="106"/>
      <c r="LVG37" s="106"/>
      <c r="LVH37" s="106"/>
      <c r="LVI37" s="106"/>
      <c r="LVJ37" s="106"/>
      <c r="LVK37" s="106"/>
      <c r="LVL37" s="106"/>
      <c r="LVM37" s="106"/>
      <c r="LVN37" s="106"/>
      <c r="LVO37" s="106"/>
      <c r="LVP37" s="106"/>
      <c r="LVQ37" s="106"/>
      <c r="LVR37" s="106"/>
      <c r="LVS37" s="106"/>
      <c r="LVT37" s="106"/>
      <c r="LVU37" s="106"/>
      <c r="LVV37" s="106"/>
      <c r="LVW37" s="106"/>
      <c r="LVX37" s="106"/>
      <c r="LVY37" s="106"/>
      <c r="LVZ37" s="106"/>
      <c r="LWA37" s="106"/>
      <c r="LWB37" s="106"/>
      <c r="LWC37" s="106"/>
      <c r="LWD37" s="106"/>
      <c r="LWE37" s="106"/>
      <c r="LWF37" s="106"/>
      <c r="LWG37" s="106"/>
      <c r="LWH37" s="106"/>
      <c r="LWI37" s="106"/>
      <c r="LWJ37" s="106"/>
      <c r="LWK37" s="106"/>
      <c r="LWL37" s="106"/>
      <c r="LWM37" s="106"/>
      <c r="LWN37" s="106"/>
      <c r="LWO37" s="106"/>
      <c r="LWP37" s="106"/>
      <c r="LWQ37" s="106"/>
      <c r="LWR37" s="106"/>
      <c r="LWS37" s="106"/>
      <c r="LWT37" s="106"/>
      <c r="LWU37" s="106"/>
      <c r="LWV37" s="106"/>
      <c r="LWW37" s="106"/>
      <c r="LWX37" s="106"/>
      <c r="LWY37" s="106"/>
      <c r="LWZ37" s="106"/>
      <c r="LXA37" s="106"/>
      <c r="LXB37" s="106"/>
      <c r="LXC37" s="106"/>
      <c r="LXD37" s="106"/>
      <c r="LXE37" s="106"/>
      <c r="LXF37" s="106"/>
      <c r="LXG37" s="106"/>
      <c r="LXH37" s="106"/>
      <c r="LXI37" s="106"/>
      <c r="LXJ37" s="106"/>
      <c r="LXK37" s="106"/>
      <c r="LXL37" s="106"/>
      <c r="LXM37" s="106"/>
      <c r="LXN37" s="106"/>
      <c r="LXO37" s="106"/>
      <c r="LXP37" s="106"/>
      <c r="LXQ37" s="106"/>
      <c r="LXR37" s="106"/>
      <c r="LXS37" s="106"/>
      <c r="LXT37" s="106"/>
      <c r="LXU37" s="106"/>
      <c r="LXV37" s="106"/>
      <c r="LXW37" s="106"/>
      <c r="LXX37" s="106"/>
      <c r="LXY37" s="106"/>
      <c r="LXZ37" s="106"/>
      <c r="LYA37" s="106"/>
      <c r="LYB37" s="106"/>
      <c r="LYC37" s="106"/>
      <c r="LYD37" s="106"/>
      <c r="LYE37" s="106"/>
      <c r="LYF37" s="106"/>
      <c r="LYG37" s="106"/>
      <c r="LYH37" s="106"/>
      <c r="LYI37" s="106"/>
      <c r="LYJ37" s="106"/>
      <c r="LYK37" s="106"/>
      <c r="LYL37" s="106"/>
      <c r="LYM37" s="106"/>
      <c r="LYN37" s="106"/>
      <c r="LYO37" s="106"/>
      <c r="LYP37" s="106"/>
      <c r="LYQ37" s="106"/>
      <c r="LYR37" s="106"/>
      <c r="LYS37" s="106"/>
      <c r="LYT37" s="106"/>
      <c r="LYU37" s="106"/>
      <c r="LYV37" s="106"/>
      <c r="LYW37" s="106"/>
      <c r="LYX37" s="106"/>
      <c r="LYY37" s="106"/>
      <c r="LYZ37" s="106"/>
      <c r="LZA37" s="106"/>
      <c r="LZB37" s="106"/>
      <c r="LZC37" s="106"/>
      <c r="LZD37" s="106"/>
      <c r="LZE37" s="106"/>
      <c r="LZF37" s="106"/>
      <c r="LZG37" s="106"/>
      <c r="LZH37" s="106"/>
      <c r="LZI37" s="106"/>
      <c r="LZJ37" s="106"/>
      <c r="LZK37" s="106"/>
      <c r="LZL37" s="106"/>
      <c r="LZM37" s="106"/>
      <c r="LZN37" s="106"/>
      <c r="LZO37" s="106"/>
      <c r="LZP37" s="106"/>
      <c r="LZQ37" s="106"/>
      <c r="LZR37" s="106"/>
      <c r="LZS37" s="106"/>
      <c r="LZT37" s="106"/>
      <c r="LZU37" s="106"/>
      <c r="LZV37" s="106"/>
      <c r="LZW37" s="106"/>
      <c r="LZX37" s="106"/>
      <c r="LZY37" s="106"/>
      <c r="LZZ37" s="106"/>
      <c r="MAA37" s="106"/>
      <c r="MAB37" s="106"/>
      <c r="MAC37" s="106"/>
      <c r="MAD37" s="106"/>
      <c r="MAE37" s="106"/>
      <c r="MAF37" s="106"/>
      <c r="MAG37" s="106"/>
      <c r="MAH37" s="106"/>
      <c r="MAI37" s="106"/>
      <c r="MAJ37" s="106"/>
      <c r="MAK37" s="106"/>
      <c r="MAL37" s="106"/>
      <c r="MAM37" s="106"/>
      <c r="MAN37" s="106"/>
      <c r="MAO37" s="106"/>
      <c r="MAP37" s="106"/>
      <c r="MAQ37" s="106"/>
      <c r="MAR37" s="106"/>
      <c r="MAS37" s="106"/>
      <c r="MAT37" s="106"/>
      <c r="MAU37" s="106"/>
      <c r="MAV37" s="106"/>
      <c r="MAW37" s="106"/>
      <c r="MAX37" s="106"/>
      <c r="MAY37" s="106"/>
      <c r="MAZ37" s="106"/>
      <c r="MBA37" s="106"/>
      <c r="MBB37" s="106"/>
      <c r="MBC37" s="106"/>
      <c r="MBD37" s="106"/>
      <c r="MBE37" s="106"/>
      <c r="MBF37" s="106"/>
      <c r="MBG37" s="106"/>
      <c r="MBH37" s="106"/>
      <c r="MBI37" s="106"/>
      <c r="MBJ37" s="106"/>
      <c r="MBK37" s="106"/>
      <c r="MBL37" s="106"/>
      <c r="MBM37" s="106"/>
      <c r="MBN37" s="106"/>
      <c r="MBO37" s="106"/>
      <c r="MBP37" s="106"/>
      <c r="MBQ37" s="106"/>
      <c r="MBR37" s="106"/>
      <c r="MBS37" s="106"/>
      <c r="MBT37" s="106"/>
      <c r="MBU37" s="106"/>
      <c r="MBV37" s="106"/>
      <c r="MBW37" s="106"/>
      <c r="MBX37" s="106"/>
      <c r="MBY37" s="106"/>
      <c r="MBZ37" s="106"/>
      <c r="MCA37" s="106"/>
      <c r="MCB37" s="106"/>
      <c r="MCC37" s="106"/>
      <c r="MCD37" s="106"/>
      <c r="MCE37" s="106"/>
      <c r="MCF37" s="106"/>
      <c r="MCG37" s="106"/>
      <c r="MCH37" s="106"/>
      <c r="MCI37" s="106"/>
      <c r="MCJ37" s="106"/>
      <c r="MCK37" s="106"/>
      <c r="MCL37" s="106"/>
      <c r="MCM37" s="106"/>
      <c r="MCN37" s="106"/>
      <c r="MCO37" s="106"/>
      <c r="MCP37" s="106"/>
      <c r="MCQ37" s="106"/>
      <c r="MCR37" s="106"/>
      <c r="MCS37" s="106"/>
      <c r="MCT37" s="106"/>
      <c r="MCU37" s="106"/>
      <c r="MCV37" s="106"/>
      <c r="MCW37" s="106"/>
      <c r="MCX37" s="106"/>
      <c r="MCY37" s="106"/>
      <c r="MCZ37" s="106"/>
      <c r="MDA37" s="106"/>
      <c r="MDB37" s="106"/>
      <c r="MDC37" s="106"/>
      <c r="MDD37" s="106"/>
      <c r="MDE37" s="106"/>
      <c r="MDF37" s="106"/>
      <c r="MDG37" s="106"/>
      <c r="MDH37" s="106"/>
      <c r="MDI37" s="106"/>
      <c r="MDJ37" s="106"/>
      <c r="MDK37" s="106"/>
      <c r="MDL37" s="106"/>
      <c r="MDM37" s="106"/>
      <c r="MDN37" s="106"/>
      <c r="MDO37" s="106"/>
      <c r="MDP37" s="106"/>
      <c r="MDQ37" s="106"/>
      <c r="MDR37" s="106"/>
      <c r="MDS37" s="106"/>
      <c r="MDT37" s="106"/>
      <c r="MDU37" s="106"/>
      <c r="MDV37" s="106"/>
      <c r="MDW37" s="106"/>
      <c r="MDX37" s="106"/>
      <c r="MDY37" s="106"/>
      <c r="MDZ37" s="106"/>
      <c r="MEA37" s="106"/>
      <c r="MEB37" s="106"/>
      <c r="MEC37" s="106"/>
      <c r="MED37" s="106"/>
      <c r="MEE37" s="106"/>
      <c r="MEF37" s="106"/>
      <c r="MEG37" s="106"/>
      <c r="MEH37" s="106"/>
      <c r="MEI37" s="106"/>
      <c r="MEJ37" s="106"/>
      <c r="MEK37" s="106"/>
      <c r="MEL37" s="106"/>
      <c r="MEM37" s="106"/>
      <c r="MEN37" s="106"/>
      <c r="MEO37" s="106"/>
      <c r="MEP37" s="106"/>
      <c r="MEQ37" s="106"/>
      <c r="MER37" s="106"/>
      <c r="MES37" s="106"/>
      <c r="MET37" s="106"/>
      <c r="MEU37" s="106"/>
      <c r="MEV37" s="106"/>
      <c r="MEW37" s="106"/>
      <c r="MEX37" s="106"/>
      <c r="MEY37" s="106"/>
      <c r="MEZ37" s="106"/>
      <c r="MFA37" s="106"/>
      <c r="MFB37" s="106"/>
      <c r="MFC37" s="106"/>
      <c r="MFD37" s="106"/>
      <c r="MFE37" s="106"/>
      <c r="MFF37" s="106"/>
      <c r="MFG37" s="106"/>
      <c r="MFH37" s="106"/>
      <c r="MFI37" s="106"/>
      <c r="MFJ37" s="106"/>
      <c r="MFK37" s="106"/>
      <c r="MFL37" s="106"/>
      <c r="MFM37" s="106"/>
      <c r="MFN37" s="106"/>
      <c r="MFO37" s="106"/>
      <c r="MFP37" s="106"/>
      <c r="MFQ37" s="106"/>
      <c r="MFR37" s="106"/>
      <c r="MFS37" s="106"/>
      <c r="MFT37" s="106"/>
      <c r="MFU37" s="106"/>
      <c r="MFV37" s="106"/>
      <c r="MFW37" s="106"/>
      <c r="MFX37" s="106"/>
      <c r="MFY37" s="106"/>
      <c r="MFZ37" s="106"/>
      <c r="MGA37" s="106"/>
      <c r="MGB37" s="106"/>
      <c r="MGC37" s="106"/>
      <c r="MGD37" s="106"/>
      <c r="MGE37" s="106"/>
      <c r="MGF37" s="106"/>
      <c r="MGG37" s="106"/>
      <c r="MGH37" s="106"/>
      <c r="MGI37" s="106"/>
      <c r="MGJ37" s="106"/>
      <c r="MGK37" s="106"/>
      <c r="MGL37" s="106"/>
      <c r="MGM37" s="106"/>
      <c r="MGN37" s="106"/>
      <c r="MGO37" s="106"/>
      <c r="MGP37" s="106"/>
      <c r="MGQ37" s="106"/>
      <c r="MGR37" s="106"/>
      <c r="MGS37" s="106"/>
      <c r="MGT37" s="106"/>
      <c r="MGU37" s="106"/>
      <c r="MGV37" s="106"/>
      <c r="MGW37" s="106"/>
      <c r="MGX37" s="106"/>
      <c r="MGY37" s="106"/>
      <c r="MGZ37" s="106"/>
      <c r="MHA37" s="106"/>
      <c r="MHB37" s="106"/>
      <c r="MHC37" s="106"/>
      <c r="MHD37" s="106"/>
      <c r="MHE37" s="106"/>
      <c r="MHF37" s="106"/>
      <c r="MHG37" s="106"/>
      <c r="MHH37" s="106"/>
      <c r="MHI37" s="106"/>
      <c r="MHJ37" s="106"/>
      <c r="MHK37" s="106"/>
      <c r="MHL37" s="106"/>
      <c r="MHM37" s="106"/>
      <c r="MHN37" s="106"/>
      <c r="MHO37" s="106"/>
      <c r="MHP37" s="106"/>
      <c r="MHQ37" s="106"/>
      <c r="MHR37" s="106"/>
      <c r="MHS37" s="106"/>
      <c r="MHT37" s="106"/>
      <c r="MHU37" s="106"/>
      <c r="MHV37" s="106"/>
      <c r="MHW37" s="106"/>
      <c r="MHX37" s="106"/>
      <c r="MHY37" s="106"/>
      <c r="MHZ37" s="106"/>
      <c r="MIA37" s="106"/>
      <c r="MIB37" s="106"/>
      <c r="MIC37" s="106"/>
      <c r="MID37" s="106"/>
      <c r="MIE37" s="106"/>
      <c r="MIF37" s="106"/>
      <c r="MIG37" s="106"/>
      <c r="MIH37" s="106"/>
      <c r="MII37" s="106"/>
      <c r="MIJ37" s="106"/>
      <c r="MIK37" s="106"/>
      <c r="MIL37" s="106"/>
      <c r="MIM37" s="106"/>
      <c r="MIN37" s="106"/>
      <c r="MIO37" s="106"/>
      <c r="MIP37" s="106"/>
      <c r="MIQ37" s="106"/>
      <c r="MIR37" s="106"/>
      <c r="MIS37" s="106"/>
      <c r="MIT37" s="106"/>
      <c r="MIU37" s="106"/>
      <c r="MIV37" s="106"/>
      <c r="MIW37" s="106"/>
      <c r="MIX37" s="106"/>
      <c r="MIY37" s="106"/>
      <c r="MIZ37" s="106"/>
      <c r="MJA37" s="106"/>
      <c r="MJB37" s="106"/>
      <c r="MJC37" s="106"/>
      <c r="MJD37" s="106"/>
      <c r="MJE37" s="106"/>
      <c r="MJF37" s="106"/>
      <c r="MJG37" s="106"/>
      <c r="MJH37" s="106"/>
      <c r="MJI37" s="106"/>
      <c r="MJJ37" s="106"/>
      <c r="MJK37" s="106"/>
      <c r="MJL37" s="106"/>
      <c r="MJM37" s="106"/>
      <c r="MJN37" s="106"/>
      <c r="MJO37" s="106"/>
      <c r="MJP37" s="106"/>
      <c r="MJQ37" s="106"/>
      <c r="MJR37" s="106"/>
      <c r="MJS37" s="106"/>
      <c r="MJT37" s="106"/>
      <c r="MJU37" s="106"/>
      <c r="MJV37" s="106"/>
      <c r="MJW37" s="106"/>
      <c r="MJX37" s="106"/>
      <c r="MJY37" s="106"/>
      <c r="MJZ37" s="106"/>
      <c r="MKA37" s="106"/>
      <c r="MKB37" s="106"/>
      <c r="MKC37" s="106"/>
      <c r="MKD37" s="106"/>
      <c r="MKE37" s="106"/>
      <c r="MKF37" s="106"/>
      <c r="MKG37" s="106"/>
      <c r="MKH37" s="106"/>
      <c r="MKI37" s="106"/>
      <c r="MKJ37" s="106"/>
      <c r="MKK37" s="106"/>
      <c r="MKL37" s="106"/>
      <c r="MKM37" s="106"/>
      <c r="MKN37" s="106"/>
      <c r="MKO37" s="106"/>
      <c r="MKP37" s="106"/>
      <c r="MKQ37" s="106"/>
      <c r="MKR37" s="106"/>
      <c r="MKS37" s="106"/>
      <c r="MKT37" s="106"/>
      <c r="MKU37" s="106"/>
      <c r="MKV37" s="106"/>
      <c r="MKW37" s="106"/>
      <c r="MKX37" s="106"/>
      <c r="MKY37" s="106"/>
      <c r="MKZ37" s="106"/>
      <c r="MLA37" s="106"/>
      <c r="MLB37" s="106"/>
      <c r="MLC37" s="106"/>
      <c r="MLD37" s="106"/>
      <c r="MLE37" s="106"/>
      <c r="MLF37" s="106"/>
      <c r="MLG37" s="106"/>
      <c r="MLH37" s="106"/>
      <c r="MLI37" s="106"/>
      <c r="MLJ37" s="106"/>
      <c r="MLK37" s="106"/>
      <c r="MLL37" s="106"/>
      <c r="MLM37" s="106"/>
      <c r="MLN37" s="106"/>
      <c r="MLO37" s="106"/>
      <c r="MLP37" s="106"/>
      <c r="MLQ37" s="106"/>
      <c r="MLR37" s="106"/>
      <c r="MLS37" s="106"/>
      <c r="MLT37" s="106"/>
      <c r="MLU37" s="106"/>
      <c r="MLV37" s="106"/>
      <c r="MLW37" s="106"/>
      <c r="MLX37" s="106"/>
      <c r="MLY37" s="106"/>
      <c r="MLZ37" s="106"/>
      <c r="MMA37" s="106"/>
      <c r="MMB37" s="106"/>
      <c r="MMC37" s="106"/>
      <c r="MMD37" s="106"/>
      <c r="MME37" s="106"/>
      <c r="MMF37" s="106"/>
      <c r="MMG37" s="106"/>
      <c r="MMH37" s="106"/>
      <c r="MMI37" s="106"/>
      <c r="MMJ37" s="106"/>
      <c r="MMK37" s="106"/>
      <c r="MML37" s="106"/>
      <c r="MMM37" s="106"/>
      <c r="MMN37" s="106"/>
      <c r="MMO37" s="106"/>
      <c r="MMP37" s="106"/>
      <c r="MMQ37" s="106"/>
      <c r="MMR37" s="106"/>
      <c r="MMS37" s="106"/>
      <c r="MMT37" s="106"/>
      <c r="MMU37" s="106"/>
      <c r="MMV37" s="106"/>
      <c r="MMW37" s="106"/>
      <c r="MMX37" s="106"/>
      <c r="MMY37" s="106"/>
      <c r="MMZ37" s="106"/>
      <c r="MNA37" s="106"/>
      <c r="MNB37" s="106"/>
      <c r="MNC37" s="106"/>
      <c r="MND37" s="106"/>
      <c r="MNE37" s="106"/>
      <c r="MNF37" s="106"/>
      <c r="MNG37" s="106"/>
      <c r="MNH37" s="106"/>
      <c r="MNI37" s="106"/>
      <c r="MNJ37" s="106"/>
      <c r="MNK37" s="106"/>
      <c r="MNL37" s="106"/>
      <c r="MNM37" s="106"/>
      <c r="MNN37" s="106"/>
      <c r="MNO37" s="106"/>
      <c r="MNP37" s="106"/>
      <c r="MNQ37" s="106"/>
      <c r="MNR37" s="106"/>
      <c r="MNS37" s="106"/>
      <c r="MNT37" s="106"/>
      <c r="MNU37" s="106"/>
      <c r="MNV37" s="106"/>
      <c r="MNW37" s="106"/>
      <c r="MNX37" s="106"/>
      <c r="MNY37" s="106"/>
      <c r="MNZ37" s="106"/>
      <c r="MOA37" s="106"/>
      <c r="MOB37" s="106"/>
      <c r="MOC37" s="106"/>
      <c r="MOD37" s="106"/>
      <c r="MOE37" s="106"/>
      <c r="MOF37" s="106"/>
      <c r="MOG37" s="106"/>
      <c r="MOH37" s="106"/>
      <c r="MOI37" s="106"/>
      <c r="MOJ37" s="106"/>
      <c r="MOK37" s="106"/>
      <c r="MOL37" s="106"/>
      <c r="MOM37" s="106"/>
      <c r="MON37" s="106"/>
      <c r="MOO37" s="106"/>
      <c r="MOP37" s="106"/>
      <c r="MOQ37" s="106"/>
      <c r="MOR37" s="106"/>
      <c r="MOS37" s="106"/>
      <c r="MOT37" s="106"/>
      <c r="MOU37" s="106"/>
      <c r="MOV37" s="106"/>
      <c r="MOW37" s="106"/>
      <c r="MOX37" s="106"/>
      <c r="MOY37" s="106"/>
      <c r="MOZ37" s="106"/>
      <c r="MPA37" s="106"/>
      <c r="MPB37" s="106"/>
      <c r="MPC37" s="106"/>
      <c r="MPD37" s="106"/>
      <c r="MPE37" s="106"/>
      <c r="MPF37" s="106"/>
      <c r="MPG37" s="106"/>
      <c r="MPH37" s="106"/>
      <c r="MPI37" s="106"/>
      <c r="MPJ37" s="106"/>
      <c r="MPK37" s="106"/>
      <c r="MPL37" s="106"/>
      <c r="MPM37" s="106"/>
      <c r="MPN37" s="106"/>
      <c r="MPO37" s="106"/>
      <c r="MPP37" s="106"/>
      <c r="MPQ37" s="106"/>
      <c r="MPR37" s="106"/>
      <c r="MPS37" s="106"/>
      <c r="MPT37" s="106"/>
      <c r="MPU37" s="106"/>
      <c r="MPV37" s="106"/>
      <c r="MPW37" s="106"/>
      <c r="MPX37" s="106"/>
      <c r="MPY37" s="106"/>
      <c r="MPZ37" s="106"/>
      <c r="MQA37" s="106"/>
      <c r="MQB37" s="106"/>
      <c r="MQC37" s="106"/>
      <c r="MQD37" s="106"/>
      <c r="MQE37" s="106"/>
      <c r="MQF37" s="106"/>
      <c r="MQG37" s="106"/>
      <c r="MQH37" s="106"/>
      <c r="MQI37" s="106"/>
      <c r="MQJ37" s="106"/>
      <c r="MQK37" s="106"/>
      <c r="MQL37" s="106"/>
      <c r="MQM37" s="106"/>
      <c r="MQN37" s="106"/>
      <c r="MQO37" s="106"/>
      <c r="MQP37" s="106"/>
      <c r="MQQ37" s="106"/>
      <c r="MQR37" s="106"/>
      <c r="MQS37" s="106"/>
      <c r="MQT37" s="106"/>
      <c r="MQU37" s="106"/>
      <c r="MQV37" s="106"/>
      <c r="MQW37" s="106"/>
      <c r="MQX37" s="106"/>
      <c r="MQY37" s="106"/>
      <c r="MQZ37" s="106"/>
      <c r="MRA37" s="106"/>
      <c r="MRB37" s="106"/>
      <c r="MRC37" s="106"/>
      <c r="MRD37" s="106"/>
      <c r="MRE37" s="106"/>
      <c r="MRF37" s="106"/>
      <c r="MRG37" s="106"/>
      <c r="MRH37" s="106"/>
      <c r="MRI37" s="106"/>
      <c r="MRJ37" s="106"/>
      <c r="MRK37" s="106"/>
      <c r="MRL37" s="106"/>
      <c r="MRM37" s="106"/>
      <c r="MRN37" s="106"/>
      <c r="MRO37" s="106"/>
      <c r="MRP37" s="106"/>
      <c r="MRQ37" s="106"/>
      <c r="MRR37" s="106"/>
      <c r="MRS37" s="106"/>
      <c r="MRT37" s="106"/>
      <c r="MRU37" s="106"/>
      <c r="MRV37" s="106"/>
      <c r="MRW37" s="106"/>
      <c r="MRX37" s="106"/>
      <c r="MRY37" s="106"/>
      <c r="MRZ37" s="106"/>
      <c r="MSA37" s="106"/>
      <c r="MSB37" s="106"/>
      <c r="MSC37" s="106"/>
      <c r="MSD37" s="106"/>
      <c r="MSE37" s="106"/>
      <c r="MSF37" s="106"/>
      <c r="MSG37" s="106"/>
      <c r="MSH37" s="106"/>
      <c r="MSI37" s="106"/>
      <c r="MSJ37" s="106"/>
      <c r="MSK37" s="106"/>
      <c r="MSL37" s="106"/>
      <c r="MSM37" s="106"/>
      <c r="MSN37" s="106"/>
      <c r="MSO37" s="106"/>
      <c r="MSP37" s="106"/>
      <c r="MSQ37" s="106"/>
      <c r="MSR37" s="106"/>
      <c r="MSS37" s="106"/>
      <c r="MST37" s="106"/>
      <c r="MSU37" s="106"/>
      <c r="MSV37" s="106"/>
      <c r="MSW37" s="106"/>
      <c r="MSX37" s="106"/>
      <c r="MSY37" s="106"/>
      <c r="MSZ37" s="106"/>
      <c r="MTA37" s="106"/>
      <c r="MTB37" s="106"/>
      <c r="MTC37" s="106"/>
      <c r="MTD37" s="106"/>
      <c r="MTE37" s="106"/>
      <c r="MTF37" s="106"/>
      <c r="MTG37" s="106"/>
      <c r="MTH37" s="106"/>
      <c r="MTI37" s="106"/>
      <c r="MTJ37" s="106"/>
      <c r="MTK37" s="106"/>
      <c r="MTL37" s="106"/>
      <c r="MTM37" s="106"/>
      <c r="MTN37" s="106"/>
      <c r="MTO37" s="106"/>
      <c r="MTP37" s="106"/>
      <c r="MTQ37" s="106"/>
      <c r="MTR37" s="106"/>
      <c r="MTS37" s="106"/>
      <c r="MTT37" s="106"/>
      <c r="MTU37" s="106"/>
      <c r="MTV37" s="106"/>
      <c r="MTW37" s="106"/>
      <c r="MTX37" s="106"/>
      <c r="MTY37" s="106"/>
      <c r="MTZ37" s="106"/>
      <c r="MUA37" s="106"/>
      <c r="MUB37" s="106"/>
      <c r="MUC37" s="106"/>
      <c r="MUD37" s="106"/>
      <c r="MUE37" s="106"/>
      <c r="MUF37" s="106"/>
      <c r="MUG37" s="106"/>
      <c r="MUH37" s="106"/>
      <c r="MUI37" s="106"/>
      <c r="MUJ37" s="106"/>
      <c r="MUK37" s="106"/>
      <c r="MUL37" s="106"/>
      <c r="MUM37" s="106"/>
      <c r="MUN37" s="106"/>
      <c r="MUO37" s="106"/>
      <c r="MUP37" s="106"/>
      <c r="MUQ37" s="106"/>
      <c r="MUR37" s="106"/>
      <c r="MUS37" s="106"/>
      <c r="MUT37" s="106"/>
      <c r="MUU37" s="106"/>
      <c r="MUV37" s="106"/>
      <c r="MUW37" s="106"/>
      <c r="MUX37" s="106"/>
      <c r="MUY37" s="106"/>
      <c r="MUZ37" s="106"/>
      <c r="MVA37" s="106"/>
      <c r="MVB37" s="106"/>
      <c r="MVC37" s="106"/>
      <c r="MVD37" s="106"/>
      <c r="MVE37" s="106"/>
      <c r="MVF37" s="106"/>
      <c r="MVG37" s="106"/>
      <c r="MVH37" s="106"/>
      <c r="MVI37" s="106"/>
      <c r="MVJ37" s="106"/>
      <c r="MVK37" s="106"/>
      <c r="MVL37" s="106"/>
      <c r="MVM37" s="106"/>
      <c r="MVN37" s="106"/>
      <c r="MVO37" s="106"/>
      <c r="MVP37" s="106"/>
      <c r="MVQ37" s="106"/>
      <c r="MVR37" s="106"/>
      <c r="MVS37" s="106"/>
      <c r="MVT37" s="106"/>
      <c r="MVU37" s="106"/>
      <c r="MVV37" s="106"/>
      <c r="MVW37" s="106"/>
      <c r="MVX37" s="106"/>
      <c r="MVY37" s="106"/>
      <c r="MVZ37" s="106"/>
      <c r="MWA37" s="106"/>
      <c r="MWB37" s="106"/>
      <c r="MWC37" s="106"/>
      <c r="MWD37" s="106"/>
      <c r="MWE37" s="106"/>
      <c r="MWF37" s="106"/>
      <c r="MWG37" s="106"/>
      <c r="MWH37" s="106"/>
      <c r="MWI37" s="106"/>
      <c r="MWJ37" s="106"/>
      <c r="MWK37" s="106"/>
      <c r="MWL37" s="106"/>
      <c r="MWM37" s="106"/>
      <c r="MWN37" s="106"/>
      <c r="MWO37" s="106"/>
      <c r="MWP37" s="106"/>
      <c r="MWQ37" s="106"/>
      <c r="MWR37" s="106"/>
      <c r="MWS37" s="106"/>
      <c r="MWT37" s="106"/>
      <c r="MWU37" s="106"/>
      <c r="MWV37" s="106"/>
      <c r="MWW37" s="106"/>
      <c r="MWX37" s="106"/>
      <c r="MWY37" s="106"/>
      <c r="MWZ37" s="106"/>
      <c r="MXA37" s="106"/>
      <c r="MXB37" s="106"/>
      <c r="MXC37" s="106"/>
      <c r="MXD37" s="106"/>
      <c r="MXE37" s="106"/>
      <c r="MXF37" s="106"/>
      <c r="MXG37" s="106"/>
      <c r="MXH37" s="106"/>
      <c r="MXI37" s="106"/>
      <c r="MXJ37" s="106"/>
      <c r="MXK37" s="106"/>
      <c r="MXL37" s="106"/>
      <c r="MXM37" s="106"/>
      <c r="MXN37" s="106"/>
      <c r="MXO37" s="106"/>
      <c r="MXP37" s="106"/>
      <c r="MXQ37" s="106"/>
      <c r="MXR37" s="106"/>
      <c r="MXS37" s="106"/>
      <c r="MXT37" s="106"/>
      <c r="MXU37" s="106"/>
      <c r="MXV37" s="106"/>
      <c r="MXW37" s="106"/>
      <c r="MXX37" s="106"/>
      <c r="MXY37" s="106"/>
      <c r="MXZ37" s="106"/>
      <c r="MYA37" s="106"/>
      <c r="MYB37" s="106"/>
      <c r="MYC37" s="106"/>
      <c r="MYD37" s="106"/>
      <c r="MYE37" s="106"/>
      <c r="MYF37" s="106"/>
      <c r="MYG37" s="106"/>
      <c r="MYH37" s="106"/>
      <c r="MYI37" s="106"/>
      <c r="MYJ37" s="106"/>
      <c r="MYK37" s="106"/>
      <c r="MYL37" s="106"/>
      <c r="MYM37" s="106"/>
      <c r="MYN37" s="106"/>
      <c r="MYO37" s="106"/>
      <c r="MYP37" s="106"/>
      <c r="MYQ37" s="106"/>
      <c r="MYR37" s="106"/>
      <c r="MYS37" s="106"/>
      <c r="MYT37" s="106"/>
      <c r="MYU37" s="106"/>
      <c r="MYV37" s="106"/>
      <c r="MYW37" s="106"/>
      <c r="MYX37" s="106"/>
      <c r="MYY37" s="106"/>
      <c r="MYZ37" s="106"/>
      <c r="MZA37" s="106"/>
      <c r="MZB37" s="106"/>
      <c r="MZC37" s="106"/>
      <c r="MZD37" s="106"/>
      <c r="MZE37" s="106"/>
      <c r="MZF37" s="106"/>
      <c r="MZG37" s="106"/>
      <c r="MZH37" s="106"/>
      <c r="MZI37" s="106"/>
      <c r="MZJ37" s="106"/>
      <c r="MZK37" s="106"/>
      <c r="MZL37" s="106"/>
      <c r="MZM37" s="106"/>
      <c r="MZN37" s="106"/>
      <c r="MZO37" s="106"/>
      <c r="MZP37" s="106"/>
      <c r="MZQ37" s="106"/>
      <c r="MZR37" s="106"/>
      <c r="MZS37" s="106"/>
      <c r="MZT37" s="106"/>
      <c r="MZU37" s="106"/>
      <c r="MZV37" s="106"/>
      <c r="MZW37" s="106"/>
      <c r="MZX37" s="106"/>
      <c r="MZY37" s="106"/>
      <c r="MZZ37" s="106"/>
      <c r="NAA37" s="106"/>
      <c r="NAB37" s="106"/>
      <c r="NAC37" s="106"/>
      <c r="NAD37" s="106"/>
      <c r="NAE37" s="106"/>
      <c r="NAF37" s="106"/>
      <c r="NAG37" s="106"/>
      <c r="NAH37" s="106"/>
      <c r="NAI37" s="106"/>
      <c r="NAJ37" s="106"/>
      <c r="NAK37" s="106"/>
      <c r="NAL37" s="106"/>
      <c r="NAM37" s="106"/>
      <c r="NAN37" s="106"/>
      <c r="NAO37" s="106"/>
      <c r="NAP37" s="106"/>
      <c r="NAQ37" s="106"/>
      <c r="NAR37" s="106"/>
      <c r="NAS37" s="106"/>
      <c r="NAT37" s="106"/>
      <c r="NAU37" s="106"/>
      <c r="NAV37" s="106"/>
      <c r="NAW37" s="106"/>
      <c r="NAX37" s="106"/>
      <c r="NAY37" s="106"/>
      <c r="NAZ37" s="106"/>
      <c r="NBA37" s="106"/>
      <c r="NBB37" s="106"/>
      <c r="NBC37" s="106"/>
      <c r="NBD37" s="106"/>
      <c r="NBE37" s="106"/>
      <c r="NBF37" s="106"/>
      <c r="NBG37" s="106"/>
      <c r="NBH37" s="106"/>
      <c r="NBI37" s="106"/>
      <c r="NBJ37" s="106"/>
      <c r="NBK37" s="106"/>
      <c r="NBL37" s="106"/>
      <c r="NBM37" s="106"/>
      <c r="NBN37" s="106"/>
      <c r="NBO37" s="106"/>
      <c r="NBP37" s="106"/>
      <c r="NBQ37" s="106"/>
      <c r="NBR37" s="106"/>
      <c r="NBS37" s="106"/>
      <c r="NBT37" s="106"/>
      <c r="NBU37" s="106"/>
      <c r="NBV37" s="106"/>
      <c r="NBW37" s="106"/>
      <c r="NBX37" s="106"/>
      <c r="NBY37" s="106"/>
      <c r="NBZ37" s="106"/>
      <c r="NCA37" s="106"/>
      <c r="NCB37" s="106"/>
      <c r="NCC37" s="106"/>
      <c r="NCD37" s="106"/>
      <c r="NCE37" s="106"/>
      <c r="NCF37" s="106"/>
      <c r="NCG37" s="106"/>
      <c r="NCH37" s="106"/>
      <c r="NCI37" s="106"/>
      <c r="NCJ37" s="106"/>
      <c r="NCK37" s="106"/>
      <c r="NCL37" s="106"/>
      <c r="NCM37" s="106"/>
      <c r="NCN37" s="106"/>
      <c r="NCO37" s="106"/>
      <c r="NCP37" s="106"/>
      <c r="NCQ37" s="106"/>
      <c r="NCR37" s="106"/>
      <c r="NCS37" s="106"/>
      <c r="NCT37" s="106"/>
      <c r="NCU37" s="106"/>
      <c r="NCV37" s="106"/>
      <c r="NCW37" s="106"/>
      <c r="NCX37" s="106"/>
      <c r="NCY37" s="106"/>
      <c r="NCZ37" s="106"/>
      <c r="NDA37" s="106"/>
      <c r="NDB37" s="106"/>
      <c r="NDC37" s="106"/>
      <c r="NDD37" s="106"/>
      <c r="NDE37" s="106"/>
      <c r="NDF37" s="106"/>
      <c r="NDG37" s="106"/>
      <c r="NDH37" s="106"/>
      <c r="NDI37" s="106"/>
      <c r="NDJ37" s="106"/>
      <c r="NDK37" s="106"/>
      <c r="NDL37" s="106"/>
      <c r="NDM37" s="106"/>
      <c r="NDN37" s="106"/>
      <c r="NDO37" s="106"/>
      <c r="NDP37" s="106"/>
      <c r="NDQ37" s="106"/>
      <c r="NDR37" s="106"/>
      <c r="NDS37" s="106"/>
      <c r="NDT37" s="106"/>
      <c r="NDU37" s="106"/>
      <c r="NDV37" s="106"/>
      <c r="NDW37" s="106"/>
      <c r="NDX37" s="106"/>
      <c r="NDY37" s="106"/>
      <c r="NDZ37" s="106"/>
      <c r="NEA37" s="106"/>
      <c r="NEB37" s="106"/>
      <c r="NEC37" s="106"/>
      <c r="NED37" s="106"/>
      <c r="NEE37" s="106"/>
      <c r="NEF37" s="106"/>
      <c r="NEG37" s="106"/>
      <c r="NEH37" s="106"/>
      <c r="NEI37" s="106"/>
      <c r="NEJ37" s="106"/>
      <c r="NEK37" s="106"/>
      <c r="NEL37" s="106"/>
      <c r="NEM37" s="106"/>
      <c r="NEN37" s="106"/>
      <c r="NEO37" s="106"/>
      <c r="NEP37" s="106"/>
      <c r="NEQ37" s="106"/>
      <c r="NER37" s="106"/>
      <c r="NES37" s="106"/>
      <c r="NET37" s="106"/>
      <c r="NEU37" s="106"/>
      <c r="NEV37" s="106"/>
      <c r="NEW37" s="106"/>
      <c r="NEX37" s="106"/>
      <c r="NEY37" s="106"/>
      <c r="NEZ37" s="106"/>
      <c r="NFA37" s="106"/>
      <c r="NFB37" s="106"/>
      <c r="NFC37" s="106"/>
      <c r="NFD37" s="106"/>
      <c r="NFE37" s="106"/>
      <c r="NFF37" s="106"/>
      <c r="NFG37" s="106"/>
      <c r="NFH37" s="106"/>
      <c r="NFI37" s="106"/>
      <c r="NFJ37" s="106"/>
      <c r="NFK37" s="106"/>
      <c r="NFL37" s="106"/>
      <c r="NFM37" s="106"/>
      <c r="NFN37" s="106"/>
      <c r="NFO37" s="106"/>
      <c r="NFP37" s="106"/>
      <c r="NFQ37" s="106"/>
      <c r="NFR37" s="106"/>
      <c r="NFS37" s="106"/>
      <c r="NFT37" s="106"/>
      <c r="NFU37" s="106"/>
      <c r="NFV37" s="106"/>
      <c r="NFW37" s="106"/>
      <c r="NFX37" s="106"/>
      <c r="NFY37" s="106"/>
      <c r="NFZ37" s="106"/>
      <c r="NGA37" s="106"/>
      <c r="NGB37" s="106"/>
      <c r="NGC37" s="106"/>
      <c r="NGD37" s="106"/>
      <c r="NGE37" s="106"/>
      <c r="NGF37" s="106"/>
      <c r="NGG37" s="106"/>
      <c r="NGH37" s="106"/>
      <c r="NGI37" s="106"/>
      <c r="NGJ37" s="106"/>
      <c r="NGK37" s="106"/>
      <c r="NGL37" s="106"/>
      <c r="NGM37" s="106"/>
      <c r="NGN37" s="106"/>
      <c r="NGO37" s="106"/>
      <c r="NGP37" s="106"/>
      <c r="NGQ37" s="106"/>
      <c r="NGR37" s="106"/>
      <c r="NGS37" s="106"/>
      <c r="NGT37" s="106"/>
      <c r="NGU37" s="106"/>
      <c r="NGV37" s="106"/>
      <c r="NGW37" s="106"/>
      <c r="NGX37" s="106"/>
      <c r="NGY37" s="106"/>
      <c r="NGZ37" s="106"/>
      <c r="NHA37" s="106"/>
      <c r="NHB37" s="106"/>
      <c r="NHC37" s="106"/>
      <c r="NHD37" s="106"/>
      <c r="NHE37" s="106"/>
      <c r="NHF37" s="106"/>
      <c r="NHG37" s="106"/>
      <c r="NHH37" s="106"/>
      <c r="NHI37" s="106"/>
      <c r="NHJ37" s="106"/>
      <c r="NHK37" s="106"/>
      <c r="NHL37" s="106"/>
      <c r="NHM37" s="106"/>
      <c r="NHN37" s="106"/>
      <c r="NHO37" s="106"/>
      <c r="NHP37" s="106"/>
      <c r="NHQ37" s="106"/>
      <c r="NHR37" s="106"/>
      <c r="NHS37" s="106"/>
      <c r="NHT37" s="106"/>
      <c r="NHU37" s="106"/>
      <c r="NHV37" s="106"/>
      <c r="NHW37" s="106"/>
      <c r="NHX37" s="106"/>
      <c r="NHY37" s="106"/>
      <c r="NHZ37" s="106"/>
      <c r="NIA37" s="106"/>
      <c r="NIB37" s="106"/>
      <c r="NIC37" s="106"/>
      <c r="NID37" s="106"/>
      <c r="NIE37" s="106"/>
      <c r="NIF37" s="106"/>
      <c r="NIG37" s="106"/>
      <c r="NIH37" s="106"/>
      <c r="NII37" s="106"/>
      <c r="NIJ37" s="106"/>
      <c r="NIK37" s="106"/>
      <c r="NIL37" s="106"/>
      <c r="NIM37" s="106"/>
      <c r="NIN37" s="106"/>
      <c r="NIO37" s="106"/>
      <c r="NIP37" s="106"/>
      <c r="NIQ37" s="106"/>
      <c r="NIR37" s="106"/>
      <c r="NIS37" s="106"/>
      <c r="NIT37" s="106"/>
      <c r="NIU37" s="106"/>
      <c r="NIV37" s="106"/>
      <c r="NIW37" s="106"/>
      <c r="NIX37" s="106"/>
      <c r="NIY37" s="106"/>
      <c r="NIZ37" s="106"/>
      <c r="NJA37" s="106"/>
      <c r="NJB37" s="106"/>
      <c r="NJC37" s="106"/>
      <c r="NJD37" s="106"/>
      <c r="NJE37" s="106"/>
      <c r="NJF37" s="106"/>
      <c r="NJG37" s="106"/>
      <c r="NJH37" s="106"/>
      <c r="NJI37" s="106"/>
      <c r="NJJ37" s="106"/>
      <c r="NJK37" s="106"/>
      <c r="NJL37" s="106"/>
      <c r="NJM37" s="106"/>
      <c r="NJN37" s="106"/>
      <c r="NJO37" s="106"/>
      <c r="NJP37" s="106"/>
      <c r="NJQ37" s="106"/>
      <c r="NJR37" s="106"/>
      <c r="NJS37" s="106"/>
      <c r="NJT37" s="106"/>
      <c r="NJU37" s="106"/>
      <c r="NJV37" s="106"/>
      <c r="NJW37" s="106"/>
      <c r="NJX37" s="106"/>
      <c r="NJY37" s="106"/>
      <c r="NJZ37" s="106"/>
      <c r="NKA37" s="106"/>
      <c r="NKB37" s="106"/>
      <c r="NKC37" s="106"/>
      <c r="NKD37" s="106"/>
      <c r="NKE37" s="106"/>
      <c r="NKF37" s="106"/>
      <c r="NKG37" s="106"/>
      <c r="NKH37" s="106"/>
      <c r="NKI37" s="106"/>
      <c r="NKJ37" s="106"/>
      <c r="NKK37" s="106"/>
      <c r="NKL37" s="106"/>
      <c r="NKM37" s="106"/>
      <c r="NKN37" s="106"/>
      <c r="NKO37" s="106"/>
      <c r="NKP37" s="106"/>
      <c r="NKQ37" s="106"/>
      <c r="NKR37" s="106"/>
      <c r="NKS37" s="106"/>
      <c r="NKT37" s="106"/>
      <c r="NKU37" s="106"/>
      <c r="NKV37" s="106"/>
      <c r="NKW37" s="106"/>
      <c r="NKX37" s="106"/>
      <c r="NKY37" s="106"/>
      <c r="NKZ37" s="106"/>
      <c r="NLA37" s="106"/>
      <c r="NLB37" s="106"/>
      <c r="NLC37" s="106"/>
      <c r="NLD37" s="106"/>
      <c r="NLE37" s="106"/>
      <c r="NLF37" s="106"/>
      <c r="NLG37" s="106"/>
      <c r="NLH37" s="106"/>
      <c r="NLI37" s="106"/>
      <c r="NLJ37" s="106"/>
      <c r="NLK37" s="106"/>
      <c r="NLL37" s="106"/>
      <c r="NLM37" s="106"/>
      <c r="NLN37" s="106"/>
      <c r="NLO37" s="106"/>
      <c r="NLP37" s="106"/>
      <c r="NLQ37" s="106"/>
      <c r="NLR37" s="106"/>
      <c r="NLS37" s="106"/>
      <c r="NLT37" s="106"/>
      <c r="NLU37" s="106"/>
      <c r="NLV37" s="106"/>
      <c r="NLW37" s="106"/>
      <c r="NLX37" s="106"/>
      <c r="NLY37" s="106"/>
      <c r="NLZ37" s="106"/>
      <c r="NMA37" s="106"/>
      <c r="NMB37" s="106"/>
      <c r="NMC37" s="106"/>
      <c r="NMD37" s="106"/>
      <c r="NME37" s="106"/>
      <c r="NMF37" s="106"/>
      <c r="NMG37" s="106"/>
      <c r="NMH37" s="106"/>
      <c r="NMI37" s="106"/>
      <c r="NMJ37" s="106"/>
      <c r="NMK37" s="106"/>
      <c r="NML37" s="106"/>
      <c r="NMM37" s="106"/>
      <c r="NMN37" s="106"/>
      <c r="NMO37" s="106"/>
      <c r="NMP37" s="106"/>
      <c r="NMQ37" s="106"/>
      <c r="NMR37" s="106"/>
      <c r="NMS37" s="106"/>
      <c r="NMT37" s="106"/>
      <c r="NMU37" s="106"/>
      <c r="NMV37" s="106"/>
      <c r="NMW37" s="106"/>
      <c r="NMX37" s="106"/>
      <c r="NMY37" s="106"/>
      <c r="NMZ37" s="106"/>
      <c r="NNA37" s="106"/>
      <c r="NNB37" s="106"/>
      <c r="NNC37" s="106"/>
      <c r="NND37" s="106"/>
      <c r="NNE37" s="106"/>
      <c r="NNF37" s="106"/>
      <c r="NNG37" s="106"/>
      <c r="NNH37" s="106"/>
      <c r="NNI37" s="106"/>
      <c r="NNJ37" s="106"/>
      <c r="NNK37" s="106"/>
      <c r="NNL37" s="106"/>
      <c r="NNM37" s="106"/>
      <c r="NNN37" s="106"/>
      <c r="NNO37" s="106"/>
      <c r="NNP37" s="106"/>
      <c r="NNQ37" s="106"/>
      <c r="NNR37" s="106"/>
      <c r="NNS37" s="106"/>
      <c r="NNT37" s="106"/>
      <c r="NNU37" s="106"/>
      <c r="NNV37" s="106"/>
      <c r="NNW37" s="106"/>
      <c r="NNX37" s="106"/>
      <c r="NNY37" s="106"/>
      <c r="NNZ37" s="106"/>
      <c r="NOA37" s="106"/>
      <c r="NOB37" s="106"/>
      <c r="NOC37" s="106"/>
      <c r="NOD37" s="106"/>
      <c r="NOE37" s="106"/>
      <c r="NOF37" s="106"/>
      <c r="NOG37" s="106"/>
      <c r="NOH37" s="106"/>
      <c r="NOI37" s="106"/>
      <c r="NOJ37" s="106"/>
      <c r="NOK37" s="106"/>
      <c r="NOL37" s="106"/>
      <c r="NOM37" s="106"/>
      <c r="NON37" s="106"/>
      <c r="NOO37" s="106"/>
      <c r="NOP37" s="106"/>
      <c r="NOQ37" s="106"/>
      <c r="NOR37" s="106"/>
      <c r="NOS37" s="106"/>
      <c r="NOT37" s="106"/>
      <c r="NOU37" s="106"/>
      <c r="NOV37" s="106"/>
      <c r="NOW37" s="106"/>
      <c r="NOX37" s="106"/>
      <c r="NOY37" s="106"/>
      <c r="NOZ37" s="106"/>
      <c r="NPA37" s="106"/>
      <c r="NPB37" s="106"/>
      <c r="NPC37" s="106"/>
      <c r="NPD37" s="106"/>
      <c r="NPE37" s="106"/>
      <c r="NPF37" s="106"/>
      <c r="NPG37" s="106"/>
      <c r="NPH37" s="106"/>
      <c r="NPI37" s="106"/>
      <c r="NPJ37" s="106"/>
      <c r="NPK37" s="106"/>
      <c r="NPL37" s="106"/>
      <c r="NPM37" s="106"/>
      <c r="NPN37" s="106"/>
      <c r="NPO37" s="106"/>
      <c r="NPP37" s="106"/>
      <c r="NPQ37" s="106"/>
      <c r="NPR37" s="106"/>
      <c r="NPS37" s="106"/>
      <c r="NPT37" s="106"/>
      <c r="NPU37" s="106"/>
      <c r="NPV37" s="106"/>
      <c r="NPW37" s="106"/>
      <c r="NPX37" s="106"/>
      <c r="NPY37" s="106"/>
      <c r="NPZ37" s="106"/>
      <c r="NQA37" s="106"/>
      <c r="NQB37" s="106"/>
      <c r="NQC37" s="106"/>
      <c r="NQD37" s="106"/>
      <c r="NQE37" s="106"/>
      <c r="NQF37" s="106"/>
      <c r="NQG37" s="106"/>
      <c r="NQH37" s="106"/>
      <c r="NQI37" s="106"/>
      <c r="NQJ37" s="106"/>
      <c r="NQK37" s="106"/>
      <c r="NQL37" s="106"/>
      <c r="NQM37" s="106"/>
      <c r="NQN37" s="106"/>
      <c r="NQO37" s="106"/>
      <c r="NQP37" s="106"/>
      <c r="NQQ37" s="106"/>
      <c r="NQR37" s="106"/>
      <c r="NQS37" s="106"/>
      <c r="NQT37" s="106"/>
      <c r="NQU37" s="106"/>
      <c r="NQV37" s="106"/>
      <c r="NQW37" s="106"/>
      <c r="NQX37" s="106"/>
      <c r="NQY37" s="106"/>
      <c r="NQZ37" s="106"/>
      <c r="NRA37" s="106"/>
      <c r="NRB37" s="106"/>
      <c r="NRC37" s="106"/>
      <c r="NRD37" s="106"/>
      <c r="NRE37" s="106"/>
      <c r="NRF37" s="106"/>
      <c r="NRG37" s="106"/>
      <c r="NRH37" s="106"/>
      <c r="NRI37" s="106"/>
      <c r="NRJ37" s="106"/>
      <c r="NRK37" s="106"/>
      <c r="NRL37" s="106"/>
      <c r="NRM37" s="106"/>
      <c r="NRN37" s="106"/>
      <c r="NRO37" s="106"/>
      <c r="NRP37" s="106"/>
      <c r="NRQ37" s="106"/>
      <c r="NRR37" s="106"/>
      <c r="NRS37" s="106"/>
      <c r="NRT37" s="106"/>
      <c r="NRU37" s="106"/>
      <c r="NRV37" s="106"/>
      <c r="NRW37" s="106"/>
      <c r="NRX37" s="106"/>
      <c r="NRY37" s="106"/>
      <c r="NRZ37" s="106"/>
      <c r="NSA37" s="106"/>
      <c r="NSB37" s="106"/>
      <c r="NSC37" s="106"/>
      <c r="NSD37" s="106"/>
      <c r="NSE37" s="106"/>
      <c r="NSF37" s="106"/>
      <c r="NSG37" s="106"/>
      <c r="NSH37" s="106"/>
      <c r="NSI37" s="106"/>
      <c r="NSJ37" s="106"/>
      <c r="NSK37" s="106"/>
      <c r="NSL37" s="106"/>
      <c r="NSM37" s="106"/>
      <c r="NSN37" s="106"/>
      <c r="NSO37" s="106"/>
      <c r="NSP37" s="106"/>
      <c r="NSQ37" s="106"/>
      <c r="NSR37" s="106"/>
      <c r="NSS37" s="106"/>
      <c r="NST37" s="106"/>
      <c r="NSU37" s="106"/>
      <c r="NSV37" s="106"/>
      <c r="NSW37" s="106"/>
      <c r="NSX37" s="106"/>
      <c r="NSY37" s="106"/>
      <c r="NSZ37" s="106"/>
      <c r="NTA37" s="106"/>
      <c r="NTB37" s="106"/>
      <c r="NTC37" s="106"/>
      <c r="NTD37" s="106"/>
      <c r="NTE37" s="106"/>
      <c r="NTF37" s="106"/>
      <c r="NTG37" s="106"/>
      <c r="NTH37" s="106"/>
      <c r="NTI37" s="106"/>
      <c r="NTJ37" s="106"/>
      <c r="NTK37" s="106"/>
      <c r="NTL37" s="106"/>
      <c r="NTM37" s="106"/>
      <c r="NTN37" s="106"/>
      <c r="NTO37" s="106"/>
      <c r="NTP37" s="106"/>
      <c r="NTQ37" s="106"/>
      <c r="NTR37" s="106"/>
      <c r="NTS37" s="106"/>
      <c r="NTT37" s="106"/>
      <c r="NTU37" s="106"/>
      <c r="NTV37" s="106"/>
      <c r="NTW37" s="106"/>
      <c r="NTX37" s="106"/>
      <c r="NTY37" s="106"/>
      <c r="NTZ37" s="106"/>
      <c r="NUA37" s="106"/>
      <c r="NUB37" s="106"/>
      <c r="NUC37" s="106"/>
      <c r="NUD37" s="106"/>
      <c r="NUE37" s="106"/>
      <c r="NUF37" s="106"/>
      <c r="NUG37" s="106"/>
      <c r="NUH37" s="106"/>
      <c r="NUI37" s="106"/>
      <c r="NUJ37" s="106"/>
      <c r="NUK37" s="106"/>
      <c r="NUL37" s="106"/>
      <c r="NUM37" s="106"/>
      <c r="NUN37" s="106"/>
      <c r="NUO37" s="106"/>
      <c r="NUP37" s="106"/>
      <c r="NUQ37" s="106"/>
      <c r="NUR37" s="106"/>
      <c r="NUS37" s="106"/>
      <c r="NUT37" s="106"/>
      <c r="NUU37" s="106"/>
      <c r="NUV37" s="106"/>
      <c r="NUW37" s="106"/>
      <c r="NUX37" s="106"/>
      <c r="NUY37" s="106"/>
      <c r="NUZ37" s="106"/>
      <c r="NVA37" s="106"/>
      <c r="NVB37" s="106"/>
      <c r="NVC37" s="106"/>
      <c r="NVD37" s="106"/>
      <c r="NVE37" s="106"/>
      <c r="NVF37" s="106"/>
      <c r="NVG37" s="106"/>
      <c r="NVH37" s="106"/>
      <c r="NVI37" s="106"/>
      <c r="NVJ37" s="106"/>
      <c r="NVK37" s="106"/>
      <c r="NVL37" s="106"/>
      <c r="NVM37" s="106"/>
      <c r="NVN37" s="106"/>
      <c r="NVO37" s="106"/>
      <c r="NVP37" s="106"/>
      <c r="NVQ37" s="106"/>
      <c r="NVR37" s="106"/>
      <c r="NVS37" s="106"/>
      <c r="NVT37" s="106"/>
      <c r="NVU37" s="106"/>
      <c r="NVV37" s="106"/>
      <c r="NVW37" s="106"/>
      <c r="NVX37" s="106"/>
      <c r="NVY37" s="106"/>
      <c r="NVZ37" s="106"/>
      <c r="NWA37" s="106"/>
      <c r="NWB37" s="106"/>
      <c r="NWC37" s="106"/>
      <c r="NWD37" s="106"/>
      <c r="NWE37" s="106"/>
      <c r="NWF37" s="106"/>
      <c r="NWG37" s="106"/>
      <c r="NWH37" s="106"/>
      <c r="NWI37" s="106"/>
      <c r="NWJ37" s="106"/>
      <c r="NWK37" s="106"/>
      <c r="NWL37" s="106"/>
      <c r="NWM37" s="106"/>
      <c r="NWN37" s="106"/>
      <c r="NWO37" s="106"/>
      <c r="NWP37" s="106"/>
      <c r="NWQ37" s="106"/>
      <c r="NWR37" s="106"/>
      <c r="NWS37" s="106"/>
      <c r="NWT37" s="106"/>
      <c r="NWU37" s="106"/>
      <c r="NWV37" s="106"/>
      <c r="NWW37" s="106"/>
      <c r="NWX37" s="106"/>
      <c r="NWY37" s="106"/>
      <c r="NWZ37" s="106"/>
      <c r="NXA37" s="106"/>
      <c r="NXB37" s="106"/>
      <c r="NXC37" s="106"/>
      <c r="NXD37" s="106"/>
      <c r="NXE37" s="106"/>
      <c r="NXF37" s="106"/>
      <c r="NXG37" s="106"/>
      <c r="NXH37" s="106"/>
      <c r="NXI37" s="106"/>
      <c r="NXJ37" s="106"/>
      <c r="NXK37" s="106"/>
      <c r="NXL37" s="106"/>
      <c r="NXM37" s="106"/>
      <c r="NXN37" s="106"/>
      <c r="NXO37" s="106"/>
      <c r="NXP37" s="106"/>
      <c r="NXQ37" s="106"/>
      <c r="NXR37" s="106"/>
      <c r="NXS37" s="106"/>
      <c r="NXT37" s="106"/>
      <c r="NXU37" s="106"/>
      <c r="NXV37" s="106"/>
      <c r="NXW37" s="106"/>
      <c r="NXX37" s="106"/>
      <c r="NXY37" s="106"/>
      <c r="NXZ37" s="106"/>
      <c r="NYA37" s="106"/>
      <c r="NYB37" s="106"/>
      <c r="NYC37" s="106"/>
      <c r="NYD37" s="106"/>
      <c r="NYE37" s="106"/>
      <c r="NYF37" s="106"/>
      <c r="NYG37" s="106"/>
      <c r="NYH37" s="106"/>
      <c r="NYI37" s="106"/>
      <c r="NYJ37" s="106"/>
      <c r="NYK37" s="106"/>
      <c r="NYL37" s="106"/>
      <c r="NYM37" s="106"/>
      <c r="NYN37" s="106"/>
      <c r="NYO37" s="106"/>
      <c r="NYP37" s="106"/>
      <c r="NYQ37" s="106"/>
      <c r="NYR37" s="106"/>
      <c r="NYS37" s="106"/>
      <c r="NYT37" s="106"/>
      <c r="NYU37" s="106"/>
      <c r="NYV37" s="106"/>
      <c r="NYW37" s="106"/>
      <c r="NYX37" s="106"/>
      <c r="NYY37" s="106"/>
      <c r="NYZ37" s="106"/>
      <c r="NZA37" s="106"/>
      <c r="NZB37" s="106"/>
      <c r="NZC37" s="106"/>
      <c r="NZD37" s="106"/>
      <c r="NZE37" s="106"/>
      <c r="NZF37" s="106"/>
      <c r="NZG37" s="106"/>
      <c r="NZH37" s="106"/>
      <c r="NZI37" s="106"/>
      <c r="NZJ37" s="106"/>
      <c r="NZK37" s="106"/>
      <c r="NZL37" s="106"/>
      <c r="NZM37" s="106"/>
      <c r="NZN37" s="106"/>
      <c r="NZO37" s="106"/>
      <c r="NZP37" s="106"/>
      <c r="NZQ37" s="106"/>
      <c r="NZR37" s="106"/>
      <c r="NZS37" s="106"/>
      <c r="NZT37" s="106"/>
      <c r="NZU37" s="106"/>
      <c r="NZV37" s="106"/>
      <c r="NZW37" s="106"/>
      <c r="NZX37" s="106"/>
      <c r="NZY37" s="106"/>
      <c r="NZZ37" s="106"/>
      <c r="OAA37" s="106"/>
      <c r="OAB37" s="106"/>
      <c r="OAC37" s="106"/>
      <c r="OAD37" s="106"/>
      <c r="OAE37" s="106"/>
      <c r="OAF37" s="106"/>
      <c r="OAG37" s="106"/>
      <c r="OAH37" s="106"/>
      <c r="OAI37" s="106"/>
      <c r="OAJ37" s="106"/>
      <c r="OAK37" s="106"/>
      <c r="OAL37" s="106"/>
      <c r="OAM37" s="106"/>
      <c r="OAN37" s="106"/>
      <c r="OAO37" s="106"/>
      <c r="OAP37" s="106"/>
      <c r="OAQ37" s="106"/>
      <c r="OAR37" s="106"/>
      <c r="OAS37" s="106"/>
      <c r="OAT37" s="106"/>
      <c r="OAU37" s="106"/>
      <c r="OAV37" s="106"/>
      <c r="OAW37" s="106"/>
      <c r="OAX37" s="106"/>
      <c r="OAY37" s="106"/>
      <c r="OAZ37" s="106"/>
      <c r="OBA37" s="106"/>
      <c r="OBB37" s="106"/>
      <c r="OBC37" s="106"/>
      <c r="OBD37" s="106"/>
      <c r="OBE37" s="106"/>
      <c r="OBF37" s="106"/>
      <c r="OBG37" s="106"/>
      <c r="OBH37" s="106"/>
      <c r="OBI37" s="106"/>
      <c r="OBJ37" s="106"/>
      <c r="OBK37" s="106"/>
      <c r="OBL37" s="106"/>
      <c r="OBM37" s="106"/>
      <c r="OBN37" s="106"/>
      <c r="OBO37" s="106"/>
      <c r="OBP37" s="106"/>
      <c r="OBQ37" s="106"/>
      <c r="OBR37" s="106"/>
      <c r="OBS37" s="106"/>
      <c r="OBT37" s="106"/>
      <c r="OBU37" s="106"/>
      <c r="OBV37" s="106"/>
      <c r="OBW37" s="106"/>
      <c r="OBX37" s="106"/>
      <c r="OBY37" s="106"/>
      <c r="OBZ37" s="106"/>
      <c r="OCA37" s="106"/>
      <c r="OCB37" s="106"/>
      <c r="OCC37" s="106"/>
      <c r="OCD37" s="106"/>
      <c r="OCE37" s="106"/>
      <c r="OCF37" s="106"/>
      <c r="OCG37" s="106"/>
      <c r="OCH37" s="106"/>
      <c r="OCI37" s="106"/>
      <c r="OCJ37" s="106"/>
      <c r="OCK37" s="106"/>
      <c r="OCL37" s="106"/>
      <c r="OCM37" s="106"/>
      <c r="OCN37" s="106"/>
      <c r="OCO37" s="106"/>
      <c r="OCP37" s="106"/>
      <c r="OCQ37" s="106"/>
      <c r="OCR37" s="106"/>
      <c r="OCS37" s="106"/>
      <c r="OCT37" s="106"/>
      <c r="OCU37" s="106"/>
      <c r="OCV37" s="106"/>
      <c r="OCW37" s="106"/>
      <c r="OCX37" s="106"/>
      <c r="OCY37" s="106"/>
      <c r="OCZ37" s="106"/>
      <c r="ODA37" s="106"/>
      <c r="ODB37" s="106"/>
      <c r="ODC37" s="106"/>
      <c r="ODD37" s="106"/>
      <c r="ODE37" s="106"/>
      <c r="ODF37" s="106"/>
      <c r="ODG37" s="106"/>
      <c r="ODH37" s="106"/>
      <c r="ODI37" s="106"/>
      <c r="ODJ37" s="106"/>
      <c r="ODK37" s="106"/>
      <c r="ODL37" s="106"/>
      <c r="ODM37" s="106"/>
      <c r="ODN37" s="106"/>
      <c r="ODO37" s="106"/>
      <c r="ODP37" s="106"/>
      <c r="ODQ37" s="106"/>
      <c r="ODR37" s="106"/>
      <c r="ODS37" s="106"/>
      <c r="ODT37" s="106"/>
      <c r="ODU37" s="106"/>
      <c r="ODV37" s="106"/>
      <c r="ODW37" s="106"/>
      <c r="ODX37" s="106"/>
      <c r="ODY37" s="106"/>
      <c r="ODZ37" s="106"/>
      <c r="OEA37" s="106"/>
      <c r="OEB37" s="106"/>
      <c r="OEC37" s="106"/>
      <c r="OED37" s="106"/>
      <c r="OEE37" s="106"/>
      <c r="OEF37" s="106"/>
      <c r="OEG37" s="106"/>
      <c r="OEH37" s="106"/>
      <c r="OEI37" s="106"/>
      <c r="OEJ37" s="106"/>
      <c r="OEK37" s="106"/>
      <c r="OEL37" s="106"/>
      <c r="OEM37" s="106"/>
      <c r="OEN37" s="106"/>
      <c r="OEO37" s="106"/>
      <c r="OEP37" s="106"/>
      <c r="OEQ37" s="106"/>
      <c r="OER37" s="106"/>
      <c r="OES37" s="106"/>
      <c r="OET37" s="106"/>
      <c r="OEU37" s="106"/>
      <c r="OEV37" s="106"/>
      <c r="OEW37" s="106"/>
      <c r="OEX37" s="106"/>
      <c r="OEY37" s="106"/>
      <c r="OEZ37" s="106"/>
      <c r="OFA37" s="106"/>
      <c r="OFB37" s="106"/>
      <c r="OFC37" s="106"/>
      <c r="OFD37" s="106"/>
      <c r="OFE37" s="106"/>
      <c r="OFF37" s="106"/>
      <c r="OFG37" s="106"/>
      <c r="OFH37" s="106"/>
      <c r="OFI37" s="106"/>
      <c r="OFJ37" s="106"/>
      <c r="OFK37" s="106"/>
      <c r="OFL37" s="106"/>
      <c r="OFM37" s="106"/>
      <c r="OFN37" s="106"/>
      <c r="OFO37" s="106"/>
      <c r="OFP37" s="106"/>
      <c r="OFQ37" s="106"/>
      <c r="OFR37" s="106"/>
      <c r="OFS37" s="106"/>
      <c r="OFT37" s="106"/>
      <c r="OFU37" s="106"/>
      <c r="OFV37" s="106"/>
      <c r="OFW37" s="106"/>
      <c r="OFX37" s="106"/>
      <c r="OFY37" s="106"/>
      <c r="OFZ37" s="106"/>
      <c r="OGA37" s="106"/>
      <c r="OGB37" s="106"/>
      <c r="OGC37" s="106"/>
      <c r="OGD37" s="106"/>
      <c r="OGE37" s="106"/>
      <c r="OGF37" s="106"/>
      <c r="OGG37" s="106"/>
      <c r="OGH37" s="106"/>
      <c r="OGI37" s="106"/>
      <c r="OGJ37" s="106"/>
      <c r="OGK37" s="106"/>
      <c r="OGL37" s="106"/>
      <c r="OGM37" s="106"/>
      <c r="OGN37" s="106"/>
      <c r="OGO37" s="106"/>
      <c r="OGP37" s="106"/>
      <c r="OGQ37" s="106"/>
      <c r="OGR37" s="106"/>
      <c r="OGS37" s="106"/>
      <c r="OGT37" s="106"/>
      <c r="OGU37" s="106"/>
      <c r="OGV37" s="106"/>
      <c r="OGW37" s="106"/>
      <c r="OGX37" s="106"/>
      <c r="OGY37" s="106"/>
      <c r="OGZ37" s="106"/>
      <c r="OHA37" s="106"/>
      <c r="OHB37" s="106"/>
      <c r="OHC37" s="106"/>
      <c r="OHD37" s="106"/>
      <c r="OHE37" s="106"/>
      <c r="OHF37" s="106"/>
      <c r="OHG37" s="106"/>
      <c r="OHH37" s="106"/>
      <c r="OHI37" s="106"/>
      <c r="OHJ37" s="106"/>
      <c r="OHK37" s="106"/>
      <c r="OHL37" s="106"/>
      <c r="OHM37" s="106"/>
      <c r="OHN37" s="106"/>
      <c r="OHO37" s="106"/>
      <c r="OHP37" s="106"/>
      <c r="OHQ37" s="106"/>
      <c r="OHR37" s="106"/>
      <c r="OHS37" s="106"/>
      <c r="OHT37" s="106"/>
      <c r="OHU37" s="106"/>
      <c r="OHV37" s="106"/>
      <c r="OHW37" s="106"/>
      <c r="OHX37" s="106"/>
      <c r="OHY37" s="106"/>
      <c r="OHZ37" s="106"/>
      <c r="OIA37" s="106"/>
      <c r="OIB37" s="106"/>
      <c r="OIC37" s="106"/>
      <c r="OID37" s="106"/>
      <c r="OIE37" s="106"/>
      <c r="OIF37" s="106"/>
      <c r="OIG37" s="106"/>
      <c r="OIH37" s="106"/>
      <c r="OII37" s="106"/>
      <c r="OIJ37" s="106"/>
      <c r="OIK37" s="106"/>
      <c r="OIL37" s="106"/>
      <c r="OIM37" s="106"/>
      <c r="OIN37" s="106"/>
      <c r="OIO37" s="106"/>
      <c r="OIP37" s="106"/>
      <c r="OIQ37" s="106"/>
      <c r="OIR37" s="106"/>
      <c r="OIS37" s="106"/>
      <c r="OIT37" s="106"/>
      <c r="OIU37" s="106"/>
      <c r="OIV37" s="106"/>
      <c r="OIW37" s="106"/>
      <c r="OIX37" s="106"/>
      <c r="OIY37" s="106"/>
      <c r="OIZ37" s="106"/>
      <c r="OJA37" s="106"/>
      <c r="OJB37" s="106"/>
      <c r="OJC37" s="106"/>
      <c r="OJD37" s="106"/>
      <c r="OJE37" s="106"/>
      <c r="OJF37" s="106"/>
      <c r="OJG37" s="106"/>
      <c r="OJH37" s="106"/>
      <c r="OJI37" s="106"/>
      <c r="OJJ37" s="106"/>
      <c r="OJK37" s="106"/>
      <c r="OJL37" s="106"/>
      <c r="OJM37" s="106"/>
      <c r="OJN37" s="106"/>
      <c r="OJO37" s="106"/>
      <c r="OJP37" s="106"/>
      <c r="OJQ37" s="106"/>
      <c r="OJR37" s="106"/>
      <c r="OJS37" s="106"/>
      <c r="OJT37" s="106"/>
      <c r="OJU37" s="106"/>
      <c r="OJV37" s="106"/>
      <c r="OJW37" s="106"/>
      <c r="OJX37" s="106"/>
      <c r="OJY37" s="106"/>
      <c r="OJZ37" s="106"/>
      <c r="OKA37" s="106"/>
      <c r="OKB37" s="106"/>
      <c r="OKC37" s="106"/>
      <c r="OKD37" s="106"/>
      <c r="OKE37" s="106"/>
      <c r="OKF37" s="106"/>
      <c r="OKG37" s="106"/>
      <c r="OKH37" s="106"/>
      <c r="OKI37" s="106"/>
      <c r="OKJ37" s="106"/>
      <c r="OKK37" s="106"/>
      <c r="OKL37" s="106"/>
      <c r="OKM37" s="106"/>
      <c r="OKN37" s="106"/>
      <c r="OKO37" s="106"/>
      <c r="OKP37" s="106"/>
      <c r="OKQ37" s="106"/>
      <c r="OKR37" s="106"/>
      <c r="OKS37" s="106"/>
      <c r="OKT37" s="106"/>
      <c r="OKU37" s="106"/>
      <c r="OKV37" s="106"/>
      <c r="OKW37" s="106"/>
      <c r="OKX37" s="106"/>
      <c r="OKY37" s="106"/>
      <c r="OKZ37" s="106"/>
      <c r="OLA37" s="106"/>
      <c r="OLB37" s="106"/>
      <c r="OLC37" s="106"/>
      <c r="OLD37" s="106"/>
      <c r="OLE37" s="106"/>
      <c r="OLF37" s="106"/>
      <c r="OLG37" s="106"/>
      <c r="OLH37" s="106"/>
      <c r="OLI37" s="106"/>
      <c r="OLJ37" s="106"/>
      <c r="OLK37" s="106"/>
      <c r="OLL37" s="106"/>
      <c r="OLM37" s="106"/>
      <c r="OLN37" s="106"/>
      <c r="OLO37" s="106"/>
      <c r="OLP37" s="106"/>
      <c r="OLQ37" s="106"/>
      <c r="OLR37" s="106"/>
      <c r="OLS37" s="106"/>
      <c r="OLT37" s="106"/>
      <c r="OLU37" s="106"/>
      <c r="OLV37" s="106"/>
      <c r="OLW37" s="106"/>
      <c r="OLX37" s="106"/>
      <c r="OLY37" s="106"/>
      <c r="OLZ37" s="106"/>
      <c r="OMA37" s="106"/>
      <c r="OMB37" s="106"/>
      <c r="OMC37" s="106"/>
      <c r="OMD37" s="106"/>
      <c r="OME37" s="106"/>
      <c r="OMF37" s="106"/>
      <c r="OMG37" s="106"/>
      <c r="OMH37" s="106"/>
      <c r="OMI37" s="106"/>
      <c r="OMJ37" s="106"/>
      <c r="OMK37" s="106"/>
      <c r="OML37" s="106"/>
      <c r="OMM37" s="106"/>
      <c r="OMN37" s="106"/>
      <c r="OMO37" s="106"/>
      <c r="OMP37" s="106"/>
      <c r="OMQ37" s="106"/>
      <c r="OMR37" s="106"/>
      <c r="OMS37" s="106"/>
      <c r="OMT37" s="106"/>
      <c r="OMU37" s="106"/>
      <c r="OMV37" s="106"/>
      <c r="OMW37" s="106"/>
      <c r="OMX37" s="106"/>
      <c r="OMY37" s="106"/>
      <c r="OMZ37" s="106"/>
      <c r="ONA37" s="106"/>
      <c r="ONB37" s="106"/>
      <c r="ONC37" s="106"/>
      <c r="OND37" s="106"/>
      <c r="ONE37" s="106"/>
      <c r="ONF37" s="106"/>
      <c r="ONG37" s="106"/>
      <c r="ONH37" s="106"/>
      <c r="ONI37" s="106"/>
      <c r="ONJ37" s="106"/>
      <c r="ONK37" s="106"/>
      <c r="ONL37" s="106"/>
      <c r="ONM37" s="106"/>
      <c r="ONN37" s="106"/>
      <c r="ONO37" s="106"/>
      <c r="ONP37" s="106"/>
      <c r="ONQ37" s="106"/>
      <c r="ONR37" s="106"/>
      <c r="ONS37" s="106"/>
      <c r="ONT37" s="106"/>
      <c r="ONU37" s="106"/>
      <c r="ONV37" s="106"/>
      <c r="ONW37" s="106"/>
      <c r="ONX37" s="106"/>
      <c r="ONY37" s="106"/>
      <c r="ONZ37" s="106"/>
      <c r="OOA37" s="106"/>
      <c r="OOB37" s="106"/>
      <c r="OOC37" s="106"/>
      <c r="OOD37" s="106"/>
      <c r="OOE37" s="106"/>
      <c r="OOF37" s="106"/>
      <c r="OOG37" s="106"/>
      <c r="OOH37" s="106"/>
      <c r="OOI37" s="106"/>
      <c r="OOJ37" s="106"/>
      <c r="OOK37" s="106"/>
      <c r="OOL37" s="106"/>
      <c r="OOM37" s="106"/>
      <c r="OON37" s="106"/>
      <c r="OOO37" s="106"/>
      <c r="OOP37" s="106"/>
      <c r="OOQ37" s="106"/>
      <c r="OOR37" s="106"/>
      <c r="OOS37" s="106"/>
      <c r="OOT37" s="106"/>
      <c r="OOU37" s="106"/>
      <c r="OOV37" s="106"/>
      <c r="OOW37" s="106"/>
      <c r="OOX37" s="106"/>
      <c r="OOY37" s="106"/>
      <c r="OOZ37" s="106"/>
      <c r="OPA37" s="106"/>
      <c r="OPB37" s="106"/>
      <c r="OPC37" s="106"/>
      <c r="OPD37" s="106"/>
      <c r="OPE37" s="106"/>
      <c r="OPF37" s="106"/>
      <c r="OPG37" s="106"/>
      <c r="OPH37" s="106"/>
      <c r="OPI37" s="106"/>
      <c r="OPJ37" s="106"/>
      <c r="OPK37" s="106"/>
      <c r="OPL37" s="106"/>
      <c r="OPM37" s="106"/>
      <c r="OPN37" s="106"/>
      <c r="OPO37" s="106"/>
      <c r="OPP37" s="106"/>
      <c r="OPQ37" s="106"/>
      <c r="OPR37" s="106"/>
      <c r="OPS37" s="106"/>
      <c r="OPT37" s="106"/>
      <c r="OPU37" s="106"/>
      <c r="OPV37" s="106"/>
      <c r="OPW37" s="106"/>
      <c r="OPX37" s="106"/>
      <c r="OPY37" s="106"/>
      <c r="OPZ37" s="106"/>
      <c r="OQA37" s="106"/>
      <c r="OQB37" s="106"/>
      <c r="OQC37" s="106"/>
      <c r="OQD37" s="106"/>
      <c r="OQE37" s="106"/>
      <c r="OQF37" s="106"/>
      <c r="OQG37" s="106"/>
      <c r="OQH37" s="106"/>
      <c r="OQI37" s="106"/>
      <c r="OQJ37" s="106"/>
      <c r="OQK37" s="106"/>
      <c r="OQL37" s="106"/>
      <c r="OQM37" s="106"/>
      <c r="OQN37" s="106"/>
      <c r="OQO37" s="106"/>
      <c r="OQP37" s="106"/>
      <c r="OQQ37" s="106"/>
      <c r="OQR37" s="106"/>
      <c r="OQS37" s="106"/>
      <c r="OQT37" s="106"/>
      <c r="OQU37" s="106"/>
      <c r="OQV37" s="106"/>
      <c r="OQW37" s="106"/>
      <c r="OQX37" s="106"/>
      <c r="OQY37" s="106"/>
      <c r="OQZ37" s="106"/>
      <c r="ORA37" s="106"/>
      <c r="ORB37" s="106"/>
      <c r="ORC37" s="106"/>
      <c r="ORD37" s="106"/>
      <c r="ORE37" s="106"/>
      <c r="ORF37" s="106"/>
      <c r="ORG37" s="106"/>
      <c r="ORH37" s="106"/>
      <c r="ORI37" s="106"/>
      <c r="ORJ37" s="106"/>
      <c r="ORK37" s="106"/>
      <c r="ORL37" s="106"/>
      <c r="ORM37" s="106"/>
      <c r="ORN37" s="106"/>
      <c r="ORO37" s="106"/>
      <c r="ORP37" s="106"/>
      <c r="ORQ37" s="106"/>
      <c r="ORR37" s="106"/>
      <c r="ORS37" s="106"/>
      <c r="ORT37" s="106"/>
      <c r="ORU37" s="106"/>
      <c r="ORV37" s="106"/>
      <c r="ORW37" s="106"/>
      <c r="ORX37" s="106"/>
      <c r="ORY37" s="106"/>
      <c r="ORZ37" s="106"/>
      <c r="OSA37" s="106"/>
      <c r="OSB37" s="106"/>
      <c r="OSC37" s="106"/>
      <c r="OSD37" s="106"/>
      <c r="OSE37" s="106"/>
      <c r="OSF37" s="106"/>
      <c r="OSG37" s="106"/>
      <c r="OSH37" s="106"/>
      <c r="OSI37" s="106"/>
      <c r="OSJ37" s="106"/>
      <c r="OSK37" s="106"/>
      <c r="OSL37" s="106"/>
      <c r="OSM37" s="106"/>
      <c r="OSN37" s="106"/>
      <c r="OSO37" s="106"/>
      <c r="OSP37" s="106"/>
      <c r="OSQ37" s="106"/>
      <c r="OSR37" s="106"/>
      <c r="OSS37" s="106"/>
      <c r="OST37" s="106"/>
      <c r="OSU37" s="106"/>
      <c r="OSV37" s="106"/>
      <c r="OSW37" s="106"/>
      <c r="OSX37" s="106"/>
      <c r="OSY37" s="106"/>
      <c r="OSZ37" s="106"/>
      <c r="OTA37" s="106"/>
      <c r="OTB37" s="106"/>
      <c r="OTC37" s="106"/>
      <c r="OTD37" s="106"/>
      <c r="OTE37" s="106"/>
      <c r="OTF37" s="106"/>
      <c r="OTG37" s="106"/>
      <c r="OTH37" s="106"/>
      <c r="OTI37" s="106"/>
      <c r="OTJ37" s="106"/>
      <c r="OTK37" s="106"/>
      <c r="OTL37" s="106"/>
      <c r="OTM37" s="106"/>
      <c r="OTN37" s="106"/>
      <c r="OTO37" s="106"/>
      <c r="OTP37" s="106"/>
      <c r="OTQ37" s="106"/>
      <c r="OTR37" s="106"/>
      <c r="OTS37" s="106"/>
      <c r="OTT37" s="106"/>
      <c r="OTU37" s="106"/>
      <c r="OTV37" s="106"/>
      <c r="OTW37" s="106"/>
      <c r="OTX37" s="106"/>
      <c r="OTY37" s="106"/>
      <c r="OTZ37" s="106"/>
      <c r="OUA37" s="106"/>
      <c r="OUB37" s="106"/>
      <c r="OUC37" s="106"/>
      <c r="OUD37" s="106"/>
      <c r="OUE37" s="106"/>
      <c r="OUF37" s="106"/>
      <c r="OUG37" s="106"/>
      <c r="OUH37" s="106"/>
      <c r="OUI37" s="106"/>
      <c r="OUJ37" s="106"/>
      <c r="OUK37" s="106"/>
      <c r="OUL37" s="106"/>
      <c r="OUM37" s="106"/>
      <c r="OUN37" s="106"/>
      <c r="OUO37" s="106"/>
      <c r="OUP37" s="106"/>
      <c r="OUQ37" s="106"/>
      <c r="OUR37" s="106"/>
      <c r="OUS37" s="106"/>
      <c r="OUT37" s="106"/>
      <c r="OUU37" s="106"/>
      <c r="OUV37" s="106"/>
      <c r="OUW37" s="106"/>
      <c r="OUX37" s="106"/>
      <c r="OUY37" s="106"/>
      <c r="OUZ37" s="106"/>
      <c r="OVA37" s="106"/>
      <c r="OVB37" s="106"/>
      <c r="OVC37" s="106"/>
      <c r="OVD37" s="106"/>
      <c r="OVE37" s="106"/>
      <c r="OVF37" s="106"/>
      <c r="OVG37" s="106"/>
      <c r="OVH37" s="106"/>
      <c r="OVI37" s="106"/>
      <c r="OVJ37" s="106"/>
      <c r="OVK37" s="106"/>
      <c r="OVL37" s="106"/>
      <c r="OVM37" s="106"/>
      <c r="OVN37" s="106"/>
      <c r="OVO37" s="106"/>
      <c r="OVP37" s="106"/>
      <c r="OVQ37" s="106"/>
      <c r="OVR37" s="106"/>
      <c r="OVS37" s="106"/>
      <c r="OVT37" s="106"/>
      <c r="OVU37" s="106"/>
      <c r="OVV37" s="106"/>
      <c r="OVW37" s="106"/>
      <c r="OVX37" s="106"/>
      <c r="OVY37" s="106"/>
      <c r="OVZ37" s="106"/>
      <c r="OWA37" s="106"/>
      <c r="OWB37" s="106"/>
      <c r="OWC37" s="106"/>
      <c r="OWD37" s="106"/>
      <c r="OWE37" s="106"/>
      <c r="OWF37" s="106"/>
      <c r="OWG37" s="106"/>
      <c r="OWH37" s="106"/>
      <c r="OWI37" s="106"/>
      <c r="OWJ37" s="106"/>
      <c r="OWK37" s="106"/>
      <c r="OWL37" s="106"/>
      <c r="OWM37" s="106"/>
      <c r="OWN37" s="106"/>
      <c r="OWO37" s="106"/>
      <c r="OWP37" s="106"/>
      <c r="OWQ37" s="106"/>
      <c r="OWR37" s="106"/>
      <c r="OWS37" s="106"/>
      <c r="OWT37" s="106"/>
      <c r="OWU37" s="106"/>
      <c r="OWV37" s="106"/>
      <c r="OWW37" s="106"/>
      <c r="OWX37" s="106"/>
      <c r="OWY37" s="106"/>
      <c r="OWZ37" s="106"/>
      <c r="OXA37" s="106"/>
      <c r="OXB37" s="106"/>
      <c r="OXC37" s="106"/>
      <c r="OXD37" s="106"/>
      <c r="OXE37" s="106"/>
      <c r="OXF37" s="106"/>
      <c r="OXG37" s="106"/>
      <c r="OXH37" s="106"/>
      <c r="OXI37" s="106"/>
      <c r="OXJ37" s="106"/>
      <c r="OXK37" s="106"/>
      <c r="OXL37" s="106"/>
      <c r="OXM37" s="106"/>
      <c r="OXN37" s="106"/>
      <c r="OXO37" s="106"/>
      <c r="OXP37" s="106"/>
      <c r="OXQ37" s="106"/>
      <c r="OXR37" s="106"/>
      <c r="OXS37" s="106"/>
      <c r="OXT37" s="106"/>
      <c r="OXU37" s="106"/>
      <c r="OXV37" s="106"/>
      <c r="OXW37" s="106"/>
      <c r="OXX37" s="106"/>
      <c r="OXY37" s="106"/>
      <c r="OXZ37" s="106"/>
      <c r="OYA37" s="106"/>
      <c r="OYB37" s="106"/>
      <c r="OYC37" s="106"/>
      <c r="OYD37" s="106"/>
      <c r="OYE37" s="106"/>
      <c r="OYF37" s="106"/>
      <c r="OYG37" s="106"/>
      <c r="OYH37" s="106"/>
      <c r="OYI37" s="106"/>
      <c r="OYJ37" s="106"/>
      <c r="OYK37" s="106"/>
      <c r="OYL37" s="106"/>
      <c r="OYM37" s="106"/>
      <c r="OYN37" s="106"/>
      <c r="OYO37" s="106"/>
      <c r="OYP37" s="106"/>
      <c r="OYQ37" s="106"/>
      <c r="OYR37" s="106"/>
      <c r="OYS37" s="106"/>
      <c r="OYT37" s="106"/>
      <c r="OYU37" s="106"/>
      <c r="OYV37" s="106"/>
      <c r="OYW37" s="106"/>
      <c r="OYX37" s="106"/>
      <c r="OYY37" s="106"/>
      <c r="OYZ37" s="106"/>
      <c r="OZA37" s="106"/>
      <c r="OZB37" s="106"/>
      <c r="OZC37" s="106"/>
      <c r="OZD37" s="106"/>
      <c r="OZE37" s="106"/>
      <c r="OZF37" s="106"/>
      <c r="OZG37" s="106"/>
      <c r="OZH37" s="106"/>
      <c r="OZI37" s="106"/>
      <c r="OZJ37" s="106"/>
      <c r="OZK37" s="106"/>
      <c r="OZL37" s="106"/>
      <c r="OZM37" s="106"/>
      <c r="OZN37" s="106"/>
      <c r="OZO37" s="106"/>
      <c r="OZP37" s="106"/>
      <c r="OZQ37" s="106"/>
      <c r="OZR37" s="106"/>
      <c r="OZS37" s="106"/>
      <c r="OZT37" s="106"/>
      <c r="OZU37" s="106"/>
      <c r="OZV37" s="106"/>
      <c r="OZW37" s="106"/>
      <c r="OZX37" s="106"/>
      <c r="OZY37" s="106"/>
      <c r="OZZ37" s="106"/>
      <c r="PAA37" s="106"/>
      <c r="PAB37" s="106"/>
      <c r="PAC37" s="106"/>
      <c r="PAD37" s="106"/>
      <c r="PAE37" s="106"/>
      <c r="PAF37" s="106"/>
      <c r="PAG37" s="106"/>
      <c r="PAH37" s="106"/>
      <c r="PAI37" s="106"/>
      <c r="PAJ37" s="106"/>
      <c r="PAK37" s="106"/>
      <c r="PAL37" s="106"/>
      <c r="PAM37" s="106"/>
      <c r="PAN37" s="106"/>
      <c r="PAO37" s="106"/>
      <c r="PAP37" s="106"/>
      <c r="PAQ37" s="106"/>
      <c r="PAR37" s="106"/>
      <c r="PAS37" s="106"/>
      <c r="PAT37" s="106"/>
      <c r="PAU37" s="106"/>
      <c r="PAV37" s="106"/>
      <c r="PAW37" s="106"/>
      <c r="PAX37" s="106"/>
      <c r="PAY37" s="106"/>
      <c r="PAZ37" s="106"/>
      <c r="PBA37" s="106"/>
      <c r="PBB37" s="106"/>
      <c r="PBC37" s="106"/>
      <c r="PBD37" s="106"/>
      <c r="PBE37" s="106"/>
      <c r="PBF37" s="106"/>
      <c r="PBG37" s="106"/>
      <c r="PBH37" s="106"/>
      <c r="PBI37" s="106"/>
      <c r="PBJ37" s="106"/>
      <c r="PBK37" s="106"/>
      <c r="PBL37" s="106"/>
      <c r="PBM37" s="106"/>
      <c r="PBN37" s="106"/>
      <c r="PBO37" s="106"/>
      <c r="PBP37" s="106"/>
      <c r="PBQ37" s="106"/>
      <c r="PBR37" s="106"/>
      <c r="PBS37" s="106"/>
      <c r="PBT37" s="106"/>
      <c r="PBU37" s="106"/>
      <c r="PBV37" s="106"/>
      <c r="PBW37" s="106"/>
      <c r="PBX37" s="106"/>
      <c r="PBY37" s="106"/>
      <c r="PBZ37" s="106"/>
      <c r="PCA37" s="106"/>
      <c r="PCB37" s="106"/>
      <c r="PCC37" s="106"/>
      <c r="PCD37" s="106"/>
      <c r="PCE37" s="106"/>
      <c r="PCF37" s="106"/>
      <c r="PCG37" s="106"/>
      <c r="PCH37" s="106"/>
      <c r="PCI37" s="106"/>
      <c r="PCJ37" s="106"/>
      <c r="PCK37" s="106"/>
      <c r="PCL37" s="106"/>
      <c r="PCM37" s="106"/>
      <c r="PCN37" s="106"/>
      <c r="PCO37" s="106"/>
      <c r="PCP37" s="106"/>
      <c r="PCQ37" s="106"/>
      <c r="PCR37" s="106"/>
      <c r="PCS37" s="106"/>
      <c r="PCT37" s="106"/>
      <c r="PCU37" s="106"/>
      <c r="PCV37" s="106"/>
      <c r="PCW37" s="106"/>
      <c r="PCX37" s="106"/>
      <c r="PCY37" s="106"/>
      <c r="PCZ37" s="106"/>
      <c r="PDA37" s="106"/>
      <c r="PDB37" s="106"/>
      <c r="PDC37" s="106"/>
      <c r="PDD37" s="106"/>
      <c r="PDE37" s="106"/>
      <c r="PDF37" s="106"/>
      <c r="PDG37" s="106"/>
      <c r="PDH37" s="106"/>
      <c r="PDI37" s="106"/>
      <c r="PDJ37" s="106"/>
      <c r="PDK37" s="106"/>
      <c r="PDL37" s="106"/>
      <c r="PDM37" s="106"/>
      <c r="PDN37" s="106"/>
      <c r="PDO37" s="106"/>
      <c r="PDP37" s="106"/>
      <c r="PDQ37" s="106"/>
      <c r="PDR37" s="106"/>
      <c r="PDS37" s="106"/>
      <c r="PDT37" s="106"/>
      <c r="PDU37" s="106"/>
      <c r="PDV37" s="106"/>
      <c r="PDW37" s="106"/>
      <c r="PDX37" s="106"/>
      <c r="PDY37" s="106"/>
      <c r="PDZ37" s="106"/>
      <c r="PEA37" s="106"/>
      <c r="PEB37" s="106"/>
      <c r="PEC37" s="106"/>
      <c r="PED37" s="106"/>
      <c r="PEE37" s="106"/>
      <c r="PEF37" s="106"/>
      <c r="PEG37" s="106"/>
      <c r="PEH37" s="106"/>
      <c r="PEI37" s="106"/>
      <c r="PEJ37" s="106"/>
      <c r="PEK37" s="106"/>
      <c r="PEL37" s="106"/>
      <c r="PEM37" s="106"/>
      <c r="PEN37" s="106"/>
      <c r="PEO37" s="106"/>
      <c r="PEP37" s="106"/>
      <c r="PEQ37" s="106"/>
      <c r="PER37" s="106"/>
      <c r="PES37" s="106"/>
      <c r="PET37" s="106"/>
      <c r="PEU37" s="106"/>
      <c r="PEV37" s="106"/>
      <c r="PEW37" s="106"/>
      <c r="PEX37" s="106"/>
      <c r="PEY37" s="106"/>
      <c r="PEZ37" s="106"/>
      <c r="PFA37" s="106"/>
      <c r="PFB37" s="106"/>
      <c r="PFC37" s="106"/>
      <c r="PFD37" s="106"/>
      <c r="PFE37" s="106"/>
      <c r="PFF37" s="106"/>
      <c r="PFG37" s="106"/>
      <c r="PFH37" s="106"/>
      <c r="PFI37" s="106"/>
      <c r="PFJ37" s="106"/>
      <c r="PFK37" s="106"/>
      <c r="PFL37" s="106"/>
      <c r="PFM37" s="106"/>
      <c r="PFN37" s="106"/>
      <c r="PFO37" s="106"/>
      <c r="PFP37" s="106"/>
      <c r="PFQ37" s="106"/>
      <c r="PFR37" s="106"/>
      <c r="PFS37" s="106"/>
      <c r="PFT37" s="106"/>
      <c r="PFU37" s="106"/>
      <c r="PFV37" s="106"/>
      <c r="PFW37" s="106"/>
      <c r="PFX37" s="106"/>
      <c r="PFY37" s="106"/>
      <c r="PFZ37" s="106"/>
      <c r="PGA37" s="106"/>
      <c r="PGB37" s="106"/>
      <c r="PGC37" s="106"/>
      <c r="PGD37" s="106"/>
      <c r="PGE37" s="106"/>
      <c r="PGF37" s="106"/>
      <c r="PGG37" s="106"/>
      <c r="PGH37" s="106"/>
      <c r="PGI37" s="106"/>
      <c r="PGJ37" s="106"/>
      <c r="PGK37" s="106"/>
      <c r="PGL37" s="106"/>
      <c r="PGM37" s="106"/>
      <c r="PGN37" s="106"/>
      <c r="PGO37" s="106"/>
      <c r="PGP37" s="106"/>
      <c r="PGQ37" s="106"/>
      <c r="PGR37" s="106"/>
      <c r="PGS37" s="106"/>
      <c r="PGT37" s="106"/>
      <c r="PGU37" s="106"/>
      <c r="PGV37" s="106"/>
      <c r="PGW37" s="106"/>
      <c r="PGX37" s="106"/>
      <c r="PGY37" s="106"/>
      <c r="PGZ37" s="106"/>
      <c r="PHA37" s="106"/>
      <c r="PHB37" s="106"/>
      <c r="PHC37" s="106"/>
      <c r="PHD37" s="106"/>
      <c r="PHE37" s="106"/>
      <c r="PHF37" s="106"/>
      <c r="PHG37" s="106"/>
      <c r="PHH37" s="106"/>
      <c r="PHI37" s="106"/>
      <c r="PHJ37" s="106"/>
      <c r="PHK37" s="106"/>
      <c r="PHL37" s="106"/>
      <c r="PHM37" s="106"/>
      <c r="PHN37" s="106"/>
      <c r="PHO37" s="106"/>
      <c r="PHP37" s="106"/>
      <c r="PHQ37" s="106"/>
      <c r="PHR37" s="106"/>
      <c r="PHS37" s="106"/>
      <c r="PHT37" s="106"/>
      <c r="PHU37" s="106"/>
      <c r="PHV37" s="106"/>
      <c r="PHW37" s="106"/>
      <c r="PHX37" s="106"/>
      <c r="PHY37" s="106"/>
      <c r="PHZ37" s="106"/>
      <c r="PIA37" s="106"/>
      <c r="PIB37" s="106"/>
      <c r="PIC37" s="106"/>
      <c r="PID37" s="106"/>
      <c r="PIE37" s="106"/>
      <c r="PIF37" s="106"/>
      <c r="PIG37" s="106"/>
      <c r="PIH37" s="106"/>
      <c r="PII37" s="106"/>
      <c r="PIJ37" s="106"/>
      <c r="PIK37" s="106"/>
      <c r="PIL37" s="106"/>
      <c r="PIM37" s="106"/>
      <c r="PIN37" s="106"/>
      <c r="PIO37" s="106"/>
      <c r="PIP37" s="106"/>
      <c r="PIQ37" s="106"/>
      <c r="PIR37" s="106"/>
      <c r="PIS37" s="106"/>
      <c r="PIT37" s="106"/>
      <c r="PIU37" s="106"/>
      <c r="PIV37" s="106"/>
      <c r="PIW37" s="106"/>
      <c r="PIX37" s="106"/>
      <c r="PIY37" s="106"/>
      <c r="PIZ37" s="106"/>
      <c r="PJA37" s="106"/>
      <c r="PJB37" s="106"/>
      <c r="PJC37" s="106"/>
      <c r="PJD37" s="106"/>
      <c r="PJE37" s="106"/>
      <c r="PJF37" s="106"/>
      <c r="PJG37" s="106"/>
      <c r="PJH37" s="106"/>
      <c r="PJI37" s="106"/>
      <c r="PJJ37" s="106"/>
      <c r="PJK37" s="106"/>
      <c r="PJL37" s="106"/>
      <c r="PJM37" s="106"/>
      <c r="PJN37" s="106"/>
      <c r="PJO37" s="106"/>
      <c r="PJP37" s="106"/>
      <c r="PJQ37" s="106"/>
      <c r="PJR37" s="106"/>
      <c r="PJS37" s="106"/>
      <c r="PJT37" s="106"/>
      <c r="PJU37" s="106"/>
      <c r="PJV37" s="106"/>
      <c r="PJW37" s="106"/>
      <c r="PJX37" s="106"/>
      <c r="PJY37" s="106"/>
      <c r="PJZ37" s="106"/>
      <c r="PKA37" s="106"/>
      <c r="PKB37" s="106"/>
      <c r="PKC37" s="106"/>
      <c r="PKD37" s="106"/>
      <c r="PKE37" s="106"/>
      <c r="PKF37" s="106"/>
      <c r="PKG37" s="106"/>
      <c r="PKH37" s="106"/>
      <c r="PKI37" s="106"/>
      <c r="PKJ37" s="106"/>
      <c r="PKK37" s="106"/>
      <c r="PKL37" s="106"/>
      <c r="PKM37" s="106"/>
      <c r="PKN37" s="106"/>
      <c r="PKO37" s="106"/>
      <c r="PKP37" s="106"/>
      <c r="PKQ37" s="106"/>
      <c r="PKR37" s="106"/>
      <c r="PKS37" s="106"/>
      <c r="PKT37" s="106"/>
      <c r="PKU37" s="106"/>
      <c r="PKV37" s="106"/>
      <c r="PKW37" s="106"/>
      <c r="PKX37" s="106"/>
      <c r="PKY37" s="106"/>
      <c r="PKZ37" s="106"/>
      <c r="PLA37" s="106"/>
      <c r="PLB37" s="106"/>
      <c r="PLC37" s="106"/>
      <c r="PLD37" s="106"/>
      <c r="PLE37" s="106"/>
      <c r="PLF37" s="106"/>
      <c r="PLG37" s="106"/>
      <c r="PLH37" s="106"/>
      <c r="PLI37" s="106"/>
      <c r="PLJ37" s="106"/>
      <c r="PLK37" s="106"/>
      <c r="PLL37" s="106"/>
      <c r="PLM37" s="106"/>
      <c r="PLN37" s="106"/>
      <c r="PLO37" s="106"/>
      <c r="PLP37" s="106"/>
      <c r="PLQ37" s="106"/>
      <c r="PLR37" s="106"/>
      <c r="PLS37" s="106"/>
      <c r="PLT37" s="106"/>
      <c r="PLU37" s="106"/>
      <c r="PLV37" s="106"/>
      <c r="PLW37" s="106"/>
      <c r="PLX37" s="106"/>
      <c r="PLY37" s="106"/>
      <c r="PLZ37" s="106"/>
      <c r="PMA37" s="106"/>
      <c r="PMB37" s="106"/>
      <c r="PMC37" s="106"/>
      <c r="PMD37" s="106"/>
      <c r="PME37" s="106"/>
      <c r="PMF37" s="106"/>
      <c r="PMG37" s="106"/>
      <c r="PMH37" s="106"/>
      <c r="PMI37" s="106"/>
      <c r="PMJ37" s="106"/>
      <c r="PMK37" s="106"/>
      <c r="PML37" s="106"/>
      <c r="PMM37" s="106"/>
      <c r="PMN37" s="106"/>
      <c r="PMO37" s="106"/>
      <c r="PMP37" s="106"/>
      <c r="PMQ37" s="106"/>
      <c r="PMR37" s="106"/>
      <c r="PMS37" s="106"/>
      <c r="PMT37" s="106"/>
      <c r="PMU37" s="106"/>
      <c r="PMV37" s="106"/>
      <c r="PMW37" s="106"/>
      <c r="PMX37" s="106"/>
      <c r="PMY37" s="106"/>
      <c r="PMZ37" s="106"/>
      <c r="PNA37" s="106"/>
      <c r="PNB37" s="106"/>
      <c r="PNC37" s="106"/>
      <c r="PND37" s="106"/>
      <c r="PNE37" s="106"/>
      <c r="PNF37" s="106"/>
      <c r="PNG37" s="106"/>
      <c r="PNH37" s="106"/>
      <c r="PNI37" s="106"/>
      <c r="PNJ37" s="106"/>
      <c r="PNK37" s="106"/>
      <c r="PNL37" s="106"/>
      <c r="PNM37" s="106"/>
      <c r="PNN37" s="106"/>
      <c r="PNO37" s="106"/>
      <c r="PNP37" s="106"/>
      <c r="PNQ37" s="106"/>
      <c r="PNR37" s="106"/>
      <c r="PNS37" s="106"/>
      <c r="PNT37" s="106"/>
      <c r="PNU37" s="106"/>
      <c r="PNV37" s="106"/>
      <c r="PNW37" s="106"/>
      <c r="PNX37" s="106"/>
      <c r="PNY37" s="106"/>
      <c r="PNZ37" s="106"/>
      <c r="POA37" s="106"/>
      <c r="POB37" s="106"/>
      <c r="POC37" s="106"/>
      <c r="POD37" s="106"/>
      <c r="POE37" s="106"/>
      <c r="POF37" s="106"/>
      <c r="POG37" s="106"/>
      <c r="POH37" s="106"/>
      <c r="POI37" s="106"/>
      <c r="POJ37" s="106"/>
      <c r="POK37" s="106"/>
      <c r="POL37" s="106"/>
      <c r="POM37" s="106"/>
      <c r="PON37" s="106"/>
      <c r="POO37" s="106"/>
      <c r="POP37" s="106"/>
      <c r="POQ37" s="106"/>
      <c r="POR37" s="106"/>
      <c r="POS37" s="106"/>
      <c r="POT37" s="106"/>
      <c r="POU37" s="106"/>
      <c r="POV37" s="106"/>
      <c r="POW37" s="106"/>
      <c r="POX37" s="106"/>
      <c r="POY37" s="106"/>
      <c r="POZ37" s="106"/>
      <c r="PPA37" s="106"/>
      <c r="PPB37" s="106"/>
      <c r="PPC37" s="106"/>
      <c r="PPD37" s="106"/>
      <c r="PPE37" s="106"/>
      <c r="PPF37" s="106"/>
      <c r="PPG37" s="106"/>
      <c r="PPH37" s="106"/>
      <c r="PPI37" s="106"/>
      <c r="PPJ37" s="106"/>
      <c r="PPK37" s="106"/>
      <c r="PPL37" s="106"/>
      <c r="PPM37" s="106"/>
      <c r="PPN37" s="106"/>
      <c r="PPO37" s="106"/>
      <c r="PPP37" s="106"/>
      <c r="PPQ37" s="106"/>
      <c r="PPR37" s="106"/>
      <c r="PPS37" s="106"/>
      <c r="PPT37" s="106"/>
      <c r="PPU37" s="106"/>
      <c r="PPV37" s="106"/>
      <c r="PPW37" s="106"/>
      <c r="PPX37" s="106"/>
      <c r="PPY37" s="106"/>
      <c r="PPZ37" s="106"/>
      <c r="PQA37" s="106"/>
      <c r="PQB37" s="106"/>
      <c r="PQC37" s="106"/>
      <c r="PQD37" s="106"/>
      <c r="PQE37" s="106"/>
      <c r="PQF37" s="106"/>
      <c r="PQG37" s="106"/>
      <c r="PQH37" s="106"/>
      <c r="PQI37" s="106"/>
      <c r="PQJ37" s="106"/>
      <c r="PQK37" s="106"/>
      <c r="PQL37" s="106"/>
      <c r="PQM37" s="106"/>
      <c r="PQN37" s="106"/>
      <c r="PQO37" s="106"/>
      <c r="PQP37" s="106"/>
      <c r="PQQ37" s="106"/>
      <c r="PQR37" s="106"/>
      <c r="PQS37" s="106"/>
      <c r="PQT37" s="106"/>
      <c r="PQU37" s="106"/>
      <c r="PQV37" s="106"/>
      <c r="PQW37" s="106"/>
      <c r="PQX37" s="106"/>
      <c r="PQY37" s="106"/>
      <c r="PQZ37" s="106"/>
      <c r="PRA37" s="106"/>
      <c r="PRB37" s="106"/>
      <c r="PRC37" s="106"/>
      <c r="PRD37" s="106"/>
      <c r="PRE37" s="106"/>
      <c r="PRF37" s="106"/>
      <c r="PRG37" s="106"/>
      <c r="PRH37" s="106"/>
      <c r="PRI37" s="106"/>
      <c r="PRJ37" s="106"/>
      <c r="PRK37" s="106"/>
      <c r="PRL37" s="106"/>
      <c r="PRM37" s="106"/>
      <c r="PRN37" s="106"/>
      <c r="PRO37" s="106"/>
      <c r="PRP37" s="106"/>
      <c r="PRQ37" s="106"/>
      <c r="PRR37" s="106"/>
      <c r="PRS37" s="106"/>
      <c r="PRT37" s="106"/>
      <c r="PRU37" s="106"/>
      <c r="PRV37" s="106"/>
      <c r="PRW37" s="106"/>
      <c r="PRX37" s="106"/>
      <c r="PRY37" s="106"/>
      <c r="PRZ37" s="106"/>
      <c r="PSA37" s="106"/>
      <c r="PSB37" s="106"/>
      <c r="PSC37" s="106"/>
      <c r="PSD37" s="106"/>
      <c r="PSE37" s="106"/>
      <c r="PSF37" s="106"/>
      <c r="PSG37" s="106"/>
      <c r="PSH37" s="106"/>
      <c r="PSI37" s="106"/>
      <c r="PSJ37" s="106"/>
      <c r="PSK37" s="106"/>
      <c r="PSL37" s="106"/>
      <c r="PSM37" s="106"/>
      <c r="PSN37" s="106"/>
      <c r="PSO37" s="106"/>
      <c r="PSP37" s="106"/>
      <c r="PSQ37" s="106"/>
      <c r="PSR37" s="106"/>
      <c r="PSS37" s="106"/>
      <c r="PST37" s="106"/>
      <c r="PSU37" s="106"/>
      <c r="PSV37" s="106"/>
      <c r="PSW37" s="106"/>
      <c r="PSX37" s="106"/>
      <c r="PSY37" s="106"/>
      <c r="PSZ37" s="106"/>
      <c r="PTA37" s="106"/>
      <c r="PTB37" s="106"/>
      <c r="PTC37" s="106"/>
      <c r="PTD37" s="106"/>
      <c r="PTE37" s="106"/>
      <c r="PTF37" s="106"/>
      <c r="PTG37" s="106"/>
      <c r="PTH37" s="106"/>
      <c r="PTI37" s="106"/>
      <c r="PTJ37" s="106"/>
      <c r="PTK37" s="106"/>
      <c r="PTL37" s="106"/>
      <c r="PTM37" s="106"/>
      <c r="PTN37" s="106"/>
      <c r="PTO37" s="106"/>
      <c r="PTP37" s="106"/>
      <c r="PTQ37" s="106"/>
      <c r="PTR37" s="106"/>
      <c r="PTS37" s="106"/>
      <c r="PTT37" s="106"/>
      <c r="PTU37" s="106"/>
      <c r="PTV37" s="106"/>
      <c r="PTW37" s="106"/>
      <c r="PTX37" s="106"/>
      <c r="PTY37" s="106"/>
      <c r="PTZ37" s="106"/>
      <c r="PUA37" s="106"/>
      <c r="PUB37" s="106"/>
      <c r="PUC37" s="106"/>
      <c r="PUD37" s="106"/>
      <c r="PUE37" s="106"/>
      <c r="PUF37" s="106"/>
      <c r="PUG37" s="106"/>
      <c r="PUH37" s="106"/>
      <c r="PUI37" s="106"/>
      <c r="PUJ37" s="106"/>
      <c r="PUK37" s="106"/>
      <c r="PUL37" s="106"/>
      <c r="PUM37" s="106"/>
      <c r="PUN37" s="106"/>
      <c r="PUO37" s="106"/>
      <c r="PUP37" s="106"/>
      <c r="PUQ37" s="106"/>
      <c r="PUR37" s="106"/>
      <c r="PUS37" s="106"/>
      <c r="PUT37" s="106"/>
      <c r="PUU37" s="106"/>
      <c r="PUV37" s="106"/>
      <c r="PUW37" s="106"/>
      <c r="PUX37" s="106"/>
      <c r="PUY37" s="106"/>
      <c r="PUZ37" s="106"/>
      <c r="PVA37" s="106"/>
      <c r="PVB37" s="106"/>
      <c r="PVC37" s="106"/>
      <c r="PVD37" s="106"/>
      <c r="PVE37" s="106"/>
      <c r="PVF37" s="106"/>
      <c r="PVG37" s="106"/>
      <c r="PVH37" s="106"/>
      <c r="PVI37" s="106"/>
      <c r="PVJ37" s="106"/>
      <c r="PVK37" s="106"/>
      <c r="PVL37" s="106"/>
      <c r="PVM37" s="106"/>
      <c r="PVN37" s="106"/>
      <c r="PVO37" s="106"/>
      <c r="PVP37" s="106"/>
      <c r="PVQ37" s="106"/>
      <c r="PVR37" s="106"/>
      <c r="PVS37" s="106"/>
      <c r="PVT37" s="106"/>
      <c r="PVU37" s="106"/>
      <c r="PVV37" s="106"/>
      <c r="PVW37" s="106"/>
      <c r="PVX37" s="106"/>
      <c r="PVY37" s="106"/>
      <c r="PVZ37" s="106"/>
      <c r="PWA37" s="106"/>
      <c r="PWB37" s="106"/>
      <c r="PWC37" s="106"/>
      <c r="PWD37" s="106"/>
      <c r="PWE37" s="106"/>
      <c r="PWF37" s="106"/>
      <c r="PWG37" s="106"/>
      <c r="PWH37" s="106"/>
      <c r="PWI37" s="106"/>
      <c r="PWJ37" s="106"/>
      <c r="PWK37" s="106"/>
      <c r="PWL37" s="106"/>
      <c r="PWM37" s="106"/>
      <c r="PWN37" s="106"/>
      <c r="PWO37" s="106"/>
      <c r="PWP37" s="106"/>
      <c r="PWQ37" s="106"/>
      <c r="PWR37" s="106"/>
      <c r="PWS37" s="106"/>
      <c r="PWT37" s="106"/>
      <c r="PWU37" s="106"/>
      <c r="PWV37" s="106"/>
      <c r="PWW37" s="106"/>
      <c r="PWX37" s="106"/>
      <c r="PWY37" s="106"/>
      <c r="PWZ37" s="106"/>
      <c r="PXA37" s="106"/>
      <c r="PXB37" s="106"/>
      <c r="PXC37" s="106"/>
      <c r="PXD37" s="106"/>
      <c r="PXE37" s="106"/>
      <c r="PXF37" s="106"/>
      <c r="PXG37" s="106"/>
      <c r="PXH37" s="106"/>
      <c r="PXI37" s="106"/>
      <c r="PXJ37" s="106"/>
      <c r="PXK37" s="106"/>
      <c r="PXL37" s="106"/>
      <c r="PXM37" s="106"/>
      <c r="PXN37" s="106"/>
      <c r="PXO37" s="106"/>
      <c r="PXP37" s="106"/>
      <c r="PXQ37" s="106"/>
      <c r="PXR37" s="106"/>
      <c r="PXS37" s="106"/>
      <c r="PXT37" s="106"/>
      <c r="PXU37" s="106"/>
      <c r="PXV37" s="106"/>
      <c r="PXW37" s="106"/>
      <c r="PXX37" s="106"/>
      <c r="PXY37" s="106"/>
      <c r="PXZ37" s="106"/>
      <c r="PYA37" s="106"/>
      <c r="PYB37" s="106"/>
      <c r="PYC37" s="106"/>
      <c r="PYD37" s="106"/>
      <c r="PYE37" s="106"/>
      <c r="PYF37" s="106"/>
      <c r="PYG37" s="106"/>
      <c r="PYH37" s="106"/>
      <c r="PYI37" s="106"/>
      <c r="PYJ37" s="106"/>
      <c r="PYK37" s="106"/>
      <c r="PYL37" s="106"/>
      <c r="PYM37" s="106"/>
      <c r="PYN37" s="106"/>
      <c r="PYO37" s="106"/>
      <c r="PYP37" s="106"/>
      <c r="PYQ37" s="106"/>
      <c r="PYR37" s="106"/>
      <c r="PYS37" s="106"/>
      <c r="PYT37" s="106"/>
      <c r="PYU37" s="106"/>
      <c r="PYV37" s="106"/>
      <c r="PYW37" s="106"/>
      <c r="PYX37" s="106"/>
      <c r="PYY37" s="106"/>
      <c r="PYZ37" s="106"/>
      <c r="PZA37" s="106"/>
      <c r="PZB37" s="106"/>
      <c r="PZC37" s="106"/>
      <c r="PZD37" s="106"/>
      <c r="PZE37" s="106"/>
      <c r="PZF37" s="106"/>
      <c r="PZG37" s="106"/>
      <c r="PZH37" s="106"/>
      <c r="PZI37" s="106"/>
      <c r="PZJ37" s="106"/>
      <c r="PZK37" s="106"/>
      <c r="PZL37" s="106"/>
      <c r="PZM37" s="106"/>
      <c r="PZN37" s="106"/>
      <c r="PZO37" s="106"/>
      <c r="PZP37" s="106"/>
      <c r="PZQ37" s="106"/>
      <c r="PZR37" s="106"/>
      <c r="PZS37" s="106"/>
      <c r="PZT37" s="106"/>
      <c r="PZU37" s="106"/>
      <c r="PZV37" s="106"/>
      <c r="PZW37" s="106"/>
      <c r="PZX37" s="106"/>
      <c r="PZY37" s="106"/>
      <c r="PZZ37" s="106"/>
      <c r="QAA37" s="106"/>
      <c r="QAB37" s="106"/>
      <c r="QAC37" s="106"/>
      <c r="QAD37" s="106"/>
      <c r="QAE37" s="106"/>
      <c r="QAF37" s="106"/>
      <c r="QAG37" s="106"/>
      <c r="QAH37" s="106"/>
      <c r="QAI37" s="106"/>
      <c r="QAJ37" s="106"/>
      <c r="QAK37" s="106"/>
      <c r="QAL37" s="106"/>
      <c r="QAM37" s="106"/>
      <c r="QAN37" s="106"/>
      <c r="QAO37" s="106"/>
      <c r="QAP37" s="106"/>
      <c r="QAQ37" s="106"/>
      <c r="QAR37" s="106"/>
      <c r="QAS37" s="106"/>
      <c r="QAT37" s="106"/>
      <c r="QAU37" s="106"/>
      <c r="QAV37" s="106"/>
      <c r="QAW37" s="106"/>
      <c r="QAX37" s="106"/>
      <c r="QAY37" s="106"/>
      <c r="QAZ37" s="106"/>
      <c r="QBA37" s="106"/>
      <c r="QBB37" s="106"/>
      <c r="QBC37" s="106"/>
      <c r="QBD37" s="106"/>
      <c r="QBE37" s="106"/>
      <c r="QBF37" s="106"/>
      <c r="QBG37" s="106"/>
      <c r="QBH37" s="106"/>
      <c r="QBI37" s="106"/>
      <c r="QBJ37" s="106"/>
      <c r="QBK37" s="106"/>
      <c r="QBL37" s="106"/>
      <c r="QBM37" s="106"/>
      <c r="QBN37" s="106"/>
      <c r="QBO37" s="106"/>
      <c r="QBP37" s="106"/>
      <c r="QBQ37" s="106"/>
      <c r="QBR37" s="106"/>
      <c r="QBS37" s="106"/>
      <c r="QBT37" s="106"/>
      <c r="QBU37" s="106"/>
      <c r="QBV37" s="106"/>
      <c r="QBW37" s="106"/>
      <c r="QBX37" s="106"/>
      <c r="QBY37" s="106"/>
      <c r="QBZ37" s="106"/>
      <c r="QCA37" s="106"/>
      <c r="QCB37" s="106"/>
      <c r="QCC37" s="106"/>
      <c r="QCD37" s="106"/>
      <c r="QCE37" s="106"/>
      <c r="QCF37" s="106"/>
      <c r="QCG37" s="106"/>
      <c r="QCH37" s="106"/>
      <c r="QCI37" s="106"/>
      <c r="QCJ37" s="106"/>
      <c r="QCK37" s="106"/>
      <c r="QCL37" s="106"/>
      <c r="QCM37" s="106"/>
      <c r="QCN37" s="106"/>
      <c r="QCO37" s="106"/>
      <c r="QCP37" s="106"/>
      <c r="QCQ37" s="106"/>
      <c r="QCR37" s="106"/>
      <c r="QCS37" s="106"/>
      <c r="QCT37" s="106"/>
      <c r="QCU37" s="106"/>
      <c r="QCV37" s="106"/>
      <c r="QCW37" s="106"/>
      <c r="QCX37" s="106"/>
      <c r="QCY37" s="106"/>
      <c r="QCZ37" s="106"/>
      <c r="QDA37" s="106"/>
      <c r="QDB37" s="106"/>
      <c r="QDC37" s="106"/>
      <c r="QDD37" s="106"/>
      <c r="QDE37" s="106"/>
      <c r="QDF37" s="106"/>
      <c r="QDG37" s="106"/>
      <c r="QDH37" s="106"/>
      <c r="QDI37" s="106"/>
      <c r="QDJ37" s="106"/>
      <c r="QDK37" s="106"/>
      <c r="QDL37" s="106"/>
      <c r="QDM37" s="106"/>
      <c r="QDN37" s="106"/>
      <c r="QDO37" s="106"/>
      <c r="QDP37" s="106"/>
      <c r="QDQ37" s="106"/>
      <c r="QDR37" s="106"/>
      <c r="QDS37" s="106"/>
      <c r="QDT37" s="106"/>
      <c r="QDU37" s="106"/>
      <c r="QDV37" s="106"/>
      <c r="QDW37" s="106"/>
      <c r="QDX37" s="106"/>
      <c r="QDY37" s="106"/>
      <c r="QDZ37" s="106"/>
      <c r="QEA37" s="106"/>
      <c r="QEB37" s="106"/>
      <c r="QEC37" s="106"/>
      <c r="QED37" s="106"/>
      <c r="QEE37" s="106"/>
      <c r="QEF37" s="106"/>
      <c r="QEG37" s="106"/>
      <c r="QEH37" s="106"/>
      <c r="QEI37" s="106"/>
      <c r="QEJ37" s="106"/>
      <c r="QEK37" s="106"/>
      <c r="QEL37" s="106"/>
      <c r="QEM37" s="106"/>
      <c r="QEN37" s="106"/>
      <c r="QEO37" s="106"/>
      <c r="QEP37" s="106"/>
      <c r="QEQ37" s="106"/>
      <c r="QER37" s="106"/>
      <c r="QES37" s="106"/>
      <c r="QET37" s="106"/>
      <c r="QEU37" s="106"/>
      <c r="QEV37" s="106"/>
      <c r="QEW37" s="106"/>
      <c r="QEX37" s="106"/>
      <c r="QEY37" s="106"/>
      <c r="QEZ37" s="106"/>
      <c r="QFA37" s="106"/>
      <c r="QFB37" s="106"/>
      <c r="QFC37" s="106"/>
      <c r="QFD37" s="106"/>
      <c r="QFE37" s="106"/>
      <c r="QFF37" s="106"/>
      <c r="QFG37" s="106"/>
      <c r="QFH37" s="106"/>
      <c r="QFI37" s="106"/>
      <c r="QFJ37" s="106"/>
      <c r="QFK37" s="106"/>
      <c r="QFL37" s="106"/>
      <c r="QFM37" s="106"/>
      <c r="QFN37" s="106"/>
      <c r="QFO37" s="106"/>
      <c r="QFP37" s="106"/>
      <c r="QFQ37" s="106"/>
      <c r="QFR37" s="106"/>
      <c r="QFS37" s="106"/>
      <c r="QFT37" s="106"/>
      <c r="QFU37" s="106"/>
      <c r="QFV37" s="106"/>
      <c r="QFW37" s="106"/>
      <c r="QFX37" s="106"/>
      <c r="QFY37" s="106"/>
      <c r="QFZ37" s="106"/>
      <c r="QGA37" s="106"/>
      <c r="QGB37" s="106"/>
      <c r="QGC37" s="106"/>
      <c r="QGD37" s="106"/>
      <c r="QGE37" s="106"/>
      <c r="QGF37" s="106"/>
      <c r="QGG37" s="106"/>
      <c r="QGH37" s="106"/>
      <c r="QGI37" s="106"/>
      <c r="QGJ37" s="106"/>
      <c r="QGK37" s="106"/>
      <c r="QGL37" s="106"/>
      <c r="QGM37" s="106"/>
      <c r="QGN37" s="106"/>
      <c r="QGO37" s="106"/>
      <c r="QGP37" s="106"/>
      <c r="QGQ37" s="106"/>
      <c r="QGR37" s="106"/>
      <c r="QGS37" s="106"/>
      <c r="QGT37" s="106"/>
      <c r="QGU37" s="106"/>
      <c r="QGV37" s="106"/>
      <c r="QGW37" s="106"/>
      <c r="QGX37" s="106"/>
      <c r="QGY37" s="106"/>
      <c r="QGZ37" s="106"/>
      <c r="QHA37" s="106"/>
      <c r="QHB37" s="106"/>
      <c r="QHC37" s="106"/>
      <c r="QHD37" s="106"/>
      <c r="QHE37" s="106"/>
      <c r="QHF37" s="106"/>
      <c r="QHG37" s="106"/>
      <c r="QHH37" s="106"/>
      <c r="QHI37" s="106"/>
      <c r="QHJ37" s="106"/>
      <c r="QHK37" s="106"/>
      <c r="QHL37" s="106"/>
      <c r="QHM37" s="106"/>
      <c r="QHN37" s="106"/>
      <c r="QHO37" s="106"/>
      <c r="QHP37" s="106"/>
      <c r="QHQ37" s="106"/>
      <c r="QHR37" s="106"/>
      <c r="QHS37" s="106"/>
      <c r="QHT37" s="106"/>
      <c r="QHU37" s="106"/>
      <c r="QHV37" s="106"/>
      <c r="QHW37" s="106"/>
      <c r="QHX37" s="106"/>
      <c r="QHY37" s="106"/>
      <c r="QHZ37" s="106"/>
      <c r="QIA37" s="106"/>
      <c r="QIB37" s="106"/>
      <c r="QIC37" s="106"/>
      <c r="QID37" s="106"/>
      <c r="QIE37" s="106"/>
      <c r="QIF37" s="106"/>
      <c r="QIG37" s="106"/>
      <c r="QIH37" s="106"/>
      <c r="QII37" s="106"/>
      <c r="QIJ37" s="106"/>
      <c r="QIK37" s="106"/>
      <c r="QIL37" s="106"/>
      <c r="QIM37" s="106"/>
      <c r="QIN37" s="106"/>
      <c r="QIO37" s="106"/>
      <c r="QIP37" s="106"/>
      <c r="QIQ37" s="106"/>
      <c r="QIR37" s="106"/>
      <c r="QIS37" s="106"/>
      <c r="QIT37" s="106"/>
      <c r="QIU37" s="106"/>
      <c r="QIV37" s="106"/>
      <c r="QIW37" s="106"/>
      <c r="QIX37" s="106"/>
      <c r="QIY37" s="106"/>
      <c r="QIZ37" s="106"/>
      <c r="QJA37" s="106"/>
      <c r="QJB37" s="106"/>
      <c r="QJC37" s="106"/>
      <c r="QJD37" s="106"/>
      <c r="QJE37" s="106"/>
      <c r="QJF37" s="106"/>
      <c r="QJG37" s="106"/>
      <c r="QJH37" s="106"/>
      <c r="QJI37" s="106"/>
      <c r="QJJ37" s="106"/>
      <c r="QJK37" s="106"/>
      <c r="QJL37" s="106"/>
      <c r="QJM37" s="106"/>
      <c r="QJN37" s="106"/>
      <c r="QJO37" s="106"/>
      <c r="QJP37" s="106"/>
      <c r="QJQ37" s="106"/>
      <c r="QJR37" s="106"/>
      <c r="QJS37" s="106"/>
      <c r="QJT37" s="106"/>
      <c r="QJU37" s="106"/>
      <c r="QJV37" s="106"/>
      <c r="QJW37" s="106"/>
      <c r="QJX37" s="106"/>
      <c r="QJY37" s="106"/>
      <c r="QJZ37" s="106"/>
      <c r="QKA37" s="106"/>
      <c r="QKB37" s="106"/>
      <c r="QKC37" s="106"/>
      <c r="QKD37" s="106"/>
      <c r="QKE37" s="106"/>
      <c r="QKF37" s="106"/>
      <c r="QKG37" s="106"/>
      <c r="QKH37" s="106"/>
      <c r="QKI37" s="106"/>
      <c r="QKJ37" s="106"/>
      <c r="QKK37" s="106"/>
      <c r="QKL37" s="106"/>
      <c r="QKM37" s="106"/>
      <c r="QKN37" s="106"/>
      <c r="QKO37" s="106"/>
      <c r="QKP37" s="106"/>
      <c r="QKQ37" s="106"/>
      <c r="QKR37" s="106"/>
      <c r="QKS37" s="106"/>
      <c r="QKT37" s="106"/>
      <c r="QKU37" s="106"/>
      <c r="QKV37" s="106"/>
      <c r="QKW37" s="106"/>
      <c r="QKX37" s="106"/>
      <c r="QKY37" s="106"/>
      <c r="QKZ37" s="106"/>
      <c r="QLA37" s="106"/>
      <c r="QLB37" s="106"/>
      <c r="QLC37" s="106"/>
      <c r="QLD37" s="106"/>
      <c r="QLE37" s="106"/>
      <c r="QLF37" s="106"/>
      <c r="QLG37" s="106"/>
      <c r="QLH37" s="106"/>
      <c r="QLI37" s="106"/>
      <c r="QLJ37" s="106"/>
      <c r="QLK37" s="106"/>
      <c r="QLL37" s="106"/>
      <c r="QLM37" s="106"/>
      <c r="QLN37" s="106"/>
      <c r="QLO37" s="106"/>
      <c r="QLP37" s="106"/>
      <c r="QLQ37" s="106"/>
      <c r="QLR37" s="106"/>
      <c r="QLS37" s="106"/>
      <c r="QLT37" s="106"/>
      <c r="QLU37" s="106"/>
      <c r="QLV37" s="106"/>
      <c r="QLW37" s="106"/>
      <c r="QLX37" s="106"/>
      <c r="QLY37" s="106"/>
      <c r="QLZ37" s="106"/>
      <c r="QMA37" s="106"/>
      <c r="QMB37" s="106"/>
      <c r="QMC37" s="106"/>
      <c r="QMD37" s="106"/>
      <c r="QME37" s="106"/>
      <c r="QMF37" s="106"/>
      <c r="QMG37" s="106"/>
      <c r="QMH37" s="106"/>
      <c r="QMI37" s="106"/>
      <c r="QMJ37" s="106"/>
      <c r="QMK37" s="106"/>
      <c r="QML37" s="106"/>
      <c r="QMM37" s="106"/>
      <c r="QMN37" s="106"/>
      <c r="QMO37" s="106"/>
      <c r="QMP37" s="106"/>
      <c r="QMQ37" s="106"/>
      <c r="QMR37" s="106"/>
      <c r="QMS37" s="106"/>
      <c r="QMT37" s="106"/>
      <c r="QMU37" s="106"/>
      <c r="QMV37" s="106"/>
      <c r="QMW37" s="106"/>
      <c r="QMX37" s="106"/>
      <c r="QMY37" s="106"/>
      <c r="QMZ37" s="106"/>
      <c r="QNA37" s="106"/>
      <c r="QNB37" s="106"/>
      <c r="QNC37" s="106"/>
      <c r="QND37" s="106"/>
      <c r="QNE37" s="106"/>
      <c r="QNF37" s="106"/>
      <c r="QNG37" s="106"/>
      <c r="QNH37" s="106"/>
      <c r="QNI37" s="106"/>
      <c r="QNJ37" s="106"/>
      <c r="QNK37" s="106"/>
      <c r="QNL37" s="106"/>
      <c r="QNM37" s="106"/>
      <c r="QNN37" s="106"/>
      <c r="QNO37" s="106"/>
      <c r="QNP37" s="106"/>
      <c r="QNQ37" s="106"/>
      <c r="QNR37" s="106"/>
      <c r="QNS37" s="106"/>
      <c r="QNT37" s="106"/>
      <c r="QNU37" s="106"/>
      <c r="QNV37" s="106"/>
      <c r="QNW37" s="106"/>
      <c r="QNX37" s="106"/>
      <c r="QNY37" s="106"/>
      <c r="QNZ37" s="106"/>
      <c r="QOA37" s="106"/>
      <c r="QOB37" s="106"/>
      <c r="QOC37" s="106"/>
      <c r="QOD37" s="106"/>
      <c r="QOE37" s="106"/>
      <c r="QOF37" s="106"/>
      <c r="QOG37" s="106"/>
      <c r="QOH37" s="106"/>
      <c r="QOI37" s="106"/>
      <c r="QOJ37" s="106"/>
      <c r="QOK37" s="106"/>
      <c r="QOL37" s="106"/>
      <c r="QOM37" s="106"/>
      <c r="QON37" s="106"/>
      <c r="QOO37" s="106"/>
      <c r="QOP37" s="106"/>
      <c r="QOQ37" s="106"/>
      <c r="QOR37" s="106"/>
      <c r="QOS37" s="106"/>
      <c r="QOT37" s="106"/>
      <c r="QOU37" s="106"/>
      <c r="QOV37" s="106"/>
      <c r="QOW37" s="106"/>
      <c r="QOX37" s="106"/>
      <c r="QOY37" s="106"/>
      <c r="QOZ37" s="106"/>
      <c r="QPA37" s="106"/>
      <c r="QPB37" s="106"/>
      <c r="QPC37" s="106"/>
      <c r="QPD37" s="106"/>
      <c r="QPE37" s="106"/>
      <c r="QPF37" s="106"/>
      <c r="QPG37" s="106"/>
      <c r="QPH37" s="106"/>
      <c r="QPI37" s="106"/>
      <c r="QPJ37" s="106"/>
      <c r="QPK37" s="106"/>
      <c r="QPL37" s="106"/>
      <c r="QPM37" s="106"/>
      <c r="QPN37" s="106"/>
      <c r="QPO37" s="106"/>
      <c r="QPP37" s="106"/>
      <c r="QPQ37" s="106"/>
      <c r="QPR37" s="106"/>
      <c r="QPS37" s="106"/>
      <c r="QPT37" s="106"/>
      <c r="QPU37" s="106"/>
      <c r="QPV37" s="106"/>
      <c r="QPW37" s="106"/>
      <c r="QPX37" s="106"/>
      <c r="QPY37" s="106"/>
      <c r="QPZ37" s="106"/>
      <c r="QQA37" s="106"/>
      <c r="QQB37" s="106"/>
      <c r="QQC37" s="106"/>
      <c r="QQD37" s="106"/>
      <c r="QQE37" s="106"/>
      <c r="QQF37" s="106"/>
      <c r="QQG37" s="106"/>
      <c r="QQH37" s="106"/>
      <c r="QQI37" s="106"/>
      <c r="QQJ37" s="106"/>
      <c r="QQK37" s="106"/>
      <c r="QQL37" s="106"/>
      <c r="QQM37" s="106"/>
      <c r="QQN37" s="106"/>
      <c r="QQO37" s="106"/>
      <c r="QQP37" s="106"/>
      <c r="QQQ37" s="106"/>
      <c r="QQR37" s="106"/>
      <c r="QQS37" s="106"/>
      <c r="QQT37" s="106"/>
      <c r="QQU37" s="106"/>
      <c r="QQV37" s="106"/>
      <c r="QQW37" s="106"/>
      <c r="QQX37" s="106"/>
      <c r="QQY37" s="106"/>
      <c r="QQZ37" s="106"/>
      <c r="QRA37" s="106"/>
      <c r="QRB37" s="106"/>
      <c r="QRC37" s="106"/>
      <c r="QRD37" s="106"/>
      <c r="QRE37" s="106"/>
      <c r="QRF37" s="106"/>
      <c r="QRG37" s="106"/>
      <c r="QRH37" s="106"/>
      <c r="QRI37" s="106"/>
      <c r="QRJ37" s="106"/>
      <c r="QRK37" s="106"/>
      <c r="QRL37" s="106"/>
      <c r="QRM37" s="106"/>
      <c r="QRN37" s="106"/>
      <c r="QRO37" s="106"/>
      <c r="QRP37" s="106"/>
      <c r="QRQ37" s="106"/>
      <c r="QRR37" s="106"/>
      <c r="QRS37" s="106"/>
      <c r="QRT37" s="106"/>
      <c r="QRU37" s="106"/>
      <c r="QRV37" s="106"/>
      <c r="QRW37" s="106"/>
      <c r="QRX37" s="106"/>
      <c r="QRY37" s="106"/>
      <c r="QRZ37" s="106"/>
      <c r="QSA37" s="106"/>
      <c r="QSB37" s="106"/>
      <c r="QSC37" s="106"/>
      <c r="QSD37" s="106"/>
      <c r="QSE37" s="106"/>
      <c r="QSF37" s="106"/>
      <c r="QSG37" s="106"/>
      <c r="QSH37" s="106"/>
      <c r="QSI37" s="106"/>
      <c r="QSJ37" s="106"/>
      <c r="QSK37" s="106"/>
      <c r="QSL37" s="106"/>
      <c r="QSM37" s="106"/>
      <c r="QSN37" s="106"/>
      <c r="QSO37" s="106"/>
      <c r="QSP37" s="106"/>
      <c r="QSQ37" s="106"/>
      <c r="QSR37" s="106"/>
      <c r="QSS37" s="106"/>
      <c r="QST37" s="106"/>
      <c r="QSU37" s="106"/>
      <c r="QSV37" s="106"/>
      <c r="QSW37" s="106"/>
      <c r="QSX37" s="106"/>
      <c r="QSY37" s="106"/>
      <c r="QSZ37" s="106"/>
      <c r="QTA37" s="106"/>
      <c r="QTB37" s="106"/>
      <c r="QTC37" s="106"/>
      <c r="QTD37" s="106"/>
      <c r="QTE37" s="106"/>
      <c r="QTF37" s="106"/>
      <c r="QTG37" s="106"/>
      <c r="QTH37" s="106"/>
      <c r="QTI37" s="106"/>
      <c r="QTJ37" s="106"/>
      <c r="QTK37" s="106"/>
      <c r="QTL37" s="106"/>
      <c r="QTM37" s="106"/>
      <c r="QTN37" s="106"/>
      <c r="QTO37" s="106"/>
      <c r="QTP37" s="106"/>
      <c r="QTQ37" s="106"/>
      <c r="QTR37" s="106"/>
      <c r="QTS37" s="106"/>
      <c r="QTT37" s="106"/>
      <c r="QTU37" s="106"/>
      <c r="QTV37" s="106"/>
      <c r="QTW37" s="106"/>
      <c r="QTX37" s="106"/>
      <c r="QTY37" s="106"/>
      <c r="QTZ37" s="106"/>
      <c r="QUA37" s="106"/>
      <c r="QUB37" s="106"/>
      <c r="QUC37" s="106"/>
      <c r="QUD37" s="106"/>
      <c r="QUE37" s="106"/>
      <c r="QUF37" s="106"/>
      <c r="QUG37" s="106"/>
      <c r="QUH37" s="106"/>
      <c r="QUI37" s="106"/>
      <c r="QUJ37" s="106"/>
      <c r="QUK37" s="106"/>
      <c r="QUL37" s="106"/>
      <c r="QUM37" s="106"/>
      <c r="QUN37" s="106"/>
      <c r="QUO37" s="106"/>
      <c r="QUP37" s="106"/>
      <c r="QUQ37" s="106"/>
      <c r="QUR37" s="106"/>
      <c r="QUS37" s="106"/>
      <c r="QUT37" s="106"/>
      <c r="QUU37" s="106"/>
      <c r="QUV37" s="106"/>
      <c r="QUW37" s="106"/>
      <c r="QUX37" s="106"/>
      <c r="QUY37" s="106"/>
      <c r="QUZ37" s="106"/>
      <c r="QVA37" s="106"/>
      <c r="QVB37" s="106"/>
      <c r="QVC37" s="106"/>
      <c r="QVD37" s="106"/>
      <c r="QVE37" s="106"/>
      <c r="QVF37" s="106"/>
      <c r="QVG37" s="106"/>
      <c r="QVH37" s="106"/>
      <c r="QVI37" s="106"/>
      <c r="QVJ37" s="106"/>
      <c r="QVK37" s="106"/>
      <c r="QVL37" s="106"/>
      <c r="QVM37" s="106"/>
      <c r="QVN37" s="106"/>
      <c r="QVO37" s="106"/>
      <c r="QVP37" s="106"/>
      <c r="QVQ37" s="106"/>
      <c r="QVR37" s="106"/>
      <c r="QVS37" s="106"/>
      <c r="QVT37" s="106"/>
      <c r="QVU37" s="106"/>
      <c r="QVV37" s="106"/>
      <c r="QVW37" s="106"/>
      <c r="QVX37" s="106"/>
      <c r="QVY37" s="106"/>
      <c r="QVZ37" s="106"/>
      <c r="QWA37" s="106"/>
      <c r="QWB37" s="106"/>
      <c r="QWC37" s="106"/>
      <c r="QWD37" s="106"/>
      <c r="QWE37" s="106"/>
      <c r="QWF37" s="106"/>
      <c r="QWG37" s="106"/>
      <c r="QWH37" s="106"/>
      <c r="QWI37" s="106"/>
      <c r="QWJ37" s="106"/>
      <c r="QWK37" s="106"/>
      <c r="QWL37" s="106"/>
      <c r="QWM37" s="106"/>
      <c r="QWN37" s="106"/>
      <c r="QWO37" s="106"/>
      <c r="QWP37" s="106"/>
      <c r="QWQ37" s="106"/>
      <c r="QWR37" s="106"/>
      <c r="QWS37" s="106"/>
      <c r="QWT37" s="106"/>
      <c r="QWU37" s="106"/>
      <c r="QWV37" s="106"/>
      <c r="QWW37" s="106"/>
      <c r="QWX37" s="106"/>
      <c r="QWY37" s="106"/>
      <c r="QWZ37" s="106"/>
      <c r="QXA37" s="106"/>
      <c r="QXB37" s="106"/>
      <c r="QXC37" s="106"/>
      <c r="QXD37" s="106"/>
      <c r="QXE37" s="106"/>
      <c r="QXF37" s="106"/>
      <c r="QXG37" s="106"/>
      <c r="QXH37" s="106"/>
      <c r="QXI37" s="106"/>
      <c r="QXJ37" s="106"/>
      <c r="QXK37" s="106"/>
      <c r="QXL37" s="106"/>
      <c r="QXM37" s="106"/>
      <c r="QXN37" s="106"/>
      <c r="QXO37" s="106"/>
      <c r="QXP37" s="106"/>
      <c r="QXQ37" s="106"/>
      <c r="QXR37" s="106"/>
      <c r="QXS37" s="106"/>
      <c r="QXT37" s="106"/>
      <c r="QXU37" s="106"/>
      <c r="QXV37" s="106"/>
      <c r="QXW37" s="106"/>
      <c r="QXX37" s="106"/>
      <c r="QXY37" s="106"/>
      <c r="QXZ37" s="106"/>
      <c r="QYA37" s="106"/>
      <c r="QYB37" s="106"/>
      <c r="QYC37" s="106"/>
      <c r="QYD37" s="106"/>
      <c r="QYE37" s="106"/>
      <c r="QYF37" s="106"/>
      <c r="QYG37" s="106"/>
      <c r="QYH37" s="106"/>
      <c r="QYI37" s="106"/>
      <c r="QYJ37" s="106"/>
      <c r="QYK37" s="106"/>
      <c r="QYL37" s="106"/>
      <c r="QYM37" s="106"/>
      <c r="QYN37" s="106"/>
      <c r="QYO37" s="106"/>
      <c r="QYP37" s="106"/>
      <c r="QYQ37" s="106"/>
      <c r="QYR37" s="106"/>
      <c r="QYS37" s="106"/>
      <c r="QYT37" s="106"/>
      <c r="QYU37" s="106"/>
      <c r="QYV37" s="106"/>
      <c r="QYW37" s="106"/>
      <c r="QYX37" s="106"/>
      <c r="QYY37" s="106"/>
      <c r="QYZ37" s="106"/>
      <c r="QZA37" s="106"/>
      <c r="QZB37" s="106"/>
      <c r="QZC37" s="106"/>
      <c r="QZD37" s="106"/>
      <c r="QZE37" s="106"/>
      <c r="QZF37" s="106"/>
      <c r="QZG37" s="106"/>
      <c r="QZH37" s="106"/>
      <c r="QZI37" s="106"/>
      <c r="QZJ37" s="106"/>
      <c r="QZK37" s="106"/>
      <c r="QZL37" s="106"/>
      <c r="QZM37" s="106"/>
      <c r="QZN37" s="106"/>
      <c r="QZO37" s="106"/>
      <c r="QZP37" s="106"/>
      <c r="QZQ37" s="106"/>
      <c r="QZR37" s="106"/>
      <c r="QZS37" s="106"/>
      <c r="QZT37" s="106"/>
      <c r="QZU37" s="106"/>
      <c r="QZV37" s="106"/>
      <c r="QZW37" s="106"/>
      <c r="QZX37" s="106"/>
      <c r="QZY37" s="106"/>
      <c r="QZZ37" s="106"/>
      <c r="RAA37" s="106"/>
      <c r="RAB37" s="106"/>
      <c r="RAC37" s="106"/>
      <c r="RAD37" s="106"/>
      <c r="RAE37" s="106"/>
      <c r="RAF37" s="106"/>
      <c r="RAG37" s="106"/>
      <c r="RAH37" s="106"/>
      <c r="RAI37" s="106"/>
      <c r="RAJ37" s="106"/>
      <c r="RAK37" s="106"/>
      <c r="RAL37" s="106"/>
      <c r="RAM37" s="106"/>
      <c r="RAN37" s="106"/>
      <c r="RAO37" s="106"/>
      <c r="RAP37" s="106"/>
      <c r="RAQ37" s="106"/>
      <c r="RAR37" s="106"/>
      <c r="RAS37" s="106"/>
      <c r="RAT37" s="106"/>
      <c r="RAU37" s="106"/>
      <c r="RAV37" s="106"/>
      <c r="RAW37" s="106"/>
      <c r="RAX37" s="106"/>
      <c r="RAY37" s="106"/>
      <c r="RAZ37" s="106"/>
      <c r="RBA37" s="106"/>
      <c r="RBB37" s="106"/>
      <c r="RBC37" s="106"/>
      <c r="RBD37" s="106"/>
      <c r="RBE37" s="106"/>
      <c r="RBF37" s="106"/>
      <c r="RBG37" s="106"/>
      <c r="RBH37" s="106"/>
      <c r="RBI37" s="106"/>
      <c r="RBJ37" s="106"/>
      <c r="RBK37" s="106"/>
      <c r="RBL37" s="106"/>
      <c r="RBM37" s="106"/>
      <c r="RBN37" s="106"/>
      <c r="RBO37" s="106"/>
      <c r="RBP37" s="106"/>
      <c r="RBQ37" s="106"/>
      <c r="RBR37" s="106"/>
      <c r="RBS37" s="106"/>
      <c r="RBT37" s="106"/>
      <c r="RBU37" s="106"/>
      <c r="RBV37" s="106"/>
      <c r="RBW37" s="106"/>
      <c r="RBX37" s="106"/>
      <c r="RBY37" s="106"/>
      <c r="RBZ37" s="106"/>
      <c r="RCA37" s="106"/>
      <c r="RCB37" s="106"/>
      <c r="RCC37" s="106"/>
      <c r="RCD37" s="106"/>
      <c r="RCE37" s="106"/>
      <c r="RCF37" s="106"/>
      <c r="RCG37" s="106"/>
      <c r="RCH37" s="106"/>
      <c r="RCI37" s="106"/>
      <c r="RCJ37" s="106"/>
      <c r="RCK37" s="106"/>
      <c r="RCL37" s="106"/>
      <c r="RCM37" s="106"/>
      <c r="RCN37" s="106"/>
      <c r="RCO37" s="106"/>
      <c r="RCP37" s="106"/>
      <c r="RCQ37" s="106"/>
      <c r="RCR37" s="106"/>
      <c r="RCS37" s="106"/>
      <c r="RCT37" s="106"/>
      <c r="RCU37" s="106"/>
      <c r="RCV37" s="106"/>
      <c r="RCW37" s="106"/>
      <c r="RCX37" s="106"/>
      <c r="RCY37" s="106"/>
      <c r="RCZ37" s="106"/>
      <c r="RDA37" s="106"/>
      <c r="RDB37" s="106"/>
      <c r="RDC37" s="106"/>
      <c r="RDD37" s="106"/>
      <c r="RDE37" s="106"/>
      <c r="RDF37" s="106"/>
      <c r="RDG37" s="106"/>
      <c r="RDH37" s="106"/>
      <c r="RDI37" s="106"/>
      <c r="RDJ37" s="106"/>
      <c r="RDK37" s="106"/>
      <c r="RDL37" s="106"/>
      <c r="RDM37" s="106"/>
      <c r="RDN37" s="106"/>
      <c r="RDO37" s="106"/>
      <c r="RDP37" s="106"/>
      <c r="RDQ37" s="106"/>
      <c r="RDR37" s="106"/>
      <c r="RDS37" s="106"/>
      <c r="RDT37" s="106"/>
      <c r="RDU37" s="106"/>
      <c r="RDV37" s="106"/>
      <c r="RDW37" s="106"/>
      <c r="RDX37" s="106"/>
      <c r="RDY37" s="106"/>
      <c r="RDZ37" s="106"/>
      <c r="REA37" s="106"/>
      <c r="REB37" s="106"/>
      <c r="REC37" s="106"/>
      <c r="RED37" s="106"/>
      <c r="REE37" s="106"/>
      <c r="REF37" s="106"/>
      <c r="REG37" s="106"/>
      <c r="REH37" s="106"/>
      <c r="REI37" s="106"/>
      <c r="REJ37" s="106"/>
      <c r="REK37" s="106"/>
      <c r="REL37" s="106"/>
      <c r="REM37" s="106"/>
      <c r="REN37" s="106"/>
      <c r="REO37" s="106"/>
      <c r="REP37" s="106"/>
      <c r="REQ37" s="106"/>
      <c r="RER37" s="106"/>
      <c r="RES37" s="106"/>
      <c r="RET37" s="106"/>
      <c r="REU37" s="106"/>
      <c r="REV37" s="106"/>
      <c r="REW37" s="106"/>
      <c r="REX37" s="106"/>
      <c r="REY37" s="106"/>
      <c r="REZ37" s="106"/>
      <c r="RFA37" s="106"/>
      <c r="RFB37" s="106"/>
      <c r="RFC37" s="106"/>
      <c r="RFD37" s="106"/>
      <c r="RFE37" s="106"/>
      <c r="RFF37" s="106"/>
      <c r="RFG37" s="106"/>
      <c r="RFH37" s="106"/>
      <c r="RFI37" s="106"/>
      <c r="RFJ37" s="106"/>
      <c r="RFK37" s="106"/>
      <c r="RFL37" s="106"/>
      <c r="RFM37" s="106"/>
      <c r="RFN37" s="106"/>
      <c r="RFO37" s="106"/>
      <c r="RFP37" s="106"/>
      <c r="RFQ37" s="106"/>
      <c r="RFR37" s="106"/>
      <c r="RFS37" s="106"/>
      <c r="RFT37" s="106"/>
      <c r="RFU37" s="106"/>
      <c r="RFV37" s="106"/>
      <c r="RFW37" s="106"/>
      <c r="RFX37" s="106"/>
      <c r="RFY37" s="106"/>
      <c r="RFZ37" s="106"/>
      <c r="RGA37" s="106"/>
      <c r="RGB37" s="106"/>
      <c r="RGC37" s="106"/>
      <c r="RGD37" s="106"/>
      <c r="RGE37" s="106"/>
      <c r="RGF37" s="106"/>
      <c r="RGG37" s="106"/>
      <c r="RGH37" s="106"/>
      <c r="RGI37" s="106"/>
      <c r="RGJ37" s="106"/>
      <c r="RGK37" s="106"/>
      <c r="RGL37" s="106"/>
      <c r="RGM37" s="106"/>
      <c r="RGN37" s="106"/>
      <c r="RGO37" s="106"/>
      <c r="RGP37" s="106"/>
      <c r="RGQ37" s="106"/>
      <c r="RGR37" s="106"/>
      <c r="RGS37" s="106"/>
      <c r="RGT37" s="106"/>
      <c r="RGU37" s="106"/>
      <c r="RGV37" s="106"/>
      <c r="RGW37" s="106"/>
      <c r="RGX37" s="106"/>
      <c r="RGY37" s="106"/>
      <c r="RGZ37" s="106"/>
      <c r="RHA37" s="106"/>
      <c r="RHB37" s="106"/>
      <c r="RHC37" s="106"/>
      <c r="RHD37" s="106"/>
      <c r="RHE37" s="106"/>
      <c r="RHF37" s="106"/>
      <c r="RHG37" s="106"/>
      <c r="RHH37" s="106"/>
      <c r="RHI37" s="106"/>
      <c r="RHJ37" s="106"/>
      <c r="RHK37" s="106"/>
      <c r="RHL37" s="106"/>
      <c r="RHM37" s="106"/>
      <c r="RHN37" s="106"/>
      <c r="RHO37" s="106"/>
      <c r="RHP37" s="106"/>
      <c r="RHQ37" s="106"/>
      <c r="RHR37" s="106"/>
      <c r="RHS37" s="106"/>
      <c r="RHT37" s="106"/>
      <c r="RHU37" s="106"/>
      <c r="RHV37" s="106"/>
      <c r="RHW37" s="106"/>
      <c r="RHX37" s="106"/>
      <c r="RHY37" s="106"/>
      <c r="RHZ37" s="106"/>
      <c r="RIA37" s="106"/>
      <c r="RIB37" s="106"/>
      <c r="RIC37" s="106"/>
      <c r="RID37" s="106"/>
      <c r="RIE37" s="106"/>
      <c r="RIF37" s="106"/>
      <c r="RIG37" s="106"/>
      <c r="RIH37" s="106"/>
      <c r="RII37" s="106"/>
      <c r="RIJ37" s="106"/>
      <c r="RIK37" s="106"/>
      <c r="RIL37" s="106"/>
      <c r="RIM37" s="106"/>
      <c r="RIN37" s="106"/>
      <c r="RIO37" s="106"/>
      <c r="RIP37" s="106"/>
      <c r="RIQ37" s="106"/>
      <c r="RIR37" s="106"/>
      <c r="RIS37" s="106"/>
      <c r="RIT37" s="106"/>
      <c r="RIU37" s="106"/>
      <c r="RIV37" s="106"/>
      <c r="RIW37" s="106"/>
      <c r="RIX37" s="106"/>
      <c r="RIY37" s="106"/>
      <c r="RIZ37" s="106"/>
      <c r="RJA37" s="106"/>
      <c r="RJB37" s="106"/>
      <c r="RJC37" s="106"/>
      <c r="RJD37" s="106"/>
      <c r="RJE37" s="106"/>
      <c r="RJF37" s="106"/>
      <c r="RJG37" s="106"/>
      <c r="RJH37" s="106"/>
      <c r="RJI37" s="106"/>
      <c r="RJJ37" s="106"/>
      <c r="RJK37" s="106"/>
      <c r="RJL37" s="106"/>
      <c r="RJM37" s="106"/>
      <c r="RJN37" s="106"/>
      <c r="RJO37" s="106"/>
      <c r="RJP37" s="106"/>
      <c r="RJQ37" s="106"/>
      <c r="RJR37" s="106"/>
      <c r="RJS37" s="106"/>
      <c r="RJT37" s="106"/>
      <c r="RJU37" s="106"/>
      <c r="RJV37" s="106"/>
      <c r="RJW37" s="106"/>
      <c r="RJX37" s="106"/>
      <c r="RJY37" s="106"/>
      <c r="RJZ37" s="106"/>
      <c r="RKA37" s="106"/>
      <c r="RKB37" s="106"/>
      <c r="RKC37" s="106"/>
      <c r="RKD37" s="106"/>
      <c r="RKE37" s="106"/>
      <c r="RKF37" s="106"/>
      <c r="RKG37" s="106"/>
      <c r="RKH37" s="106"/>
      <c r="RKI37" s="106"/>
      <c r="RKJ37" s="106"/>
      <c r="RKK37" s="106"/>
      <c r="RKL37" s="106"/>
      <c r="RKM37" s="106"/>
      <c r="RKN37" s="106"/>
      <c r="RKO37" s="106"/>
      <c r="RKP37" s="106"/>
      <c r="RKQ37" s="106"/>
      <c r="RKR37" s="106"/>
      <c r="RKS37" s="106"/>
      <c r="RKT37" s="106"/>
      <c r="RKU37" s="106"/>
      <c r="RKV37" s="106"/>
      <c r="RKW37" s="106"/>
      <c r="RKX37" s="106"/>
      <c r="RKY37" s="106"/>
      <c r="RKZ37" s="106"/>
      <c r="RLA37" s="106"/>
      <c r="RLB37" s="106"/>
      <c r="RLC37" s="106"/>
      <c r="RLD37" s="106"/>
      <c r="RLE37" s="106"/>
      <c r="RLF37" s="106"/>
      <c r="RLG37" s="106"/>
      <c r="RLH37" s="106"/>
      <c r="RLI37" s="106"/>
      <c r="RLJ37" s="106"/>
      <c r="RLK37" s="106"/>
      <c r="RLL37" s="106"/>
      <c r="RLM37" s="106"/>
      <c r="RLN37" s="106"/>
      <c r="RLO37" s="106"/>
      <c r="RLP37" s="106"/>
      <c r="RLQ37" s="106"/>
      <c r="RLR37" s="106"/>
      <c r="RLS37" s="106"/>
      <c r="RLT37" s="106"/>
      <c r="RLU37" s="106"/>
      <c r="RLV37" s="106"/>
      <c r="RLW37" s="106"/>
      <c r="RLX37" s="106"/>
      <c r="RLY37" s="106"/>
      <c r="RLZ37" s="106"/>
      <c r="RMA37" s="106"/>
      <c r="RMB37" s="106"/>
      <c r="RMC37" s="106"/>
      <c r="RMD37" s="106"/>
      <c r="RME37" s="106"/>
      <c r="RMF37" s="106"/>
      <c r="RMG37" s="106"/>
      <c r="RMH37" s="106"/>
      <c r="RMI37" s="106"/>
      <c r="RMJ37" s="106"/>
      <c r="RMK37" s="106"/>
      <c r="RML37" s="106"/>
      <c r="RMM37" s="106"/>
      <c r="RMN37" s="106"/>
      <c r="RMO37" s="106"/>
      <c r="RMP37" s="106"/>
      <c r="RMQ37" s="106"/>
      <c r="RMR37" s="106"/>
      <c r="RMS37" s="106"/>
      <c r="RMT37" s="106"/>
      <c r="RMU37" s="106"/>
      <c r="RMV37" s="106"/>
      <c r="RMW37" s="106"/>
      <c r="RMX37" s="106"/>
      <c r="RMY37" s="106"/>
      <c r="RMZ37" s="106"/>
      <c r="RNA37" s="106"/>
      <c r="RNB37" s="106"/>
      <c r="RNC37" s="106"/>
      <c r="RND37" s="106"/>
      <c r="RNE37" s="106"/>
      <c r="RNF37" s="106"/>
      <c r="RNG37" s="106"/>
      <c r="RNH37" s="106"/>
      <c r="RNI37" s="106"/>
      <c r="RNJ37" s="106"/>
      <c r="RNK37" s="106"/>
      <c r="RNL37" s="106"/>
      <c r="RNM37" s="106"/>
      <c r="RNN37" s="106"/>
      <c r="RNO37" s="106"/>
      <c r="RNP37" s="106"/>
      <c r="RNQ37" s="106"/>
      <c r="RNR37" s="106"/>
      <c r="RNS37" s="106"/>
      <c r="RNT37" s="106"/>
      <c r="RNU37" s="106"/>
      <c r="RNV37" s="106"/>
      <c r="RNW37" s="106"/>
      <c r="RNX37" s="106"/>
      <c r="RNY37" s="106"/>
      <c r="RNZ37" s="106"/>
      <c r="ROA37" s="106"/>
      <c r="ROB37" s="106"/>
      <c r="ROC37" s="106"/>
      <c r="ROD37" s="106"/>
      <c r="ROE37" s="106"/>
      <c r="ROF37" s="106"/>
      <c r="ROG37" s="106"/>
      <c r="ROH37" s="106"/>
      <c r="ROI37" s="106"/>
      <c r="ROJ37" s="106"/>
      <c r="ROK37" s="106"/>
      <c r="ROL37" s="106"/>
      <c r="ROM37" s="106"/>
      <c r="RON37" s="106"/>
      <c r="ROO37" s="106"/>
      <c r="ROP37" s="106"/>
      <c r="ROQ37" s="106"/>
      <c r="ROR37" s="106"/>
      <c r="ROS37" s="106"/>
      <c r="ROT37" s="106"/>
      <c r="ROU37" s="106"/>
      <c r="ROV37" s="106"/>
      <c r="ROW37" s="106"/>
      <c r="ROX37" s="106"/>
      <c r="ROY37" s="106"/>
      <c r="ROZ37" s="106"/>
      <c r="RPA37" s="106"/>
      <c r="RPB37" s="106"/>
      <c r="RPC37" s="106"/>
      <c r="RPD37" s="106"/>
      <c r="RPE37" s="106"/>
      <c r="RPF37" s="106"/>
      <c r="RPG37" s="106"/>
      <c r="RPH37" s="106"/>
      <c r="RPI37" s="106"/>
      <c r="RPJ37" s="106"/>
      <c r="RPK37" s="106"/>
      <c r="RPL37" s="106"/>
      <c r="RPM37" s="106"/>
      <c r="RPN37" s="106"/>
      <c r="RPO37" s="106"/>
      <c r="RPP37" s="106"/>
      <c r="RPQ37" s="106"/>
      <c r="RPR37" s="106"/>
      <c r="RPS37" s="106"/>
      <c r="RPT37" s="106"/>
      <c r="RPU37" s="106"/>
      <c r="RPV37" s="106"/>
      <c r="RPW37" s="106"/>
      <c r="RPX37" s="106"/>
      <c r="RPY37" s="106"/>
      <c r="RPZ37" s="106"/>
      <c r="RQA37" s="106"/>
      <c r="RQB37" s="106"/>
      <c r="RQC37" s="106"/>
      <c r="RQD37" s="106"/>
      <c r="RQE37" s="106"/>
      <c r="RQF37" s="106"/>
      <c r="RQG37" s="106"/>
      <c r="RQH37" s="106"/>
      <c r="RQI37" s="106"/>
      <c r="RQJ37" s="106"/>
      <c r="RQK37" s="106"/>
      <c r="RQL37" s="106"/>
      <c r="RQM37" s="106"/>
      <c r="RQN37" s="106"/>
      <c r="RQO37" s="106"/>
      <c r="RQP37" s="106"/>
      <c r="RQQ37" s="106"/>
      <c r="RQR37" s="106"/>
      <c r="RQS37" s="106"/>
      <c r="RQT37" s="106"/>
      <c r="RQU37" s="106"/>
      <c r="RQV37" s="106"/>
      <c r="RQW37" s="106"/>
      <c r="RQX37" s="106"/>
      <c r="RQY37" s="106"/>
      <c r="RQZ37" s="106"/>
      <c r="RRA37" s="106"/>
      <c r="RRB37" s="106"/>
      <c r="RRC37" s="106"/>
      <c r="RRD37" s="106"/>
      <c r="RRE37" s="106"/>
      <c r="RRF37" s="106"/>
      <c r="RRG37" s="106"/>
      <c r="RRH37" s="106"/>
      <c r="RRI37" s="106"/>
      <c r="RRJ37" s="106"/>
      <c r="RRK37" s="106"/>
      <c r="RRL37" s="106"/>
      <c r="RRM37" s="106"/>
      <c r="RRN37" s="106"/>
      <c r="RRO37" s="106"/>
      <c r="RRP37" s="106"/>
      <c r="RRQ37" s="106"/>
      <c r="RRR37" s="106"/>
      <c r="RRS37" s="106"/>
      <c r="RRT37" s="106"/>
      <c r="RRU37" s="106"/>
      <c r="RRV37" s="106"/>
      <c r="RRW37" s="106"/>
      <c r="RRX37" s="106"/>
      <c r="RRY37" s="106"/>
      <c r="RRZ37" s="106"/>
      <c r="RSA37" s="106"/>
      <c r="RSB37" s="106"/>
      <c r="RSC37" s="106"/>
      <c r="RSD37" s="106"/>
      <c r="RSE37" s="106"/>
      <c r="RSF37" s="106"/>
      <c r="RSG37" s="106"/>
      <c r="RSH37" s="106"/>
      <c r="RSI37" s="106"/>
      <c r="RSJ37" s="106"/>
      <c r="RSK37" s="106"/>
      <c r="RSL37" s="106"/>
      <c r="RSM37" s="106"/>
      <c r="RSN37" s="106"/>
      <c r="RSO37" s="106"/>
      <c r="RSP37" s="106"/>
      <c r="RSQ37" s="106"/>
      <c r="RSR37" s="106"/>
      <c r="RSS37" s="106"/>
      <c r="RST37" s="106"/>
      <c r="RSU37" s="106"/>
      <c r="RSV37" s="106"/>
      <c r="RSW37" s="106"/>
      <c r="RSX37" s="106"/>
      <c r="RSY37" s="106"/>
      <c r="RSZ37" s="106"/>
      <c r="RTA37" s="106"/>
      <c r="RTB37" s="106"/>
      <c r="RTC37" s="106"/>
      <c r="RTD37" s="106"/>
      <c r="RTE37" s="106"/>
      <c r="RTF37" s="106"/>
      <c r="RTG37" s="106"/>
      <c r="RTH37" s="106"/>
      <c r="RTI37" s="106"/>
      <c r="RTJ37" s="106"/>
      <c r="RTK37" s="106"/>
      <c r="RTL37" s="106"/>
      <c r="RTM37" s="106"/>
      <c r="RTN37" s="106"/>
      <c r="RTO37" s="106"/>
      <c r="RTP37" s="106"/>
      <c r="RTQ37" s="106"/>
      <c r="RTR37" s="106"/>
      <c r="RTS37" s="106"/>
      <c r="RTT37" s="106"/>
      <c r="RTU37" s="106"/>
      <c r="RTV37" s="106"/>
      <c r="RTW37" s="106"/>
      <c r="RTX37" s="106"/>
      <c r="RTY37" s="106"/>
      <c r="RTZ37" s="106"/>
      <c r="RUA37" s="106"/>
      <c r="RUB37" s="106"/>
      <c r="RUC37" s="106"/>
      <c r="RUD37" s="106"/>
      <c r="RUE37" s="106"/>
      <c r="RUF37" s="106"/>
      <c r="RUG37" s="106"/>
      <c r="RUH37" s="106"/>
      <c r="RUI37" s="106"/>
      <c r="RUJ37" s="106"/>
      <c r="RUK37" s="106"/>
      <c r="RUL37" s="106"/>
      <c r="RUM37" s="106"/>
      <c r="RUN37" s="106"/>
      <c r="RUO37" s="106"/>
      <c r="RUP37" s="106"/>
      <c r="RUQ37" s="106"/>
      <c r="RUR37" s="106"/>
      <c r="RUS37" s="106"/>
      <c r="RUT37" s="106"/>
      <c r="RUU37" s="106"/>
      <c r="RUV37" s="106"/>
      <c r="RUW37" s="106"/>
      <c r="RUX37" s="106"/>
      <c r="RUY37" s="106"/>
      <c r="RUZ37" s="106"/>
      <c r="RVA37" s="106"/>
      <c r="RVB37" s="106"/>
      <c r="RVC37" s="106"/>
      <c r="RVD37" s="106"/>
      <c r="RVE37" s="106"/>
      <c r="RVF37" s="106"/>
      <c r="RVG37" s="106"/>
      <c r="RVH37" s="106"/>
      <c r="RVI37" s="106"/>
      <c r="RVJ37" s="106"/>
      <c r="RVK37" s="106"/>
      <c r="RVL37" s="106"/>
      <c r="RVM37" s="106"/>
      <c r="RVN37" s="106"/>
      <c r="RVO37" s="106"/>
      <c r="RVP37" s="106"/>
      <c r="RVQ37" s="106"/>
      <c r="RVR37" s="106"/>
      <c r="RVS37" s="106"/>
      <c r="RVT37" s="106"/>
      <c r="RVU37" s="106"/>
      <c r="RVV37" s="106"/>
      <c r="RVW37" s="106"/>
      <c r="RVX37" s="106"/>
      <c r="RVY37" s="106"/>
      <c r="RVZ37" s="106"/>
      <c r="RWA37" s="106"/>
      <c r="RWB37" s="106"/>
      <c r="RWC37" s="106"/>
      <c r="RWD37" s="106"/>
      <c r="RWE37" s="106"/>
      <c r="RWF37" s="106"/>
      <c r="RWG37" s="106"/>
      <c r="RWH37" s="106"/>
      <c r="RWI37" s="106"/>
      <c r="RWJ37" s="106"/>
      <c r="RWK37" s="106"/>
      <c r="RWL37" s="106"/>
      <c r="RWM37" s="106"/>
      <c r="RWN37" s="106"/>
      <c r="RWO37" s="106"/>
      <c r="RWP37" s="106"/>
      <c r="RWQ37" s="106"/>
      <c r="RWR37" s="106"/>
      <c r="RWS37" s="106"/>
      <c r="RWT37" s="106"/>
      <c r="RWU37" s="106"/>
      <c r="RWV37" s="106"/>
      <c r="RWW37" s="106"/>
      <c r="RWX37" s="106"/>
      <c r="RWY37" s="106"/>
      <c r="RWZ37" s="106"/>
      <c r="RXA37" s="106"/>
      <c r="RXB37" s="106"/>
      <c r="RXC37" s="106"/>
      <c r="RXD37" s="106"/>
      <c r="RXE37" s="106"/>
      <c r="RXF37" s="106"/>
      <c r="RXG37" s="106"/>
      <c r="RXH37" s="106"/>
      <c r="RXI37" s="106"/>
      <c r="RXJ37" s="106"/>
      <c r="RXK37" s="106"/>
      <c r="RXL37" s="106"/>
      <c r="RXM37" s="106"/>
      <c r="RXN37" s="106"/>
      <c r="RXO37" s="106"/>
      <c r="RXP37" s="106"/>
      <c r="RXQ37" s="106"/>
      <c r="RXR37" s="106"/>
      <c r="RXS37" s="106"/>
      <c r="RXT37" s="106"/>
      <c r="RXU37" s="106"/>
      <c r="RXV37" s="106"/>
      <c r="RXW37" s="106"/>
      <c r="RXX37" s="106"/>
      <c r="RXY37" s="106"/>
      <c r="RXZ37" s="106"/>
      <c r="RYA37" s="106"/>
      <c r="RYB37" s="106"/>
      <c r="RYC37" s="106"/>
      <c r="RYD37" s="106"/>
      <c r="RYE37" s="106"/>
      <c r="RYF37" s="106"/>
      <c r="RYG37" s="106"/>
      <c r="RYH37" s="106"/>
      <c r="RYI37" s="106"/>
      <c r="RYJ37" s="106"/>
      <c r="RYK37" s="106"/>
      <c r="RYL37" s="106"/>
      <c r="RYM37" s="106"/>
      <c r="RYN37" s="106"/>
      <c r="RYO37" s="106"/>
      <c r="RYP37" s="106"/>
      <c r="RYQ37" s="106"/>
      <c r="RYR37" s="106"/>
      <c r="RYS37" s="106"/>
      <c r="RYT37" s="106"/>
      <c r="RYU37" s="106"/>
      <c r="RYV37" s="106"/>
      <c r="RYW37" s="106"/>
      <c r="RYX37" s="106"/>
      <c r="RYY37" s="106"/>
      <c r="RYZ37" s="106"/>
      <c r="RZA37" s="106"/>
      <c r="RZB37" s="106"/>
      <c r="RZC37" s="106"/>
      <c r="RZD37" s="106"/>
      <c r="RZE37" s="106"/>
      <c r="RZF37" s="106"/>
      <c r="RZG37" s="106"/>
      <c r="RZH37" s="106"/>
      <c r="RZI37" s="106"/>
      <c r="RZJ37" s="106"/>
      <c r="RZK37" s="106"/>
      <c r="RZL37" s="106"/>
      <c r="RZM37" s="106"/>
      <c r="RZN37" s="106"/>
      <c r="RZO37" s="106"/>
      <c r="RZP37" s="106"/>
      <c r="RZQ37" s="106"/>
      <c r="RZR37" s="106"/>
      <c r="RZS37" s="106"/>
      <c r="RZT37" s="106"/>
      <c r="RZU37" s="106"/>
      <c r="RZV37" s="106"/>
      <c r="RZW37" s="106"/>
      <c r="RZX37" s="106"/>
      <c r="RZY37" s="106"/>
      <c r="RZZ37" s="106"/>
      <c r="SAA37" s="106"/>
      <c r="SAB37" s="106"/>
      <c r="SAC37" s="106"/>
      <c r="SAD37" s="106"/>
      <c r="SAE37" s="106"/>
      <c r="SAF37" s="106"/>
      <c r="SAG37" s="106"/>
      <c r="SAH37" s="106"/>
      <c r="SAI37" s="106"/>
      <c r="SAJ37" s="106"/>
      <c r="SAK37" s="106"/>
      <c r="SAL37" s="106"/>
      <c r="SAM37" s="106"/>
      <c r="SAN37" s="106"/>
      <c r="SAO37" s="106"/>
      <c r="SAP37" s="106"/>
      <c r="SAQ37" s="106"/>
      <c r="SAR37" s="106"/>
      <c r="SAS37" s="106"/>
      <c r="SAT37" s="106"/>
      <c r="SAU37" s="106"/>
      <c r="SAV37" s="106"/>
      <c r="SAW37" s="106"/>
      <c r="SAX37" s="106"/>
      <c r="SAY37" s="106"/>
      <c r="SAZ37" s="106"/>
      <c r="SBA37" s="106"/>
      <c r="SBB37" s="106"/>
      <c r="SBC37" s="106"/>
      <c r="SBD37" s="106"/>
      <c r="SBE37" s="106"/>
      <c r="SBF37" s="106"/>
      <c r="SBG37" s="106"/>
      <c r="SBH37" s="106"/>
      <c r="SBI37" s="106"/>
      <c r="SBJ37" s="106"/>
      <c r="SBK37" s="106"/>
      <c r="SBL37" s="106"/>
      <c r="SBM37" s="106"/>
      <c r="SBN37" s="106"/>
      <c r="SBO37" s="106"/>
      <c r="SBP37" s="106"/>
      <c r="SBQ37" s="106"/>
      <c r="SBR37" s="106"/>
      <c r="SBS37" s="106"/>
      <c r="SBT37" s="106"/>
      <c r="SBU37" s="106"/>
      <c r="SBV37" s="106"/>
      <c r="SBW37" s="106"/>
      <c r="SBX37" s="106"/>
      <c r="SBY37" s="106"/>
      <c r="SBZ37" s="106"/>
      <c r="SCA37" s="106"/>
      <c r="SCB37" s="106"/>
      <c r="SCC37" s="106"/>
      <c r="SCD37" s="106"/>
      <c r="SCE37" s="106"/>
      <c r="SCF37" s="106"/>
      <c r="SCG37" s="106"/>
      <c r="SCH37" s="106"/>
      <c r="SCI37" s="106"/>
      <c r="SCJ37" s="106"/>
      <c r="SCK37" s="106"/>
      <c r="SCL37" s="106"/>
      <c r="SCM37" s="106"/>
      <c r="SCN37" s="106"/>
      <c r="SCO37" s="106"/>
      <c r="SCP37" s="106"/>
      <c r="SCQ37" s="106"/>
      <c r="SCR37" s="106"/>
      <c r="SCS37" s="106"/>
      <c r="SCT37" s="106"/>
      <c r="SCU37" s="106"/>
      <c r="SCV37" s="106"/>
      <c r="SCW37" s="106"/>
      <c r="SCX37" s="106"/>
      <c r="SCY37" s="106"/>
      <c r="SCZ37" s="106"/>
      <c r="SDA37" s="106"/>
      <c r="SDB37" s="106"/>
      <c r="SDC37" s="106"/>
      <c r="SDD37" s="106"/>
      <c r="SDE37" s="106"/>
      <c r="SDF37" s="106"/>
      <c r="SDG37" s="106"/>
      <c r="SDH37" s="106"/>
      <c r="SDI37" s="106"/>
      <c r="SDJ37" s="106"/>
      <c r="SDK37" s="106"/>
      <c r="SDL37" s="106"/>
      <c r="SDM37" s="106"/>
      <c r="SDN37" s="106"/>
      <c r="SDO37" s="106"/>
      <c r="SDP37" s="106"/>
      <c r="SDQ37" s="106"/>
      <c r="SDR37" s="106"/>
      <c r="SDS37" s="106"/>
      <c r="SDT37" s="106"/>
      <c r="SDU37" s="106"/>
      <c r="SDV37" s="106"/>
      <c r="SDW37" s="106"/>
      <c r="SDX37" s="106"/>
      <c r="SDY37" s="106"/>
      <c r="SDZ37" s="106"/>
      <c r="SEA37" s="106"/>
      <c r="SEB37" s="106"/>
      <c r="SEC37" s="106"/>
      <c r="SED37" s="106"/>
      <c r="SEE37" s="106"/>
      <c r="SEF37" s="106"/>
      <c r="SEG37" s="106"/>
      <c r="SEH37" s="106"/>
      <c r="SEI37" s="106"/>
      <c r="SEJ37" s="106"/>
      <c r="SEK37" s="106"/>
      <c r="SEL37" s="106"/>
      <c r="SEM37" s="106"/>
      <c r="SEN37" s="106"/>
      <c r="SEO37" s="106"/>
      <c r="SEP37" s="106"/>
      <c r="SEQ37" s="106"/>
      <c r="SER37" s="106"/>
      <c r="SES37" s="106"/>
      <c r="SET37" s="106"/>
      <c r="SEU37" s="106"/>
      <c r="SEV37" s="106"/>
      <c r="SEW37" s="106"/>
      <c r="SEX37" s="106"/>
      <c r="SEY37" s="106"/>
      <c r="SEZ37" s="106"/>
      <c r="SFA37" s="106"/>
      <c r="SFB37" s="106"/>
      <c r="SFC37" s="106"/>
      <c r="SFD37" s="106"/>
      <c r="SFE37" s="106"/>
      <c r="SFF37" s="106"/>
      <c r="SFG37" s="106"/>
      <c r="SFH37" s="106"/>
      <c r="SFI37" s="106"/>
      <c r="SFJ37" s="106"/>
      <c r="SFK37" s="106"/>
      <c r="SFL37" s="106"/>
      <c r="SFM37" s="106"/>
      <c r="SFN37" s="106"/>
      <c r="SFO37" s="106"/>
      <c r="SFP37" s="106"/>
      <c r="SFQ37" s="106"/>
      <c r="SFR37" s="106"/>
      <c r="SFS37" s="106"/>
      <c r="SFT37" s="106"/>
      <c r="SFU37" s="106"/>
      <c r="SFV37" s="106"/>
      <c r="SFW37" s="106"/>
      <c r="SFX37" s="106"/>
      <c r="SFY37" s="106"/>
      <c r="SFZ37" s="106"/>
      <c r="SGA37" s="106"/>
      <c r="SGB37" s="106"/>
      <c r="SGC37" s="106"/>
      <c r="SGD37" s="106"/>
      <c r="SGE37" s="106"/>
      <c r="SGF37" s="106"/>
      <c r="SGG37" s="106"/>
      <c r="SGH37" s="106"/>
      <c r="SGI37" s="106"/>
      <c r="SGJ37" s="106"/>
      <c r="SGK37" s="106"/>
      <c r="SGL37" s="106"/>
      <c r="SGM37" s="106"/>
      <c r="SGN37" s="106"/>
      <c r="SGO37" s="106"/>
      <c r="SGP37" s="106"/>
      <c r="SGQ37" s="106"/>
      <c r="SGR37" s="106"/>
      <c r="SGS37" s="106"/>
      <c r="SGT37" s="106"/>
      <c r="SGU37" s="106"/>
      <c r="SGV37" s="106"/>
      <c r="SGW37" s="106"/>
      <c r="SGX37" s="106"/>
      <c r="SGY37" s="106"/>
      <c r="SGZ37" s="106"/>
      <c r="SHA37" s="106"/>
      <c r="SHB37" s="106"/>
      <c r="SHC37" s="106"/>
      <c r="SHD37" s="106"/>
      <c r="SHE37" s="106"/>
      <c r="SHF37" s="106"/>
      <c r="SHG37" s="106"/>
      <c r="SHH37" s="106"/>
      <c r="SHI37" s="106"/>
      <c r="SHJ37" s="106"/>
      <c r="SHK37" s="106"/>
      <c r="SHL37" s="106"/>
      <c r="SHM37" s="106"/>
      <c r="SHN37" s="106"/>
      <c r="SHO37" s="106"/>
      <c r="SHP37" s="106"/>
      <c r="SHQ37" s="106"/>
      <c r="SHR37" s="106"/>
      <c r="SHS37" s="106"/>
      <c r="SHT37" s="106"/>
      <c r="SHU37" s="106"/>
      <c r="SHV37" s="106"/>
      <c r="SHW37" s="106"/>
      <c r="SHX37" s="106"/>
      <c r="SHY37" s="106"/>
      <c r="SHZ37" s="106"/>
      <c r="SIA37" s="106"/>
      <c r="SIB37" s="106"/>
      <c r="SIC37" s="106"/>
      <c r="SID37" s="106"/>
      <c r="SIE37" s="106"/>
      <c r="SIF37" s="106"/>
      <c r="SIG37" s="106"/>
      <c r="SIH37" s="106"/>
      <c r="SII37" s="106"/>
      <c r="SIJ37" s="106"/>
      <c r="SIK37" s="106"/>
      <c r="SIL37" s="106"/>
      <c r="SIM37" s="106"/>
      <c r="SIN37" s="106"/>
      <c r="SIO37" s="106"/>
      <c r="SIP37" s="106"/>
      <c r="SIQ37" s="106"/>
      <c r="SIR37" s="106"/>
      <c r="SIS37" s="106"/>
      <c r="SIT37" s="106"/>
      <c r="SIU37" s="106"/>
      <c r="SIV37" s="106"/>
      <c r="SIW37" s="106"/>
      <c r="SIX37" s="106"/>
      <c r="SIY37" s="106"/>
      <c r="SIZ37" s="106"/>
      <c r="SJA37" s="106"/>
      <c r="SJB37" s="106"/>
      <c r="SJC37" s="106"/>
      <c r="SJD37" s="106"/>
      <c r="SJE37" s="106"/>
      <c r="SJF37" s="106"/>
      <c r="SJG37" s="106"/>
      <c r="SJH37" s="106"/>
      <c r="SJI37" s="106"/>
      <c r="SJJ37" s="106"/>
      <c r="SJK37" s="106"/>
      <c r="SJL37" s="106"/>
      <c r="SJM37" s="106"/>
      <c r="SJN37" s="106"/>
      <c r="SJO37" s="106"/>
      <c r="SJP37" s="106"/>
      <c r="SJQ37" s="106"/>
      <c r="SJR37" s="106"/>
      <c r="SJS37" s="106"/>
      <c r="SJT37" s="106"/>
      <c r="SJU37" s="106"/>
      <c r="SJV37" s="106"/>
      <c r="SJW37" s="106"/>
      <c r="SJX37" s="106"/>
      <c r="SJY37" s="106"/>
      <c r="SJZ37" s="106"/>
      <c r="SKA37" s="106"/>
      <c r="SKB37" s="106"/>
      <c r="SKC37" s="106"/>
      <c r="SKD37" s="106"/>
      <c r="SKE37" s="106"/>
      <c r="SKF37" s="106"/>
      <c r="SKG37" s="106"/>
      <c r="SKH37" s="106"/>
      <c r="SKI37" s="106"/>
      <c r="SKJ37" s="106"/>
      <c r="SKK37" s="106"/>
      <c r="SKL37" s="106"/>
      <c r="SKM37" s="106"/>
      <c r="SKN37" s="106"/>
      <c r="SKO37" s="106"/>
      <c r="SKP37" s="106"/>
      <c r="SKQ37" s="106"/>
      <c r="SKR37" s="106"/>
      <c r="SKS37" s="106"/>
      <c r="SKT37" s="106"/>
      <c r="SKU37" s="106"/>
      <c r="SKV37" s="106"/>
      <c r="SKW37" s="106"/>
      <c r="SKX37" s="106"/>
      <c r="SKY37" s="106"/>
      <c r="SKZ37" s="106"/>
      <c r="SLA37" s="106"/>
      <c r="SLB37" s="106"/>
      <c r="SLC37" s="106"/>
      <c r="SLD37" s="106"/>
      <c r="SLE37" s="106"/>
      <c r="SLF37" s="106"/>
      <c r="SLG37" s="106"/>
      <c r="SLH37" s="106"/>
      <c r="SLI37" s="106"/>
      <c r="SLJ37" s="106"/>
      <c r="SLK37" s="106"/>
      <c r="SLL37" s="106"/>
      <c r="SLM37" s="106"/>
      <c r="SLN37" s="106"/>
      <c r="SLO37" s="106"/>
      <c r="SLP37" s="106"/>
      <c r="SLQ37" s="106"/>
      <c r="SLR37" s="106"/>
      <c r="SLS37" s="106"/>
      <c r="SLT37" s="106"/>
      <c r="SLU37" s="106"/>
      <c r="SLV37" s="106"/>
      <c r="SLW37" s="106"/>
      <c r="SLX37" s="106"/>
      <c r="SLY37" s="106"/>
      <c r="SLZ37" s="106"/>
      <c r="SMA37" s="106"/>
      <c r="SMB37" s="106"/>
      <c r="SMC37" s="106"/>
      <c r="SMD37" s="106"/>
      <c r="SME37" s="106"/>
      <c r="SMF37" s="106"/>
      <c r="SMG37" s="106"/>
      <c r="SMH37" s="106"/>
      <c r="SMI37" s="106"/>
      <c r="SMJ37" s="106"/>
      <c r="SMK37" s="106"/>
      <c r="SML37" s="106"/>
      <c r="SMM37" s="106"/>
      <c r="SMN37" s="106"/>
      <c r="SMO37" s="106"/>
      <c r="SMP37" s="106"/>
      <c r="SMQ37" s="106"/>
      <c r="SMR37" s="106"/>
      <c r="SMS37" s="106"/>
      <c r="SMT37" s="106"/>
      <c r="SMU37" s="106"/>
      <c r="SMV37" s="106"/>
      <c r="SMW37" s="106"/>
      <c r="SMX37" s="106"/>
      <c r="SMY37" s="106"/>
      <c r="SMZ37" s="106"/>
      <c r="SNA37" s="106"/>
      <c r="SNB37" s="106"/>
      <c r="SNC37" s="106"/>
      <c r="SND37" s="106"/>
      <c r="SNE37" s="106"/>
      <c r="SNF37" s="106"/>
      <c r="SNG37" s="106"/>
      <c r="SNH37" s="106"/>
      <c r="SNI37" s="106"/>
      <c r="SNJ37" s="106"/>
      <c r="SNK37" s="106"/>
      <c r="SNL37" s="106"/>
      <c r="SNM37" s="106"/>
      <c r="SNN37" s="106"/>
      <c r="SNO37" s="106"/>
      <c r="SNP37" s="106"/>
      <c r="SNQ37" s="106"/>
      <c r="SNR37" s="106"/>
      <c r="SNS37" s="106"/>
      <c r="SNT37" s="106"/>
      <c r="SNU37" s="106"/>
      <c r="SNV37" s="106"/>
      <c r="SNW37" s="106"/>
      <c r="SNX37" s="106"/>
      <c r="SNY37" s="106"/>
      <c r="SNZ37" s="106"/>
      <c r="SOA37" s="106"/>
      <c r="SOB37" s="106"/>
      <c r="SOC37" s="106"/>
      <c r="SOD37" s="106"/>
      <c r="SOE37" s="106"/>
      <c r="SOF37" s="106"/>
      <c r="SOG37" s="106"/>
      <c r="SOH37" s="106"/>
      <c r="SOI37" s="106"/>
      <c r="SOJ37" s="106"/>
      <c r="SOK37" s="106"/>
      <c r="SOL37" s="106"/>
      <c r="SOM37" s="106"/>
      <c r="SON37" s="106"/>
      <c r="SOO37" s="106"/>
      <c r="SOP37" s="106"/>
      <c r="SOQ37" s="106"/>
      <c r="SOR37" s="106"/>
      <c r="SOS37" s="106"/>
      <c r="SOT37" s="106"/>
      <c r="SOU37" s="106"/>
      <c r="SOV37" s="106"/>
      <c r="SOW37" s="106"/>
      <c r="SOX37" s="106"/>
      <c r="SOY37" s="106"/>
      <c r="SOZ37" s="106"/>
      <c r="SPA37" s="106"/>
      <c r="SPB37" s="106"/>
      <c r="SPC37" s="106"/>
      <c r="SPD37" s="106"/>
      <c r="SPE37" s="106"/>
      <c r="SPF37" s="106"/>
      <c r="SPG37" s="106"/>
      <c r="SPH37" s="106"/>
      <c r="SPI37" s="106"/>
      <c r="SPJ37" s="106"/>
      <c r="SPK37" s="106"/>
      <c r="SPL37" s="106"/>
      <c r="SPM37" s="106"/>
      <c r="SPN37" s="106"/>
      <c r="SPO37" s="106"/>
      <c r="SPP37" s="106"/>
      <c r="SPQ37" s="106"/>
      <c r="SPR37" s="106"/>
      <c r="SPS37" s="106"/>
      <c r="SPT37" s="106"/>
      <c r="SPU37" s="106"/>
      <c r="SPV37" s="106"/>
      <c r="SPW37" s="106"/>
      <c r="SPX37" s="106"/>
      <c r="SPY37" s="106"/>
      <c r="SPZ37" s="106"/>
      <c r="SQA37" s="106"/>
      <c r="SQB37" s="106"/>
      <c r="SQC37" s="106"/>
      <c r="SQD37" s="106"/>
      <c r="SQE37" s="106"/>
      <c r="SQF37" s="106"/>
      <c r="SQG37" s="106"/>
      <c r="SQH37" s="106"/>
      <c r="SQI37" s="106"/>
      <c r="SQJ37" s="106"/>
      <c r="SQK37" s="106"/>
      <c r="SQL37" s="106"/>
      <c r="SQM37" s="106"/>
      <c r="SQN37" s="106"/>
      <c r="SQO37" s="106"/>
      <c r="SQP37" s="106"/>
      <c r="SQQ37" s="106"/>
      <c r="SQR37" s="106"/>
      <c r="SQS37" s="106"/>
      <c r="SQT37" s="106"/>
      <c r="SQU37" s="106"/>
      <c r="SQV37" s="106"/>
      <c r="SQW37" s="106"/>
      <c r="SQX37" s="106"/>
      <c r="SQY37" s="106"/>
      <c r="SQZ37" s="106"/>
      <c r="SRA37" s="106"/>
      <c r="SRB37" s="106"/>
      <c r="SRC37" s="106"/>
      <c r="SRD37" s="106"/>
      <c r="SRE37" s="106"/>
      <c r="SRF37" s="106"/>
      <c r="SRG37" s="106"/>
      <c r="SRH37" s="106"/>
      <c r="SRI37" s="106"/>
      <c r="SRJ37" s="106"/>
      <c r="SRK37" s="106"/>
      <c r="SRL37" s="106"/>
      <c r="SRM37" s="106"/>
      <c r="SRN37" s="106"/>
      <c r="SRO37" s="106"/>
      <c r="SRP37" s="106"/>
      <c r="SRQ37" s="106"/>
      <c r="SRR37" s="106"/>
      <c r="SRS37" s="106"/>
      <c r="SRT37" s="106"/>
      <c r="SRU37" s="106"/>
      <c r="SRV37" s="106"/>
      <c r="SRW37" s="106"/>
      <c r="SRX37" s="106"/>
      <c r="SRY37" s="106"/>
      <c r="SRZ37" s="106"/>
      <c r="SSA37" s="106"/>
      <c r="SSB37" s="106"/>
      <c r="SSC37" s="106"/>
      <c r="SSD37" s="106"/>
      <c r="SSE37" s="106"/>
      <c r="SSF37" s="106"/>
      <c r="SSG37" s="106"/>
      <c r="SSH37" s="106"/>
      <c r="SSI37" s="106"/>
      <c r="SSJ37" s="106"/>
      <c r="SSK37" s="106"/>
      <c r="SSL37" s="106"/>
      <c r="SSM37" s="106"/>
      <c r="SSN37" s="106"/>
      <c r="SSO37" s="106"/>
      <c r="SSP37" s="106"/>
      <c r="SSQ37" s="106"/>
      <c r="SSR37" s="106"/>
      <c r="SSS37" s="106"/>
      <c r="SST37" s="106"/>
      <c r="SSU37" s="106"/>
      <c r="SSV37" s="106"/>
      <c r="SSW37" s="106"/>
      <c r="SSX37" s="106"/>
      <c r="SSY37" s="106"/>
      <c r="SSZ37" s="106"/>
      <c r="STA37" s="106"/>
      <c r="STB37" s="106"/>
      <c r="STC37" s="106"/>
      <c r="STD37" s="106"/>
      <c r="STE37" s="106"/>
      <c r="STF37" s="106"/>
      <c r="STG37" s="106"/>
      <c r="STH37" s="106"/>
      <c r="STI37" s="106"/>
      <c r="STJ37" s="106"/>
      <c r="STK37" s="106"/>
      <c r="STL37" s="106"/>
      <c r="STM37" s="106"/>
      <c r="STN37" s="106"/>
      <c r="STO37" s="106"/>
      <c r="STP37" s="106"/>
      <c r="STQ37" s="106"/>
      <c r="STR37" s="106"/>
      <c r="STS37" s="106"/>
      <c r="STT37" s="106"/>
      <c r="STU37" s="106"/>
      <c r="STV37" s="106"/>
      <c r="STW37" s="106"/>
      <c r="STX37" s="106"/>
      <c r="STY37" s="106"/>
      <c r="STZ37" s="106"/>
      <c r="SUA37" s="106"/>
      <c r="SUB37" s="106"/>
      <c r="SUC37" s="106"/>
      <c r="SUD37" s="106"/>
      <c r="SUE37" s="106"/>
      <c r="SUF37" s="106"/>
      <c r="SUG37" s="106"/>
      <c r="SUH37" s="106"/>
      <c r="SUI37" s="106"/>
      <c r="SUJ37" s="106"/>
      <c r="SUK37" s="106"/>
      <c r="SUL37" s="106"/>
      <c r="SUM37" s="106"/>
      <c r="SUN37" s="106"/>
      <c r="SUO37" s="106"/>
      <c r="SUP37" s="106"/>
      <c r="SUQ37" s="106"/>
      <c r="SUR37" s="106"/>
      <c r="SUS37" s="106"/>
      <c r="SUT37" s="106"/>
      <c r="SUU37" s="106"/>
      <c r="SUV37" s="106"/>
      <c r="SUW37" s="106"/>
      <c r="SUX37" s="106"/>
      <c r="SUY37" s="106"/>
      <c r="SUZ37" s="106"/>
      <c r="SVA37" s="106"/>
      <c r="SVB37" s="106"/>
      <c r="SVC37" s="106"/>
      <c r="SVD37" s="106"/>
      <c r="SVE37" s="106"/>
      <c r="SVF37" s="106"/>
      <c r="SVG37" s="106"/>
      <c r="SVH37" s="106"/>
      <c r="SVI37" s="106"/>
      <c r="SVJ37" s="106"/>
      <c r="SVK37" s="106"/>
      <c r="SVL37" s="106"/>
      <c r="SVM37" s="106"/>
      <c r="SVN37" s="106"/>
      <c r="SVO37" s="106"/>
      <c r="SVP37" s="106"/>
      <c r="SVQ37" s="106"/>
      <c r="SVR37" s="106"/>
      <c r="SVS37" s="106"/>
      <c r="SVT37" s="106"/>
      <c r="SVU37" s="106"/>
      <c r="SVV37" s="106"/>
      <c r="SVW37" s="106"/>
      <c r="SVX37" s="106"/>
      <c r="SVY37" s="106"/>
      <c r="SVZ37" s="106"/>
      <c r="SWA37" s="106"/>
      <c r="SWB37" s="106"/>
      <c r="SWC37" s="106"/>
      <c r="SWD37" s="106"/>
      <c r="SWE37" s="106"/>
      <c r="SWF37" s="106"/>
      <c r="SWG37" s="106"/>
      <c r="SWH37" s="106"/>
      <c r="SWI37" s="106"/>
      <c r="SWJ37" s="106"/>
      <c r="SWK37" s="106"/>
      <c r="SWL37" s="106"/>
      <c r="SWM37" s="106"/>
      <c r="SWN37" s="106"/>
      <c r="SWO37" s="106"/>
      <c r="SWP37" s="106"/>
      <c r="SWQ37" s="106"/>
      <c r="SWR37" s="106"/>
      <c r="SWS37" s="106"/>
      <c r="SWT37" s="106"/>
      <c r="SWU37" s="106"/>
      <c r="SWV37" s="106"/>
      <c r="SWW37" s="106"/>
      <c r="SWX37" s="106"/>
      <c r="SWY37" s="106"/>
      <c r="SWZ37" s="106"/>
      <c r="SXA37" s="106"/>
      <c r="SXB37" s="106"/>
      <c r="SXC37" s="106"/>
      <c r="SXD37" s="106"/>
      <c r="SXE37" s="106"/>
      <c r="SXF37" s="106"/>
      <c r="SXG37" s="106"/>
      <c r="SXH37" s="106"/>
      <c r="SXI37" s="106"/>
      <c r="SXJ37" s="106"/>
      <c r="SXK37" s="106"/>
      <c r="SXL37" s="106"/>
      <c r="SXM37" s="106"/>
      <c r="SXN37" s="106"/>
      <c r="SXO37" s="106"/>
      <c r="SXP37" s="106"/>
      <c r="SXQ37" s="106"/>
      <c r="SXR37" s="106"/>
      <c r="SXS37" s="106"/>
      <c r="SXT37" s="106"/>
      <c r="SXU37" s="106"/>
      <c r="SXV37" s="106"/>
      <c r="SXW37" s="106"/>
      <c r="SXX37" s="106"/>
      <c r="SXY37" s="106"/>
      <c r="SXZ37" s="106"/>
      <c r="SYA37" s="106"/>
      <c r="SYB37" s="106"/>
      <c r="SYC37" s="106"/>
      <c r="SYD37" s="106"/>
      <c r="SYE37" s="106"/>
      <c r="SYF37" s="106"/>
      <c r="SYG37" s="106"/>
      <c r="SYH37" s="106"/>
      <c r="SYI37" s="106"/>
      <c r="SYJ37" s="106"/>
      <c r="SYK37" s="106"/>
      <c r="SYL37" s="106"/>
      <c r="SYM37" s="106"/>
      <c r="SYN37" s="106"/>
      <c r="SYO37" s="106"/>
      <c r="SYP37" s="106"/>
      <c r="SYQ37" s="106"/>
      <c r="SYR37" s="106"/>
      <c r="SYS37" s="106"/>
      <c r="SYT37" s="106"/>
      <c r="SYU37" s="106"/>
      <c r="SYV37" s="106"/>
      <c r="SYW37" s="106"/>
      <c r="SYX37" s="106"/>
      <c r="SYY37" s="106"/>
      <c r="SYZ37" s="106"/>
      <c r="SZA37" s="106"/>
      <c r="SZB37" s="106"/>
      <c r="SZC37" s="106"/>
      <c r="SZD37" s="106"/>
      <c r="SZE37" s="106"/>
      <c r="SZF37" s="106"/>
      <c r="SZG37" s="106"/>
      <c r="SZH37" s="106"/>
      <c r="SZI37" s="106"/>
      <c r="SZJ37" s="106"/>
      <c r="SZK37" s="106"/>
      <c r="SZL37" s="106"/>
      <c r="SZM37" s="106"/>
      <c r="SZN37" s="106"/>
      <c r="SZO37" s="106"/>
      <c r="SZP37" s="106"/>
      <c r="SZQ37" s="106"/>
      <c r="SZR37" s="106"/>
      <c r="SZS37" s="106"/>
      <c r="SZT37" s="106"/>
      <c r="SZU37" s="106"/>
      <c r="SZV37" s="106"/>
      <c r="SZW37" s="106"/>
      <c r="SZX37" s="106"/>
      <c r="SZY37" s="106"/>
      <c r="SZZ37" s="106"/>
      <c r="TAA37" s="106"/>
      <c r="TAB37" s="106"/>
      <c r="TAC37" s="106"/>
      <c r="TAD37" s="106"/>
      <c r="TAE37" s="106"/>
      <c r="TAF37" s="106"/>
      <c r="TAG37" s="106"/>
      <c r="TAH37" s="106"/>
      <c r="TAI37" s="106"/>
      <c r="TAJ37" s="106"/>
      <c r="TAK37" s="106"/>
      <c r="TAL37" s="106"/>
      <c r="TAM37" s="106"/>
      <c r="TAN37" s="106"/>
      <c r="TAO37" s="106"/>
      <c r="TAP37" s="106"/>
      <c r="TAQ37" s="106"/>
      <c r="TAR37" s="106"/>
      <c r="TAS37" s="106"/>
      <c r="TAT37" s="106"/>
      <c r="TAU37" s="106"/>
      <c r="TAV37" s="106"/>
      <c r="TAW37" s="106"/>
      <c r="TAX37" s="106"/>
      <c r="TAY37" s="106"/>
      <c r="TAZ37" s="106"/>
      <c r="TBA37" s="106"/>
      <c r="TBB37" s="106"/>
      <c r="TBC37" s="106"/>
      <c r="TBD37" s="106"/>
      <c r="TBE37" s="106"/>
      <c r="TBF37" s="106"/>
      <c r="TBG37" s="106"/>
      <c r="TBH37" s="106"/>
      <c r="TBI37" s="106"/>
      <c r="TBJ37" s="106"/>
      <c r="TBK37" s="106"/>
      <c r="TBL37" s="106"/>
      <c r="TBM37" s="106"/>
      <c r="TBN37" s="106"/>
      <c r="TBO37" s="106"/>
      <c r="TBP37" s="106"/>
      <c r="TBQ37" s="106"/>
      <c r="TBR37" s="106"/>
      <c r="TBS37" s="106"/>
      <c r="TBT37" s="106"/>
      <c r="TBU37" s="106"/>
      <c r="TBV37" s="106"/>
      <c r="TBW37" s="106"/>
      <c r="TBX37" s="106"/>
      <c r="TBY37" s="106"/>
      <c r="TBZ37" s="106"/>
      <c r="TCA37" s="106"/>
      <c r="TCB37" s="106"/>
      <c r="TCC37" s="106"/>
      <c r="TCD37" s="106"/>
      <c r="TCE37" s="106"/>
      <c r="TCF37" s="106"/>
      <c r="TCG37" s="106"/>
      <c r="TCH37" s="106"/>
      <c r="TCI37" s="106"/>
      <c r="TCJ37" s="106"/>
      <c r="TCK37" s="106"/>
      <c r="TCL37" s="106"/>
      <c r="TCM37" s="106"/>
      <c r="TCN37" s="106"/>
      <c r="TCO37" s="106"/>
      <c r="TCP37" s="106"/>
      <c r="TCQ37" s="106"/>
      <c r="TCR37" s="106"/>
      <c r="TCS37" s="106"/>
      <c r="TCT37" s="106"/>
      <c r="TCU37" s="106"/>
      <c r="TCV37" s="106"/>
      <c r="TCW37" s="106"/>
      <c r="TCX37" s="106"/>
      <c r="TCY37" s="106"/>
      <c r="TCZ37" s="106"/>
      <c r="TDA37" s="106"/>
      <c r="TDB37" s="106"/>
      <c r="TDC37" s="106"/>
      <c r="TDD37" s="106"/>
      <c r="TDE37" s="106"/>
      <c r="TDF37" s="106"/>
      <c r="TDG37" s="106"/>
      <c r="TDH37" s="106"/>
      <c r="TDI37" s="106"/>
      <c r="TDJ37" s="106"/>
      <c r="TDK37" s="106"/>
      <c r="TDL37" s="106"/>
      <c r="TDM37" s="106"/>
      <c r="TDN37" s="106"/>
      <c r="TDO37" s="106"/>
      <c r="TDP37" s="106"/>
      <c r="TDQ37" s="106"/>
      <c r="TDR37" s="106"/>
      <c r="TDS37" s="106"/>
      <c r="TDT37" s="106"/>
      <c r="TDU37" s="106"/>
      <c r="TDV37" s="106"/>
      <c r="TDW37" s="106"/>
      <c r="TDX37" s="106"/>
      <c r="TDY37" s="106"/>
      <c r="TDZ37" s="106"/>
      <c r="TEA37" s="106"/>
      <c r="TEB37" s="106"/>
      <c r="TEC37" s="106"/>
      <c r="TED37" s="106"/>
      <c r="TEE37" s="106"/>
      <c r="TEF37" s="106"/>
      <c r="TEG37" s="106"/>
      <c r="TEH37" s="106"/>
      <c r="TEI37" s="106"/>
      <c r="TEJ37" s="106"/>
      <c r="TEK37" s="106"/>
      <c r="TEL37" s="106"/>
      <c r="TEM37" s="106"/>
      <c r="TEN37" s="106"/>
      <c r="TEO37" s="106"/>
      <c r="TEP37" s="106"/>
      <c r="TEQ37" s="106"/>
      <c r="TER37" s="106"/>
      <c r="TES37" s="106"/>
      <c r="TET37" s="106"/>
      <c r="TEU37" s="106"/>
      <c r="TEV37" s="106"/>
      <c r="TEW37" s="106"/>
      <c r="TEX37" s="106"/>
      <c r="TEY37" s="106"/>
      <c r="TEZ37" s="106"/>
      <c r="TFA37" s="106"/>
      <c r="TFB37" s="106"/>
      <c r="TFC37" s="106"/>
      <c r="TFD37" s="106"/>
      <c r="TFE37" s="106"/>
      <c r="TFF37" s="106"/>
      <c r="TFG37" s="106"/>
      <c r="TFH37" s="106"/>
      <c r="TFI37" s="106"/>
      <c r="TFJ37" s="106"/>
      <c r="TFK37" s="106"/>
      <c r="TFL37" s="106"/>
      <c r="TFM37" s="106"/>
      <c r="TFN37" s="106"/>
      <c r="TFO37" s="106"/>
      <c r="TFP37" s="106"/>
      <c r="TFQ37" s="106"/>
      <c r="TFR37" s="106"/>
      <c r="TFS37" s="106"/>
      <c r="TFT37" s="106"/>
      <c r="TFU37" s="106"/>
      <c r="TFV37" s="106"/>
      <c r="TFW37" s="106"/>
      <c r="TFX37" s="106"/>
      <c r="TFY37" s="106"/>
      <c r="TFZ37" s="106"/>
      <c r="TGA37" s="106"/>
      <c r="TGB37" s="106"/>
      <c r="TGC37" s="106"/>
      <c r="TGD37" s="106"/>
      <c r="TGE37" s="106"/>
      <c r="TGF37" s="106"/>
      <c r="TGG37" s="106"/>
      <c r="TGH37" s="106"/>
      <c r="TGI37" s="106"/>
      <c r="TGJ37" s="106"/>
      <c r="TGK37" s="106"/>
      <c r="TGL37" s="106"/>
      <c r="TGM37" s="106"/>
      <c r="TGN37" s="106"/>
      <c r="TGO37" s="106"/>
      <c r="TGP37" s="106"/>
      <c r="TGQ37" s="106"/>
      <c r="TGR37" s="106"/>
      <c r="TGS37" s="106"/>
      <c r="TGT37" s="106"/>
      <c r="TGU37" s="106"/>
      <c r="TGV37" s="106"/>
      <c r="TGW37" s="106"/>
      <c r="TGX37" s="106"/>
      <c r="TGY37" s="106"/>
      <c r="TGZ37" s="106"/>
      <c r="THA37" s="106"/>
      <c r="THB37" s="106"/>
      <c r="THC37" s="106"/>
      <c r="THD37" s="106"/>
      <c r="THE37" s="106"/>
      <c r="THF37" s="106"/>
      <c r="THG37" s="106"/>
      <c r="THH37" s="106"/>
      <c r="THI37" s="106"/>
      <c r="THJ37" s="106"/>
      <c r="THK37" s="106"/>
      <c r="THL37" s="106"/>
      <c r="THM37" s="106"/>
      <c r="THN37" s="106"/>
      <c r="THO37" s="106"/>
      <c r="THP37" s="106"/>
      <c r="THQ37" s="106"/>
      <c r="THR37" s="106"/>
      <c r="THS37" s="106"/>
      <c r="THT37" s="106"/>
      <c r="THU37" s="106"/>
      <c r="THV37" s="106"/>
      <c r="THW37" s="106"/>
      <c r="THX37" s="106"/>
      <c r="THY37" s="106"/>
      <c r="THZ37" s="106"/>
      <c r="TIA37" s="106"/>
      <c r="TIB37" s="106"/>
      <c r="TIC37" s="106"/>
      <c r="TID37" s="106"/>
      <c r="TIE37" s="106"/>
      <c r="TIF37" s="106"/>
      <c r="TIG37" s="106"/>
      <c r="TIH37" s="106"/>
      <c r="TII37" s="106"/>
      <c r="TIJ37" s="106"/>
      <c r="TIK37" s="106"/>
      <c r="TIL37" s="106"/>
      <c r="TIM37" s="106"/>
      <c r="TIN37" s="106"/>
      <c r="TIO37" s="106"/>
      <c r="TIP37" s="106"/>
      <c r="TIQ37" s="106"/>
      <c r="TIR37" s="106"/>
      <c r="TIS37" s="106"/>
      <c r="TIT37" s="106"/>
      <c r="TIU37" s="106"/>
      <c r="TIV37" s="106"/>
      <c r="TIW37" s="106"/>
      <c r="TIX37" s="106"/>
      <c r="TIY37" s="106"/>
      <c r="TIZ37" s="106"/>
      <c r="TJA37" s="106"/>
      <c r="TJB37" s="106"/>
      <c r="TJC37" s="106"/>
      <c r="TJD37" s="106"/>
      <c r="TJE37" s="106"/>
      <c r="TJF37" s="106"/>
      <c r="TJG37" s="106"/>
      <c r="TJH37" s="106"/>
      <c r="TJI37" s="106"/>
      <c r="TJJ37" s="106"/>
      <c r="TJK37" s="106"/>
      <c r="TJL37" s="106"/>
      <c r="TJM37" s="106"/>
      <c r="TJN37" s="106"/>
      <c r="TJO37" s="106"/>
      <c r="TJP37" s="106"/>
      <c r="TJQ37" s="106"/>
      <c r="TJR37" s="106"/>
      <c r="TJS37" s="106"/>
      <c r="TJT37" s="106"/>
      <c r="TJU37" s="106"/>
      <c r="TJV37" s="106"/>
      <c r="TJW37" s="106"/>
      <c r="TJX37" s="106"/>
      <c r="TJY37" s="106"/>
      <c r="TJZ37" s="106"/>
      <c r="TKA37" s="106"/>
      <c r="TKB37" s="106"/>
      <c r="TKC37" s="106"/>
      <c r="TKD37" s="106"/>
      <c r="TKE37" s="106"/>
      <c r="TKF37" s="106"/>
      <c r="TKG37" s="106"/>
      <c r="TKH37" s="106"/>
      <c r="TKI37" s="106"/>
      <c r="TKJ37" s="106"/>
      <c r="TKK37" s="106"/>
      <c r="TKL37" s="106"/>
      <c r="TKM37" s="106"/>
      <c r="TKN37" s="106"/>
      <c r="TKO37" s="106"/>
      <c r="TKP37" s="106"/>
      <c r="TKQ37" s="106"/>
      <c r="TKR37" s="106"/>
      <c r="TKS37" s="106"/>
      <c r="TKT37" s="106"/>
      <c r="TKU37" s="106"/>
      <c r="TKV37" s="106"/>
      <c r="TKW37" s="106"/>
      <c r="TKX37" s="106"/>
      <c r="TKY37" s="106"/>
      <c r="TKZ37" s="106"/>
      <c r="TLA37" s="106"/>
      <c r="TLB37" s="106"/>
      <c r="TLC37" s="106"/>
      <c r="TLD37" s="106"/>
      <c r="TLE37" s="106"/>
      <c r="TLF37" s="106"/>
      <c r="TLG37" s="106"/>
      <c r="TLH37" s="106"/>
      <c r="TLI37" s="106"/>
      <c r="TLJ37" s="106"/>
      <c r="TLK37" s="106"/>
      <c r="TLL37" s="106"/>
      <c r="TLM37" s="106"/>
      <c r="TLN37" s="106"/>
      <c r="TLO37" s="106"/>
      <c r="TLP37" s="106"/>
      <c r="TLQ37" s="106"/>
      <c r="TLR37" s="106"/>
      <c r="TLS37" s="106"/>
      <c r="TLT37" s="106"/>
      <c r="TLU37" s="106"/>
      <c r="TLV37" s="106"/>
      <c r="TLW37" s="106"/>
      <c r="TLX37" s="106"/>
      <c r="TLY37" s="106"/>
      <c r="TLZ37" s="106"/>
      <c r="TMA37" s="106"/>
      <c r="TMB37" s="106"/>
      <c r="TMC37" s="106"/>
      <c r="TMD37" s="106"/>
      <c r="TME37" s="106"/>
      <c r="TMF37" s="106"/>
      <c r="TMG37" s="106"/>
      <c r="TMH37" s="106"/>
      <c r="TMI37" s="106"/>
      <c r="TMJ37" s="106"/>
      <c r="TMK37" s="106"/>
      <c r="TML37" s="106"/>
      <c r="TMM37" s="106"/>
      <c r="TMN37" s="106"/>
      <c r="TMO37" s="106"/>
      <c r="TMP37" s="106"/>
      <c r="TMQ37" s="106"/>
      <c r="TMR37" s="106"/>
      <c r="TMS37" s="106"/>
      <c r="TMT37" s="106"/>
      <c r="TMU37" s="106"/>
      <c r="TMV37" s="106"/>
      <c r="TMW37" s="106"/>
      <c r="TMX37" s="106"/>
      <c r="TMY37" s="106"/>
      <c r="TMZ37" s="106"/>
      <c r="TNA37" s="106"/>
      <c r="TNB37" s="106"/>
      <c r="TNC37" s="106"/>
      <c r="TND37" s="106"/>
      <c r="TNE37" s="106"/>
      <c r="TNF37" s="106"/>
      <c r="TNG37" s="106"/>
      <c r="TNH37" s="106"/>
      <c r="TNI37" s="106"/>
      <c r="TNJ37" s="106"/>
      <c r="TNK37" s="106"/>
      <c r="TNL37" s="106"/>
      <c r="TNM37" s="106"/>
      <c r="TNN37" s="106"/>
      <c r="TNO37" s="106"/>
      <c r="TNP37" s="106"/>
      <c r="TNQ37" s="106"/>
      <c r="TNR37" s="106"/>
      <c r="TNS37" s="106"/>
      <c r="TNT37" s="106"/>
      <c r="TNU37" s="106"/>
      <c r="TNV37" s="106"/>
      <c r="TNW37" s="106"/>
      <c r="TNX37" s="106"/>
      <c r="TNY37" s="106"/>
      <c r="TNZ37" s="106"/>
      <c r="TOA37" s="106"/>
      <c r="TOB37" s="106"/>
      <c r="TOC37" s="106"/>
      <c r="TOD37" s="106"/>
      <c r="TOE37" s="106"/>
      <c r="TOF37" s="106"/>
      <c r="TOG37" s="106"/>
      <c r="TOH37" s="106"/>
      <c r="TOI37" s="106"/>
      <c r="TOJ37" s="106"/>
      <c r="TOK37" s="106"/>
      <c r="TOL37" s="106"/>
      <c r="TOM37" s="106"/>
      <c r="TON37" s="106"/>
      <c r="TOO37" s="106"/>
      <c r="TOP37" s="106"/>
      <c r="TOQ37" s="106"/>
      <c r="TOR37" s="106"/>
      <c r="TOS37" s="106"/>
      <c r="TOT37" s="106"/>
      <c r="TOU37" s="106"/>
      <c r="TOV37" s="106"/>
      <c r="TOW37" s="106"/>
      <c r="TOX37" s="106"/>
      <c r="TOY37" s="106"/>
      <c r="TOZ37" s="106"/>
      <c r="TPA37" s="106"/>
      <c r="TPB37" s="106"/>
      <c r="TPC37" s="106"/>
      <c r="TPD37" s="106"/>
      <c r="TPE37" s="106"/>
      <c r="TPF37" s="106"/>
      <c r="TPG37" s="106"/>
      <c r="TPH37" s="106"/>
      <c r="TPI37" s="106"/>
      <c r="TPJ37" s="106"/>
      <c r="TPK37" s="106"/>
      <c r="TPL37" s="106"/>
      <c r="TPM37" s="106"/>
      <c r="TPN37" s="106"/>
      <c r="TPO37" s="106"/>
      <c r="TPP37" s="106"/>
      <c r="TPQ37" s="106"/>
      <c r="TPR37" s="106"/>
      <c r="TPS37" s="106"/>
      <c r="TPT37" s="106"/>
      <c r="TPU37" s="106"/>
      <c r="TPV37" s="106"/>
      <c r="TPW37" s="106"/>
      <c r="TPX37" s="106"/>
      <c r="TPY37" s="106"/>
      <c r="TPZ37" s="106"/>
      <c r="TQA37" s="106"/>
      <c r="TQB37" s="106"/>
      <c r="TQC37" s="106"/>
      <c r="TQD37" s="106"/>
      <c r="TQE37" s="106"/>
      <c r="TQF37" s="106"/>
      <c r="TQG37" s="106"/>
      <c r="TQH37" s="106"/>
      <c r="TQI37" s="106"/>
      <c r="TQJ37" s="106"/>
      <c r="TQK37" s="106"/>
      <c r="TQL37" s="106"/>
      <c r="TQM37" s="106"/>
      <c r="TQN37" s="106"/>
      <c r="TQO37" s="106"/>
      <c r="TQP37" s="106"/>
      <c r="TQQ37" s="106"/>
      <c r="TQR37" s="106"/>
      <c r="TQS37" s="106"/>
      <c r="TQT37" s="106"/>
      <c r="TQU37" s="106"/>
      <c r="TQV37" s="106"/>
      <c r="TQW37" s="106"/>
      <c r="TQX37" s="106"/>
      <c r="TQY37" s="106"/>
      <c r="TQZ37" s="106"/>
      <c r="TRA37" s="106"/>
      <c r="TRB37" s="106"/>
      <c r="TRC37" s="106"/>
      <c r="TRD37" s="106"/>
      <c r="TRE37" s="106"/>
      <c r="TRF37" s="106"/>
      <c r="TRG37" s="106"/>
      <c r="TRH37" s="106"/>
      <c r="TRI37" s="106"/>
      <c r="TRJ37" s="106"/>
      <c r="TRK37" s="106"/>
      <c r="TRL37" s="106"/>
      <c r="TRM37" s="106"/>
      <c r="TRN37" s="106"/>
      <c r="TRO37" s="106"/>
      <c r="TRP37" s="106"/>
      <c r="TRQ37" s="106"/>
      <c r="TRR37" s="106"/>
      <c r="TRS37" s="106"/>
      <c r="TRT37" s="106"/>
      <c r="TRU37" s="106"/>
      <c r="TRV37" s="106"/>
      <c r="TRW37" s="106"/>
      <c r="TRX37" s="106"/>
      <c r="TRY37" s="106"/>
      <c r="TRZ37" s="106"/>
      <c r="TSA37" s="106"/>
      <c r="TSB37" s="106"/>
      <c r="TSC37" s="106"/>
      <c r="TSD37" s="106"/>
      <c r="TSE37" s="106"/>
      <c r="TSF37" s="106"/>
      <c r="TSG37" s="106"/>
      <c r="TSH37" s="106"/>
      <c r="TSI37" s="106"/>
      <c r="TSJ37" s="106"/>
      <c r="TSK37" s="106"/>
      <c r="TSL37" s="106"/>
      <c r="TSM37" s="106"/>
      <c r="TSN37" s="106"/>
      <c r="TSO37" s="106"/>
      <c r="TSP37" s="106"/>
      <c r="TSQ37" s="106"/>
      <c r="TSR37" s="106"/>
      <c r="TSS37" s="106"/>
      <c r="TST37" s="106"/>
      <c r="TSU37" s="106"/>
      <c r="TSV37" s="106"/>
      <c r="TSW37" s="106"/>
      <c r="TSX37" s="106"/>
      <c r="TSY37" s="106"/>
      <c r="TSZ37" s="106"/>
      <c r="TTA37" s="106"/>
      <c r="TTB37" s="106"/>
      <c r="TTC37" s="106"/>
      <c r="TTD37" s="106"/>
      <c r="TTE37" s="106"/>
      <c r="TTF37" s="106"/>
      <c r="TTG37" s="106"/>
      <c r="TTH37" s="106"/>
      <c r="TTI37" s="106"/>
      <c r="TTJ37" s="106"/>
      <c r="TTK37" s="106"/>
      <c r="TTL37" s="106"/>
      <c r="TTM37" s="106"/>
      <c r="TTN37" s="106"/>
      <c r="TTO37" s="106"/>
      <c r="TTP37" s="106"/>
      <c r="TTQ37" s="106"/>
      <c r="TTR37" s="106"/>
      <c r="TTS37" s="106"/>
      <c r="TTT37" s="106"/>
      <c r="TTU37" s="106"/>
      <c r="TTV37" s="106"/>
      <c r="TTW37" s="106"/>
      <c r="TTX37" s="106"/>
      <c r="TTY37" s="106"/>
      <c r="TTZ37" s="106"/>
      <c r="TUA37" s="106"/>
      <c r="TUB37" s="106"/>
      <c r="TUC37" s="106"/>
      <c r="TUD37" s="106"/>
      <c r="TUE37" s="106"/>
      <c r="TUF37" s="106"/>
      <c r="TUG37" s="106"/>
      <c r="TUH37" s="106"/>
      <c r="TUI37" s="106"/>
      <c r="TUJ37" s="106"/>
      <c r="TUK37" s="106"/>
      <c r="TUL37" s="106"/>
      <c r="TUM37" s="106"/>
      <c r="TUN37" s="106"/>
      <c r="TUO37" s="106"/>
      <c r="TUP37" s="106"/>
      <c r="TUQ37" s="106"/>
      <c r="TUR37" s="106"/>
      <c r="TUS37" s="106"/>
      <c r="TUT37" s="106"/>
      <c r="TUU37" s="106"/>
      <c r="TUV37" s="106"/>
      <c r="TUW37" s="106"/>
      <c r="TUX37" s="106"/>
      <c r="TUY37" s="106"/>
      <c r="TUZ37" s="106"/>
      <c r="TVA37" s="106"/>
      <c r="TVB37" s="106"/>
      <c r="TVC37" s="106"/>
      <c r="TVD37" s="106"/>
      <c r="TVE37" s="106"/>
      <c r="TVF37" s="106"/>
      <c r="TVG37" s="106"/>
      <c r="TVH37" s="106"/>
      <c r="TVI37" s="106"/>
      <c r="TVJ37" s="106"/>
      <c r="TVK37" s="106"/>
      <c r="TVL37" s="106"/>
      <c r="TVM37" s="106"/>
      <c r="TVN37" s="106"/>
      <c r="TVO37" s="106"/>
      <c r="TVP37" s="106"/>
      <c r="TVQ37" s="106"/>
      <c r="TVR37" s="106"/>
      <c r="TVS37" s="106"/>
      <c r="TVT37" s="106"/>
      <c r="TVU37" s="106"/>
      <c r="TVV37" s="106"/>
      <c r="TVW37" s="106"/>
      <c r="TVX37" s="106"/>
      <c r="TVY37" s="106"/>
      <c r="TVZ37" s="106"/>
      <c r="TWA37" s="106"/>
      <c r="TWB37" s="106"/>
      <c r="TWC37" s="106"/>
      <c r="TWD37" s="106"/>
      <c r="TWE37" s="106"/>
      <c r="TWF37" s="106"/>
      <c r="TWG37" s="106"/>
      <c r="TWH37" s="106"/>
      <c r="TWI37" s="106"/>
      <c r="TWJ37" s="106"/>
      <c r="TWK37" s="106"/>
      <c r="TWL37" s="106"/>
      <c r="TWM37" s="106"/>
      <c r="TWN37" s="106"/>
      <c r="TWO37" s="106"/>
      <c r="TWP37" s="106"/>
      <c r="TWQ37" s="106"/>
      <c r="TWR37" s="106"/>
      <c r="TWS37" s="106"/>
      <c r="TWT37" s="106"/>
      <c r="TWU37" s="106"/>
      <c r="TWV37" s="106"/>
      <c r="TWW37" s="106"/>
      <c r="TWX37" s="106"/>
      <c r="TWY37" s="106"/>
      <c r="TWZ37" s="106"/>
      <c r="TXA37" s="106"/>
      <c r="TXB37" s="106"/>
      <c r="TXC37" s="106"/>
      <c r="TXD37" s="106"/>
      <c r="TXE37" s="106"/>
      <c r="TXF37" s="106"/>
      <c r="TXG37" s="106"/>
      <c r="TXH37" s="106"/>
      <c r="TXI37" s="106"/>
      <c r="TXJ37" s="106"/>
      <c r="TXK37" s="106"/>
      <c r="TXL37" s="106"/>
      <c r="TXM37" s="106"/>
      <c r="TXN37" s="106"/>
      <c r="TXO37" s="106"/>
      <c r="TXP37" s="106"/>
      <c r="TXQ37" s="106"/>
      <c r="TXR37" s="106"/>
      <c r="TXS37" s="106"/>
      <c r="TXT37" s="106"/>
      <c r="TXU37" s="106"/>
      <c r="TXV37" s="106"/>
      <c r="TXW37" s="106"/>
      <c r="TXX37" s="106"/>
      <c r="TXY37" s="106"/>
      <c r="TXZ37" s="106"/>
      <c r="TYA37" s="106"/>
      <c r="TYB37" s="106"/>
      <c r="TYC37" s="106"/>
      <c r="TYD37" s="106"/>
      <c r="TYE37" s="106"/>
      <c r="TYF37" s="106"/>
      <c r="TYG37" s="106"/>
      <c r="TYH37" s="106"/>
      <c r="TYI37" s="106"/>
      <c r="TYJ37" s="106"/>
      <c r="TYK37" s="106"/>
      <c r="TYL37" s="106"/>
      <c r="TYM37" s="106"/>
      <c r="TYN37" s="106"/>
      <c r="TYO37" s="106"/>
      <c r="TYP37" s="106"/>
      <c r="TYQ37" s="106"/>
      <c r="TYR37" s="106"/>
      <c r="TYS37" s="106"/>
      <c r="TYT37" s="106"/>
      <c r="TYU37" s="106"/>
      <c r="TYV37" s="106"/>
      <c r="TYW37" s="106"/>
      <c r="TYX37" s="106"/>
      <c r="TYY37" s="106"/>
      <c r="TYZ37" s="106"/>
      <c r="TZA37" s="106"/>
      <c r="TZB37" s="106"/>
      <c r="TZC37" s="106"/>
      <c r="TZD37" s="106"/>
      <c r="TZE37" s="106"/>
      <c r="TZF37" s="106"/>
      <c r="TZG37" s="106"/>
      <c r="TZH37" s="106"/>
      <c r="TZI37" s="106"/>
      <c r="TZJ37" s="106"/>
      <c r="TZK37" s="106"/>
      <c r="TZL37" s="106"/>
      <c r="TZM37" s="106"/>
      <c r="TZN37" s="106"/>
      <c r="TZO37" s="106"/>
      <c r="TZP37" s="106"/>
      <c r="TZQ37" s="106"/>
      <c r="TZR37" s="106"/>
      <c r="TZS37" s="106"/>
      <c r="TZT37" s="106"/>
      <c r="TZU37" s="106"/>
      <c r="TZV37" s="106"/>
      <c r="TZW37" s="106"/>
      <c r="TZX37" s="106"/>
      <c r="TZY37" s="106"/>
      <c r="TZZ37" s="106"/>
      <c r="UAA37" s="106"/>
      <c r="UAB37" s="106"/>
      <c r="UAC37" s="106"/>
      <c r="UAD37" s="106"/>
      <c r="UAE37" s="106"/>
      <c r="UAF37" s="106"/>
      <c r="UAG37" s="106"/>
      <c r="UAH37" s="106"/>
      <c r="UAI37" s="106"/>
      <c r="UAJ37" s="106"/>
      <c r="UAK37" s="106"/>
      <c r="UAL37" s="106"/>
      <c r="UAM37" s="106"/>
      <c r="UAN37" s="106"/>
      <c r="UAO37" s="106"/>
      <c r="UAP37" s="106"/>
      <c r="UAQ37" s="106"/>
      <c r="UAR37" s="106"/>
      <c r="UAS37" s="106"/>
      <c r="UAT37" s="106"/>
      <c r="UAU37" s="106"/>
      <c r="UAV37" s="106"/>
      <c r="UAW37" s="106"/>
      <c r="UAX37" s="106"/>
      <c r="UAY37" s="106"/>
      <c r="UAZ37" s="106"/>
      <c r="UBA37" s="106"/>
      <c r="UBB37" s="106"/>
      <c r="UBC37" s="106"/>
      <c r="UBD37" s="106"/>
      <c r="UBE37" s="106"/>
      <c r="UBF37" s="106"/>
      <c r="UBG37" s="106"/>
      <c r="UBH37" s="106"/>
      <c r="UBI37" s="106"/>
      <c r="UBJ37" s="106"/>
      <c r="UBK37" s="106"/>
      <c r="UBL37" s="106"/>
      <c r="UBM37" s="106"/>
      <c r="UBN37" s="106"/>
      <c r="UBO37" s="106"/>
      <c r="UBP37" s="106"/>
      <c r="UBQ37" s="106"/>
      <c r="UBR37" s="106"/>
      <c r="UBS37" s="106"/>
      <c r="UBT37" s="106"/>
      <c r="UBU37" s="106"/>
      <c r="UBV37" s="106"/>
      <c r="UBW37" s="106"/>
      <c r="UBX37" s="106"/>
      <c r="UBY37" s="106"/>
      <c r="UBZ37" s="106"/>
      <c r="UCA37" s="106"/>
      <c r="UCB37" s="106"/>
      <c r="UCC37" s="106"/>
      <c r="UCD37" s="106"/>
      <c r="UCE37" s="106"/>
      <c r="UCF37" s="106"/>
      <c r="UCG37" s="106"/>
      <c r="UCH37" s="106"/>
      <c r="UCI37" s="106"/>
      <c r="UCJ37" s="106"/>
      <c r="UCK37" s="106"/>
      <c r="UCL37" s="106"/>
      <c r="UCM37" s="106"/>
      <c r="UCN37" s="106"/>
      <c r="UCO37" s="106"/>
      <c r="UCP37" s="106"/>
      <c r="UCQ37" s="106"/>
      <c r="UCR37" s="106"/>
      <c r="UCS37" s="106"/>
      <c r="UCT37" s="106"/>
      <c r="UCU37" s="106"/>
      <c r="UCV37" s="106"/>
      <c r="UCW37" s="106"/>
      <c r="UCX37" s="106"/>
      <c r="UCY37" s="106"/>
      <c r="UCZ37" s="106"/>
      <c r="UDA37" s="106"/>
      <c r="UDB37" s="106"/>
      <c r="UDC37" s="106"/>
      <c r="UDD37" s="106"/>
      <c r="UDE37" s="106"/>
      <c r="UDF37" s="106"/>
      <c r="UDG37" s="106"/>
      <c r="UDH37" s="106"/>
      <c r="UDI37" s="106"/>
      <c r="UDJ37" s="106"/>
      <c r="UDK37" s="106"/>
      <c r="UDL37" s="106"/>
      <c r="UDM37" s="106"/>
      <c r="UDN37" s="106"/>
      <c r="UDO37" s="106"/>
      <c r="UDP37" s="106"/>
      <c r="UDQ37" s="106"/>
      <c r="UDR37" s="106"/>
      <c r="UDS37" s="106"/>
      <c r="UDT37" s="106"/>
      <c r="UDU37" s="106"/>
      <c r="UDV37" s="106"/>
      <c r="UDW37" s="106"/>
      <c r="UDX37" s="106"/>
      <c r="UDY37" s="106"/>
      <c r="UDZ37" s="106"/>
      <c r="UEA37" s="106"/>
      <c r="UEB37" s="106"/>
      <c r="UEC37" s="106"/>
      <c r="UED37" s="106"/>
      <c r="UEE37" s="106"/>
      <c r="UEF37" s="106"/>
      <c r="UEG37" s="106"/>
      <c r="UEH37" s="106"/>
      <c r="UEI37" s="106"/>
      <c r="UEJ37" s="106"/>
      <c r="UEK37" s="106"/>
      <c r="UEL37" s="106"/>
      <c r="UEM37" s="106"/>
      <c r="UEN37" s="106"/>
      <c r="UEO37" s="106"/>
      <c r="UEP37" s="106"/>
      <c r="UEQ37" s="106"/>
      <c r="UER37" s="106"/>
      <c r="UES37" s="106"/>
      <c r="UET37" s="106"/>
      <c r="UEU37" s="106"/>
      <c r="UEV37" s="106"/>
      <c r="UEW37" s="106"/>
      <c r="UEX37" s="106"/>
      <c r="UEY37" s="106"/>
      <c r="UEZ37" s="106"/>
      <c r="UFA37" s="106"/>
      <c r="UFB37" s="106"/>
      <c r="UFC37" s="106"/>
      <c r="UFD37" s="106"/>
      <c r="UFE37" s="106"/>
      <c r="UFF37" s="106"/>
      <c r="UFG37" s="106"/>
      <c r="UFH37" s="106"/>
      <c r="UFI37" s="106"/>
      <c r="UFJ37" s="106"/>
      <c r="UFK37" s="106"/>
      <c r="UFL37" s="106"/>
      <c r="UFM37" s="106"/>
      <c r="UFN37" s="106"/>
      <c r="UFO37" s="106"/>
      <c r="UFP37" s="106"/>
      <c r="UFQ37" s="106"/>
      <c r="UFR37" s="106"/>
      <c r="UFS37" s="106"/>
      <c r="UFT37" s="106"/>
      <c r="UFU37" s="106"/>
      <c r="UFV37" s="106"/>
      <c r="UFW37" s="106"/>
      <c r="UFX37" s="106"/>
      <c r="UFY37" s="106"/>
      <c r="UFZ37" s="106"/>
      <c r="UGA37" s="106"/>
      <c r="UGB37" s="106"/>
      <c r="UGC37" s="106"/>
      <c r="UGD37" s="106"/>
      <c r="UGE37" s="106"/>
      <c r="UGF37" s="106"/>
      <c r="UGG37" s="106"/>
      <c r="UGH37" s="106"/>
      <c r="UGI37" s="106"/>
      <c r="UGJ37" s="106"/>
      <c r="UGK37" s="106"/>
      <c r="UGL37" s="106"/>
      <c r="UGM37" s="106"/>
      <c r="UGN37" s="106"/>
      <c r="UGO37" s="106"/>
      <c r="UGP37" s="106"/>
      <c r="UGQ37" s="106"/>
      <c r="UGR37" s="106"/>
      <c r="UGS37" s="106"/>
      <c r="UGT37" s="106"/>
      <c r="UGU37" s="106"/>
      <c r="UGV37" s="106"/>
      <c r="UGW37" s="106"/>
      <c r="UGX37" s="106"/>
      <c r="UGY37" s="106"/>
      <c r="UGZ37" s="106"/>
      <c r="UHA37" s="106"/>
      <c r="UHB37" s="106"/>
      <c r="UHC37" s="106"/>
      <c r="UHD37" s="106"/>
      <c r="UHE37" s="106"/>
      <c r="UHF37" s="106"/>
      <c r="UHG37" s="106"/>
      <c r="UHH37" s="106"/>
      <c r="UHI37" s="106"/>
      <c r="UHJ37" s="106"/>
      <c r="UHK37" s="106"/>
      <c r="UHL37" s="106"/>
      <c r="UHM37" s="106"/>
      <c r="UHN37" s="106"/>
      <c r="UHO37" s="106"/>
      <c r="UHP37" s="106"/>
      <c r="UHQ37" s="106"/>
      <c r="UHR37" s="106"/>
      <c r="UHS37" s="106"/>
      <c r="UHT37" s="106"/>
      <c r="UHU37" s="106"/>
      <c r="UHV37" s="106"/>
      <c r="UHW37" s="106"/>
      <c r="UHX37" s="106"/>
      <c r="UHY37" s="106"/>
      <c r="UHZ37" s="106"/>
      <c r="UIA37" s="106"/>
      <c r="UIB37" s="106"/>
      <c r="UIC37" s="106"/>
      <c r="UID37" s="106"/>
      <c r="UIE37" s="106"/>
      <c r="UIF37" s="106"/>
      <c r="UIG37" s="106"/>
      <c r="UIH37" s="106"/>
      <c r="UII37" s="106"/>
      <c r="UIJ37" s="106"/>
      <c r="UIK37" s="106"/>
      <c r="UIL37" s="106"/>
      <c r="UIM37" s="106"/>
      <c r="UIN37" s="106"/>
      <c r="UIO37" s="106"/>
      <c r="UIP37" s="106"/>
      <c r="UIQ37" s="106"/>
      <c r="UIR37" s="106"/>
      <c r="UIS37" s="106"/>
      <c r="UIT37" s="106"/>
      <c r="UIU37" s="106"/>
      <c r="UIV37" s="106"/>
      <c r="UIW37" s="106"/>
      <c r="UIX37" s="106"/>
      <c r="UIY37" s="106"/>
      <c r="UIZ37" s="106"/>
      <c r="UJA37" s="106"/>
      <c r="UJB37" s="106"/>
      <c r="UJC37" s="106"/>
      <c r="UJD37" s="106"/>
      <c r="UJE37" s="106"/>
      <c r="UJF37" s="106"/>
      <c r="UJG37" s="106"/>
      <c r="UJH37" s="106"/>
      <c r="UJI37" s="106"/>
      <c r="UJJ37" s="106"/>
      <c r="UJK37" s="106"/>
      <c r="UJL37" s="106"/>
      <c r="UJM37" s="106"/>
      <c r="UJN37" s="106"/>
      <c r="UJO37" s="106"/>
      <c r="UJP37" s="106"/>
      <c r="UJQ37" s="106"/>
      <c r="UJR37" s="106"/>
      <c r="UJS37" s="106"/>
      <c r="UJT37" s="106"/>
      <c r="UJU37" s="106"/>
      <c r="UJV37" s="106"/>
      <c r="UJW37" s="106"/>
      <c r="UJX37" s="106"/>
      <c r="UJY37" s="106"/>
      <c r="UJZ37" s="106"/>
      <c r="UKA37" s="106"/>
      <c r="UKB37" s="106"/>
      <c r="UKC37" s="106"/>
      <c r="UKD37" s="106"/>
      <c r="UKE37" s="106"/>
      <c r="UKF37" s="106"/>
      <c r="UKG37" s="106"/>
      <c r="UKH37" s="106"/>
      <c r="UKI37" s="106"/>
      <c r="UKJ37" s="106"/>
      <c r="UKK37" s="106"/>
      <c r="UKL37" s="106"/>
      <c r="UKM37" s="106"/>
      <c r="UKN37" s="106"/>
      <c r="UKO37" s="106"/>
      <c r="UKP37" s="106"/>
      <c r="UKQ37" s="106"/>
      <c r="UKR37" s="106"/>
      <c r="UKS37" s="106"/>
      <c r="UKT37" s="106"/>
      <c r="UKU37" s="106"/>
      <c r="UKV37" s="106"/>
      <c r="UKW37" s="106"/>
      <c r="UKX37" s="106"/>
      <c r="UKY37" s="106"/>
      <c r="UKZ37" s="106"/>
      <c r="ULA37" s="106"/>
      <c r="ULB37" s="106"/>
      <c r="ULC37" s="106"/>
      <c r="ULD37" s="106"/>
      <c r="ULE37" s="106"/>
      <c r="ULF37" s="106"/>
      <c r="ULG37" s="106"/>
      <c r="ULH37" s="106"/>
      <c r="ULI37" s="106"/>
      <c r="ULJ37" s="106"/>
      <c r="ULK37" s="106"/>
      <c r="ULL37" s="106"/>
      <c r="ULM37" s="106"/>
      <c r="ULN37" s="106"/>
      <c r="ULO37" s="106"/>
      <c r="ULP37" s="106"/>
      <c r="ULQ37" s="106"/>
      <c r="ULR37" s="106"/>
      <c r="ULS37" s="106"/>
      <c r="ULT37" s="106"/>
      <c r="ULU37" s="106"/>
      <c r="ULV37" s="106"/>
      <c r="ULW37" s="106"/>
      <c r="ULX37" s="106"/>
      <c r="ULY37" s="106"/>
      <c r="ULZ37" s="106"/>
      <c r="UMA37" s="106"/>
      <c r="UMB37" s="106"/>
      <c r="UMC37" s="106"/>
      <c r="UMD37" s="106"/>
      <c r="UME37" s="106"/>
      <c r="UMF37" s="106"/>
      <c r="UMG37" s="106"/>
      <c r="UMH37" s="106"/>
      <c r="UMI37" s="106"/>
      <c r="UMJ37" s="106"/>
      <c r="UMK37" s="106"/>
      <c r="UML37" s="106"/>
      <c r="UMM37" s="106"/>
      <c r="UMN37" s="106"/>
      <c r="UMO37" s="106"/>
      <c r="UMP37" s="106"/>
      <c r="UMQ37" s="106"/>
      <c r="UMR37" s="106"/>
      <c r="UMS37" s="106"/>
      <c r="UMT37" s="106"/>
      <c r="UMU37" s="106"/>
      <c r="UMV37" s="106"/>
      <c r="UMW37" s="106"/>
      <c r="UMX37" s="106"/>
      <c r="UMY37" s="106"/>
      <c r="UMZ37" s="106"/>
      <c r="UNA37" s="106"/>
      <c r="UNB37" s="106"/>
      <c r="UNC37" s="106"/>
      <c r="UND37" s="106"/>
      <c r="UNE37" s="106"/>
      <c r="UNF37" s="106"/>
      <c r="UNG37" s="106"/>
      <c r="UNH37" s="106"/>
      <c r="UNI37" s="106"/>
      <c r="UNJ37" s="106"/>
      <c r="UNK37" s="106"/>
      <c r="UNL37" s="106"/>
      <c r="UNM37" s="106"/>
      <c r="UNN37" s="106"/>
      <c r="UNO37" s="106"/>
      <c r="UNP37" s="106"/>
      <c r="UNQ37" s="106"/>
      <c r="UNR37" s="106"/>
      <c r="UNS37" s="106"/>
      <c r="UNT37" s="106"/>
      <c r="UNU37" s="106"/>
      <c r="UNV37" s="106"/>
      <c r="UNW37" s="106"/>
      <c r="UNX37" s="106"/>
      <c r="UNY37" s="106"/>
      <c r="UNZ37" s="106"/>
      <c r="UOA37" s="106"/>
      <c r="UOB37" s="106"/>
      <c r="UOC37" s="106"/>
      <c r="UOD37" s="106"/>
      <c r="UOE37" s="106"/>
      <c r="UOF37" s="106"/>
      <c r="UOG37" s="106"/>
      <c r="UOH37" s="106"/>
      <c r="UOI37" s="106"/>
      <c r="UOJ37" s="106"/>
      <c r="UOK37" s="106"/>
      <c r="UOL37" s="106"/>
      <c r="UOM37" s="106"/>
      <c r="UON37" s="106"/>
      <c r="UOO37" s="106"/>
      <c r="UOP37" s="106"/>
      <c r="UOQ37" s="106"/>
      <c r="UOR37" s="106"/>
      <c r="UOS37" s="106"/>
      <c r="UOT37" s="106"/>
      <c r="UOU37" s="106"/>
      <c r="UOV37" s="106"/>
      <c r="UOW37" s="106"/>
      <c r="UOX37" s="106"/>
      <c r="UOY37" s="106"/>
      <c r="UOZ37" s="106"/>
      <c r="UPA37" s="106"/>
      <c r="UPB37" s="106"/>
      <c r="UPC37" s="106"/>
      <c r="UPD37" s="106"/>
      <c r="UPE37" s="106"/>
      <c r="UPF37" s="106"/>
      <c r="UPG37" s="106"/>
      <c r="UPH37" s="106"/>
      <c r="UPI37" s="106"/>
      <c r="UPJ37" s="106"/>
      <c r="UPK37" s="106"/>
      <c r="UPL37" s="106"/>
      <c r="UPM37" s="106"/>
      <c r="UPN37" s="106"/>
      <c r="UPO37" s="106"/>
      <c r="UPP37" s="106"/>
      <c r="UPQ37" s="106"/>
      <c r="UPR37" s="106"/>
      <c r="UPS37" s="106"/>
      <c r="UPT37" s="106"/>
      <c r="UPU37" s="106"/>
      <c r="UPV37" s="106"/>
      <c r="UPW37" s="106"/>
      <c r="UPX37" s="106"/>
      <c r="UPY37" s="106"/>
      <c r="UPZ37" s="106"/>
      <c r="UQA37" s="106"/>
      <c r="UQB37" s="106"/>
      <c r="UQC37" s="106"/>
      <c r="UQD37" s="106"/>
      <c r="UQE37" s="106"/>
      <c r="UQF37" s="106"/>
      <c r="UQG37" s="106"/>
      <c r="UQH37" s="106"/>
      <c r="UQI37" s="106"/>
      <c r="UQJ37" s="106"/>
      <c r="UQK37" s="106"/>
      <c r="UQL37" s="106"/>
      <c r="UQM37" s="106"/>
      <c r="UQN37" s="106"/>
      <c r="UQO37" s="106"/>
      <c r="UQP37" s="106"/>
      <c r="UQQ37" s="106"/>
      <c r="UQR37" s="106"/>
      <c r="UQS37" s="106"/>
      <c r="UQT37" s="106"/>
      <c r="UQU37" s="106"/>
      <c r="UQV37" s="106"/>
      <c r="UQW37" s="106"/>
      <c r="UQX37" s="106"/>
      <c r="UQY37" s="106"/>
      <c r="UQZ37" s="106"/>
      <c r="URA37" s="106"/>
      <c r="URB37" s="106"/>
      <c r="URC37" s="106"/>
      <c r="URD37" s="106"/>
      <c r="URE37" s="106"/>
      <c r="URF37" s="106"/>
      <c r="URG37" s="106"/>
      <c r="URH37" s="106"/>
      <c r="URI37" s="106"/>
      <c r="URJ37" s="106"/>
      <c r="URK37" s="106"/>
      <c r="URL37" s="106"/>
      <c r="URM37" s="106"/>
      <c r="URN37" s="106"/>
      <c r="URO37" s="106"/>
      <c r="URP37" s="106"/>
      <c r="URQ37" s="106"/>
      <c r="URR37" s="106"/>
      <c r="URS37" s="106"/>
      <c r="URT37" s="106"/>
      <c r="URU37" s="106"/>
      <c r="URV37" s="106"/>
      <c r="URW37" s="106"/>
      <c r="URX37" s="106"/>
      <c r="URY37" s="106"/>
      <c r="URZ37" s="106"/>
      <c r="USA37" s="106"/>
      <c r="USB37" s="106"/>
      <c r="USC37" s="106"/>
      <c r="USD37" s="106"/>
      <c r="USE37" s="106"/>
      <c r="USF37" s="106"/>
      <c r="USG37" s="106"/>
      <c r="USH37" s="106"/>
      <c r="USI37" s="106"/>
      <c r="USJ37" s="106"/>
      <c r="USK37" s="106"/>
      <c r="USL37" s="106"/>
      <c r="USM37" s="106"/>
      <c r="USN37" s="106"/>
      <c r="USO37" s="106"/>
      <c r="USP37" s="106"/>
      <c r="USQ37" s="106"/>
      <c r="USR37" s="106"/>
      <c r="USS37" s="106"/>
      <c r="UST37" s="106"/>
      <c r="USU37" s="106"/>
      <c r="USV37" s="106"/>
      <c r="USW37" s="106"/>
      <c r="USX37" s="106"/>
      <c r="USY37" s="106"/>
      <c r="USZ37" s="106"/>
      <c r="UTA37" s="106"/>
      <c r="UTB37" s="106"/>
      <c r="UTC37" s="106"/>
      <c r="UTD37" s="106"/>
      <c r="UTE37" s="106"/>
      <c r="UTF37" s="106"/>
      <c r="UTG37" s="106"/>
      <c r="UTH37" s="106"/>
      <c r="UTI37" s="106"/>
      <c r="UTJ37" s="106"/>
      <c r="UTK37" s="106"/>
      <c r="UTL37" s="106"/>
      <c r="UTM37" s="106"/>
      <c r="UTN37" s="106"/>
      <c r="UTO37" s="106"/>
      <c r="UTP37" s="106"/>
      <c r="UTQ37" s="106"/>
      <c r="UTR37" s="106"/>
      <c r="UTS37" s="106"/>
      <c r="UTT37" s="106"/>
      <c r="UTU37" s="106"/>
      <c r="UTV37" s="106"/>
      <c r="UTW37" s="106"/>
      <c r="UTX37" s="106"/>
      <c r="UTY37" s="106"/>
      <c r="UTZ37" s="106"/>
      <c r="UUA37" s="106"/>
      <c r="UUB37" s="106"/>
      <c r="UUC37" s="106"/>
      <c r="UUD37" s="106"/>
      <c r="UUE37" s="106"/>
      <c r="UUF37" s="106"/>
      <c r="UUG37" s="106"/>
      <c r="UUH37" s="106"/>
      <c r="UUI37" s="106"/>
      <c r="UUJ37" s="106"/>
      <c r="UUK37" s="106"/>
      <c r="UUL37" s="106"/>
      <c r="UUM37" s="106"/>
      <c r="UUN37" s="106"/>
      <c r="UUO37" s="106"/>
      <c r="UUP37" s="106"/>
      <c r="UUQ37" s="106"/>
      <c r="UUR37" s="106"/>
      <c r="UUS37" s="106"/>
      <c r="UUT37" s="106"/>
      <c r="UUU37" s="106"/>
      <c r="UUV37" s="106"/>
      <c r="UUW37" s="106"/>
      <c r="UUX37" s="106"/>
      <c r="UUY37" s="106"/>
      <c r="UUZ37" s="106"/>
      <c r="UVA37" s="106"/>
      <c r="UVB37" s="106"/>
      <c r="UVC37" s="106"/>
      <c r="UVD37" s="106"/>
      <c r="UVE37" s="106"/>
      <c r="UVF37" s="106"/>
      <c r="UVG37" s="106"/>
      <c r="UVH37" s="106"/>
      <c r="UVI37" s="106"/>
      <c r="UVJ37" s="106"/>
      <c r="UVK37" s="106"/>
      <c r="UVL37" s="106"/>
      <c r="UVM37" s="106"/>
      <c r="UVN37" s="106"/>
      <c r="UVO37" s="106"/>
      <c r="UVP37" s="106"/>
      <c r="UVQ37" s="106"/>
      <c r="UVR37" s="106"/>
      <c r="UVS37" s="106"/>
      <c r="UVT37" s="106"/>
      <c r="UVU37" s="106"/>
      <c r="UVV37" s="106"/>
      <c r="UVW37" s="106"/>
      <c r="UVX37" s="106"/>
      <c r="UVY37" s="106"/>
      <c r="UVZ37" s="106"/>
      <c r="UWA37" s="106"/>
      <c r="UWB37" s="106"/>
      <c r="UWC37" s="106"/>
      <c r="UWD37" s="106"/>
      <c r="UWE37" s="106"/>
      <c r="UWF37" s="106"/>
      <c r="UWG37" s="106"/>
      <c r="UWH37" s="106"/>
      <c r="UWI37" s="106"/>
      <c r="UWJ37" s="106"/>
      <c r="UWK37" s="106"/>
      <c r="UWL37" s="106"/>
      <c r="UWM37" s="106"/>
      <c r="UWN37" s="106"/>
      <c r="UWO37" s="106"/>
      <c r="UWP37" s="106"/>
      <c r="UWQ37" s="106"/>
      <c r="UWR37" s="106"/>
      <c r="UWS37" s="106"/>
      <c r="UWT37" s="106"/>
      <c r="UWU37" s="106"/>
      <c r="UWV37" s="106"/>
      <c r="UWW37" s="106"/>
      <c r="UWX37" s="106"/>
      <c r="UWY37" s="106"/>
      <c r="UWZ37" s="106"/>
      <c r="UXA37" s="106"/>
      <c r="UXB37" s="106"/>
      <c r="UXC37" s="106"/>
      <c r="UXD37" s="106"/>
      <c r="UXE37" s="106"/>
      <c r="UXF37" s="106"/>
      <c r="UXG37" s="106"/>
      <c r="UXH37" s="106"/>
      <c r="UXI37" s="106"/>
      <c r="UXJ37" s="106"/>
      <c r="UXK37" s="106"/>
      <c r="UXL37" s="106"/>
      <c r="UXM37" s="106"/>
      <c r="UXN37" s="106"/>
      <c r="UXO37" s="106"/>
      <c r="UXP37" s="106"/>
      <c r="UXQ37" s="106"/>
      <c r="UXR37" s="106"/>
      <c r="UXS37" s="106"/>
      <c r="UXT37" s="106"/>
      <c r="UXU37" s="106"/>
      <c r="UXV37" s="106"/>
      <c r="UXW37" s="106"/>
      <c r="UXX37" s="106"/>
      <c r="UXY37" s="106"/>
      <c r="UXZ37" s="106"/>
      <c r="UYA37" s="106"/>
      <c r="UYB37" s="106"/>
      <c r="UYC37" s="106"/>
      <c r="UYD37" s="106"/>
      <c r="UYE37" s="106"/>
      <c r="UYF37" s="106"/>
      <c r="UYG37" s="106"/>
      <c r="UYH37" s="106"/>
      <c r="UYI37" s="106"/>
      <c r="UYJ37" s="106"/>
      <c r="UYK37" s="106"/>
      <c r="UYL37" s="106"/>
      <c r="UYM37" s="106"/>
      <c r="UYN37" s="106"/>
      <c r="UYO37" s="106"/>
      <c r="UYP37" s="106"/>
      <c r="UYQ37" s="106"/>
      <c r="UYR37" s="106"/>
      <c r="UYS37" s="106"/>
      <c r="UYT37" s="106"/>
      <c r="UYU37" s="106"/>
      <c r="UYV37" s="106"/>
      <c r="UYW37" s="106"/>
      <c r="UYX37" s="106"/>
      <c r="UYY37" s="106"/>
      <c r="UYZ37" s="106"/>
      <c r="UZA37" s="106"/>
      <c r="UZB37" s="106"/>
      <c r="UZC37" s="106"/>
      <c r="UZD37" s="106"/>
      <c r="UZE37" s="106"/>
      <c r="UZF37" s="106"/>
      <c r="UZG37" s="106"/>
      <c r="UZH37" s="106"/>
      <c r="UZI37" s="106"/>
      <c r="UZJ37" s="106"/>
      <c r="UZK37" s="106"/>
      <c r="UZL37" s="106"/>
      <c r="UZM37" s="106"/>
      <c r="UZN37" s="106"/>
      <c r="UZO37" s="106"/>
      <c r="UZP37" s="106"/>
      <c r="UZQ37" s="106"/>
      <c r="UZR37" s="106"/>
      <c r="UZS37" s="106"/>
      <c r="UZT37" s="106"/>
      <c r="UZU37" s="106"/>
      <c r="UZV37" s="106"/>
      <c r="UZW37" s="106"/>
      <c r="UZX37" s="106"/>
      <c r="UZY37" s="106"/>
      <c r="UZZ37" s="106"/>
      <c r="VAA37" s="106"/>
      <c r="VAB37" s="106"/>
      <c r="VAC37" s="106"/>
      <c r="VAD37" s="106"/>
      <c r="VAE37" s="106"/>
      <c r="VAF37" s="106"/>
      <c r="VAG37" s="106"/>
      <c r="VAH37" s="106"/>
      <c r="VAI37" s="106"/>
      <c r="VAJ37" s="106"/>
      <c r="VAK37" s="106"/>
      <c r="VAL37" s="106"/>
      <c r="VAM37" s="106"/>
      <c r="VAN37" s="106"/>
      <c r="VAO37" s="106"/>
      <c r="VAP37" s="106"/>
      <c r="VAQ37" s="106"/>
      <c r="VAR37" s="106"/>
      <c r="VAS37" s="106"/>
      <c r="VAT37" s="106"/>
      <c r="VAU37" s="106"/>
      <c r="VAV37" s="106"/>
      <c r="VAW37" s="106"/>
      <c r="VAX37" s="106"/>
      <c r="VAY37" s="106"/>
      <c r="VAZ37" s="106"/>
      <c r="VBA37" s="106"/>
      <c r="VBB37" s="106"/>
      <c r="VBC37" s="106"/>
      <c r="VBD37" s="106"/>
      <c r="VBE37" s="106"/>
      <c r="VBF37" s="106"/>
      <c r="VBG37" s="106"/>
      <c r="VBH37" s="106"/>
      <c r="VBI37" s="106"/>
      <c r="VBJ37" s="106"/>
      <c r="VBK37" s="106"/>
      <c r="VBL37" s="106"/>
      <c r="VBM37" s="106"/>
      <c r="VBN37" s="106"/>
      <c r="VBO37" s="106"/>
      <c r="VBP37" s="106"/>
      <c r="VBQ37" s="106"/>
      <c r="VBR37" s="106"/>
      <c r="VBS37" s="106"/>
      <c r="VBT37" s="106"/>
      <c r="VBU37" s="106"/>
      <c r="VBV37" s="106"/>
      <c r="VBW37" s="106"/>
      <c r="VBX37" s="106"/>
      <c r="VBY37" s="106"/>
      <c r="VBZ37" s="106"/>
      <c r="VCA37" s="106"/>
      <c r="VCB37" s="106"/>
      <c r="VCC37" s="106"/>
      <c r="VCD37" s="106"/>
      <c r="VCE37" s="106"/>
      <c r="VCF37" s="106"/>
      <c r="VCG37" s="106"/>
      <c r="VCH37" s="106"/>
      <c r="VCI37" s="106"/>
      <c r="VCJ37" s="106"/>
      <c r="VCK37" s="106"/>
      <c r="VCL37" s="106"/>
      <c r="VCM37" s="106"/>
      <c r="VCN37" s="106"/>
      <c r="VCO37" s="106"/>
      <c r="VCP37" s="106"/>
      <c r="VCQ37" s="106"/>
      <c r="VCR37" s="106"/>
      <c r="VCS37" s="106"/>
      <c r="VCT37" s="106"/>
      <c r="VCU37" s="106"/>
      <c r="VCV37" s="106"/>
      <c r="VCW37" s="106"/>
      <c r="VCX37" s="106"/>
      <c r="VCY37" s="106"/>
      <c r="VCZ37" s="106"/>
      <c r="VDA37" s="106"/>
      <c r="VDB37" s="106"/>
      <c r="VDC37" s="106"/>
      <c r="VDD37" s="106"/>
      <c r="VDE37" s="106"/>
      <c r="VDF37" s="106"/>
      <c r="VDG37" s="106"/>
      <c r="VDH37" s="106"/>
      <c r="VDI37" s="106"/>
      <c r="VDJ37" s="106"/>
      <c r="VDK37" s="106"/>
      <c r="VDL37" s="106"/>
      <c r="VDM37" s="106"/>
      <c r="VDN37" s="106"/>
      <c r="VDO37" s="106"/>
      <c r="VDP37" s="106"/>
      <c r="VDQ37" s="106"/>
      <c r="VDR37" s="106"/>
      <c r="VDS37" s="106"/>
      <c r="VDT37" s="106"/>
      <c r="VDU37" s="106"/>
      <c r="VDV37" s="106"/>
      <c r="VDW37" s="106"/>
      <c r="VDX37" s="106"/>
      <c r="VDY37" s="106"/>
      <c r="VDZ37" s="106"/>
      <c r="VEA37" s="106"/>
      <c r="VEB37" s="106"/>
      <c r="VEC37" s="106"/>
      <c r="VED37" s="106"/>
      <c r="VEE37" s="106"/>
      <c r="VEF37" s="106"/>
      <c r="VEG37" s="106"/>
      <c r="VEH37" s="106"/>
      <c r="VEI37" s="106"/>
      <c r="VEJ37" s="106"/>
      <c r="VEK37" s="106"/>
      <c r="VEL37" s="106"/>
      <c r="VEM37" s="106"/>
      <c r="VEN37" s="106"/>
      <c r="VEO37" s="106"/>
      <c r="VEP37" s="106"/>
      <c r="VEQ37" s="106"/>
      <c r="VER37" s="106"/>
      <c r="VES37" s="106"/>
      <c r="VET37" s="106"/>
      <c r="VEU37" s="106"/>
      <c r="VEV37" s="106"/>
      <c r="VEW37" s="106"/>
      <c r="VEX37" s="106"/>
      <c r="VEY37" s="106"/>
      <c r="VEZ37" s="106"/>
      <c r="VFA37" s="106"/>
      <c r="VFB37" s="106"/>
      <c r="VFC37" s="106"/>
      <c r="VFD37" s="106"/>
      <c r="VFE37" s="106"/>
      <c r="VFF37" s="106"/>
      <c r="VFG37" s="106"/>
      <c r="VFH37" s="106"/>
      <c r="VFI37" s="106"/>
      <c r="VFJ37" s="106"/>
      <c r="VFK37" s="106"/>
      <c r="VFL37" s="106"/>
      <c r="VFM37" s="106"/>
      <c r="VFN37" s="106"/>
      <c r="VFO37" s="106"/>
      <c r="VFP37" s="106"/>
      <c r="VFQ37" s="106"/>
      <c r="VFR37" s="106"/>
      <c r="VFS37" s="106"/>
      <c r="VFT37" s="106"/>
      <c r="VFU37" s="106"/>
      <c r="VFV37" s="106"/>
      <c r="VFW37" s="106"/>
      <c r="VFX37" s="106"/>
      <c r="VFY37" s="106"/>
      <c r="VFZ37" s="106"/>
      <c r="VGA37" s="106"/>
      <c r="VGB37" s="106"/>
      <c r="VGC37" s="106"/>
      <c r="VGD37" s="106"/>
      <c r="VGE37" s="106"/>
      <c r="VGF37" s="106"/>
      <c r="VGG37" s="106"/>
      <c r="VGH37" s="106"/>
      <c r="VGI37" s="106"/>
      <c r="VGJ37" s="106"/>
      <c r="VGK37" s="106"/>
      <c r="VGL37" s="106"/>
      <c r="VGM37" s="106"/>
      <c r="VGN37" s="106"/>
      <c r="VGO37" s="106"/>
      <c r="VGP37" s="106"/>
      <c r="VGQ37" s="106"/>
      <c r="VGR37" s="106"/>
      <c r="VGS37" s="106"/>
      <c r="VGT37" s="106"/>
      <c r="VGU37" s="106"/>
      <c r="VGV37" s="106"/>
      <c r="VGW37" s="106"/>
      <c r="VGX37" s="106"/>
      <c r="VGY37" s="106"/>
      <c r="VGZ37" s="106"/>
      <c r="VHA37" s="106"/>
      <c r="VHB37" s="106"/>
      <c r="VHC37" s="106"/>
      <c r="VHD37" s="106"/>
      <c r="VHE37" s="106"/>
      <c r="VHF37" s="106"/>
      <c r="VHG37" s="106"/>
      <c r="VHH37" s="106"/>
      <c r="VHI37" s="106"/>
      <c r="VHJ37" s="106"/>
      <c r="VHK37" s="106"/>
      <c r="VHL37" s="106"/>
      <c r="VHM37" s="106"/>
      <c r="VHN37" s="106"/>
      <c r="VHO37" s="106"/>
      <c r="VHP37" s="106"/>
      <c r="VHQ37" s="106"/>
      <c r="VHR37" s="106"/>
      <c r="VHS37" s="106"/>
      <c r="VHT37" s="106"/>
      <c r="VHU37" s="106"/>
      <c r="VHV37" s="106"/>
      <c r="VHW37" s="106"/>
      <c r="VHX37" s="106"/>
      <c r="VHY37" s="106"/>
      <c r="VHZ37" s="106"/>
      <c r="VIA37" s="106"/>
      <c r="VIB37" s="106"/>
      <c r="VIC37" s="106"/>
      <c r="VID37" s="106"/>
      <c r="VIE37" s="106"/>
      <c r="VIF37" s="106"/>
      <c r="VIG37" s="106"/>
      <c r="VIH37" s="106"/>
      <c r="VII37" s="106"/>
      <c r="VIJ37" s="106"/>
      <c r="VIK37" s="106"/>
      <c r="VIL37" s="106"/>
      <c r="VIM37" s="106"/>
      <c r="VIN37" s="106"/>
      <c r="VIO37" s="106"/>
      <c r="VIP37" s="106"/>
      <c r="VIQ37" s="106"/>
      <c r="VIR37" s="106"/>
      <c r="VIS37" s="106"/>
      <c r="VIT37" s="106"/>
      <c r="VIU37" s="106"/>
      <c r="VIV37" s="106"/>
      <c r="VIW37" s="106"/>
      <c r="VIX37" s="106"/>
      <c r="VIY37" s="106"/>
      <c r="VIZ37" s="106"/>
      <c r="VJA37" s="106"/>
      <c r="VJB37" s="106"/>
      <c r="VJC37" s="106"/>
      <c r="VJD37" s="106"/>
      <c r="VJE37" s="106"/>
      <c r="VJF37" s="106"/>
      <c r="VJG37" s="106"/>
      <c r="VJH37" s="106"/>
      <c r="VJI37" s="106"/>
      <c r="VJJ37" s="106"/>
      <c r="VJK37" s="106"/>
      <c r="VJL37" s="106"/>
      <c r="VJM37" s="106"/>
      <c r="VJN37" s="106"/>
      <c r="VJO37" s="106"/>
      <c r="VJP37" s="106"/>
      <c r="VJQ37" s="106"/>
      <c r="VJR37" s="106"/>
      <c r="VJS37" s="106"/>
      <c r="VJT37" s="106"/>
      <c r="VJU37" s="106"/>
      <c r="VJV37" s="106"/>
      <c r="VJW37" s="106"/>
      <c r="VJX37" s="106"/>
      <c r="VJY37" s="106"/>
      <c r="VJZ37" s="106"/>
      <c r="VKA37" s="106"/>
      <c r="VKB37" s="106"/>
      <c r="VKC37" s="106"/>
      <c r="VKD37" s="106"/>
      <c r="VKE37" s="106"/>
      <c r="VKF37" s="106"/>
      <c r="VKG37" s="106"/>
      <c r="VKH37" s="106"/>
      <c r="VKI37" s="106"/>
      <c r="VKJ37" s="106"/>
      <c r="VKK37" s="106"/>
      <c r="VKL37" s="106"/>
      <c r="VKM37" s="106"/>
      <c r="VKN37" s="106"/>
      <c r="VKO37" s="106"/>
      <c r="VKP37" s="106"/>
      <c r="VKQ37" s="106"/>
      <c r="VKR37" s="106"/>
      <c r="VKS37" s="106"/>
      <c r="VKT37" s="106"/>
      <c r="VKU37" s="106"/>
      <c r="VKV37" s="106"/>
      <c r="VKW37" s="106"/>
      <c r="VKX37" s="106"/>
      <c r="VKY37" s="106"/>
      <c r="VKZ37" s="106"/>
      <c r="VLA37" s="106"/>
      <c r="VLB37" s="106"/>
      <c r="VLC37" s="106"/>
      <c r="VLD37" s="106"/>
      <c r="VLE37" s="106"/>
      <c r="VLF37" s="106"/>
      <c r="VLG37" s="106"/>
      <c r="VLH37" s="106"/>
      <c r="VLI37" s="106"/>
      <c r="VLJ37" s="106"/>
      <c r="VLK37" s="106"/>
      <c r="VLL37" s="106"/>
      <c r="VLM37" s="106"/>
      <c r="VLN37" s="106"/>
      <c r="VLO37" s="106"/>
      <c r="VLP37" s="106"/>
      <c r="VLQ37" s="106"/>
      <c r="VLR37" s="106"/>
      <c r="VLS37" s="106"/>
      <c r="VLT37" s="106"/>
      <c r="VLU37" s="106"/>
      <c r="VLV37" s="106"/>
      <c r="VLW37" s="106"/>
      <c r="VLX37" s="106"/>
      <c r="VLY37" s="106"/>
      <c r="VLZ37" s="106"/>
      <c r="VMA37" s="106"/>
      <c r="VMB37" s="106"/>
      <c r="VMC37" s="106"/>
      <c r="VMD37" s="106"/>
      <c r="VME37" s="106"/>
      <c r="VMF37" s="106"/>
      <c r="VMG37" s="106"/>
      <c r="VMH37" s="106"/>
      <c r="VMI37" s="106"/>
      <c r="VMJ37" s="106"/>
      <c r="VMK37" s="106"/>
      <c r="VML37" s="106"/>
      <c r="VMM37" s="106"/>
      <c r="VMN37" s="106"/>
      <c r="VMO37" s="106"/>
      <c r="VMP37" s="106"/>
      <c r="VMQ37" s="106"/>
      <c r="VMR37" s="106"/>
      <c r="VMS37" s="106"/>
      <c r="VMT37" s="106"/>
      <c r="VMU37" s="106"/>
      <c r="VMV37" s="106"/>
      <c r="VMW37" s="106"/>
      <c r="VMX37" s="106"/>
      <c r="VMY37" s="106"/>
      <c r="VMZ37" s="106"/>
      <c r="VNA37" s="106"/>
      <c r="VNB37" s="106"/>
      <c r="VNC37" s="106"/>
      <c r="VND37" s="106"/>
      <c r="VNE37" s="106"/>
      <c r="VNF37" s="106"/>
      <c r="VNG37" s="106"/>
      <c r="VNH37" s="106"/>
      <c r="VNI37" s="106"/>
      <c r="VNJ37" s="106"/>
      <c r="VNK37" s="106"/>
      <c r="VNL37" s="106"/>
      <c r="VNM37" s="106"/>
      <c r="VNN37" s="106"/>
      <c r="VNO37" s="106"/>
      <c r="VNP37" s="106"/>
      <c r="VNQ37" s="106"/>
      <c r="VNR37" s="106"/>
      <c r="VNS37" s="106"/>
      <c r="VNT37" s="106"/>
      <c r="VNU37" s="106"/>
      <c r="VNV37" s="106"/>
      <c r="VNW37" s="106"/>
      <c r="VNX37" s="106"/>
      <c r="VNY37" s="106"/>
      <c r="VNZ37" s="106"/>
      <c r="VOA37" s="106"/>
      <c r="VOB37" s="106"/>
      <c r="VOC37" s="106"/>
      <c r="VOD37" s="106"/>
      <c r="VOE37" s="106"/>
      <c r="VOF37" s="106"/>
      <c r="VOG37" s="106"/>
      <c r="VOH37" s="106"/>
      <c r="VOI37" s="106"/>
      <c r="VOJ37" s="106"/>
      <c r="VOK37" s="106"/>
      <c r="VOL37" s="106"/>
      <c r="VOM37" s="106"/>
      <c r="VON37" s="106"/>
      <c r="VOO37" s="106"/>
      <c r="VOP37" s="106"/>
      <c r="VOQ37" s="106"/>
      <c r="VOR37" s="106"/>
      <c r="VOS37" s="106"/>
      <c r="VOT37" s="106"/>
      <c r="VOU37" s="106"/>
      <c r="VOV37" s="106"/>
      <c r="VOW37" s="106"/>
      <c r="VOX37" s="106"/>
      <c r="VOY37" s="106"/>
      <c r="VOZ37" s="106"/>
      <c r="VPA37" s="106"/>
      <c r="VPB37" s="106"/>
      <c r="VPC37" s="106"/>
      <c r="VPD37" s="106"/>
      <c r="VPE37" s="106"/>
      <c r="VPF37" s="106"/>
      <c r="VPG37" s="106"/>
      <c r="VPH37" s="106"/>
      <c r="VPI37" s="106"/>
      <c r="VPJ37" s="106"/>
      <c r="VPK37" s="106"/>
      <c r="VPL37" s="106"/>
      <c r="VPM37" s="106"/>
      <c r="VPN37" s="106"/>
      <c r="VPO37" s="106"/>
      <c r="VPP37" s="106"/>
      <c r="VPQ37" s="106"/>
      <c r="VPR37" s="106"/>
      <c r="VPS37" s="106"/>
      <c r="VPT37" s="106"/>
      <c r="VPU37" s="106"/>
      <c r="VPV37" s="106"/>
      <c r="VPW37" s="106"/>
      <c r="VPX37" s="106"/>
      <c r="VPY37" s="106"/>
      <c r="VPZ37" s="106"/>
      <c r="VQA37" s="106"/>
      <c r="VQB37" s="106"/>
      <c r="VQC37" s="106"/>
      <c r="VQD37" s="106"/>
      <c r="VQE37" s="106"/>
      <c r="VQF37" s="106"/>
      <c r="VQG37" s="106"/>
      <c r="VQH37" s="106"/>
      <c r="VQI37" s="106"/>
      <c r="VQJ37" s="106"/>
      <c r="VQK37" s="106"/>
      <c r="VQL37" s="106"/>
      <c r="VQM37" s="106"/>
      <c r="VQN37" s="106"/>
      <c r="VQO37" s="106"/>
      <c r="VQP37" s="106"/>
      <c r="VQQ37" s="106"/>
      <c r="VQR37" s="106"/>
      <c r="VQS37" s="106"/>
      <c r="VQT37" s="106"/>
      <c r="VQU37" s="106"/>
      <c r="VQV37" s="106"/>
      <c r="VQW37" s="106"/>
      <c r="VQX37" s="106"/>
      <c r="VQY37" s="106"/>
      <c r="VQZ37" s="106"/>
      <c r="VRA37" s="106"/>
      <c r="VRB37" s="106"/>
      <c r="VRC37" s="106"/>
      <c r="VRD37" s="106"/>
      <c r="VRE37" s="106"/>
      <c r="VRF37" s="106"/>
      <c r="VRG37" s="106"/>
      <c r="VRH37" s="106"/>
      <c r="VRI37" s="106"/>
      <c r="VRJ37" s="106"/>
      <c r="VRK37" s="106"/>
      <c r="VRL37" s="106"/>
      <c r="VRM37" s="106"/>
      <c r="VRN37" s="106"/>
      <c r="VRO37" s="106"/>
      <c r="VRP37" s="106"/>
      <c r="VRQ37" s="106"/>
      <c r="VRR37" s="106"/>
      <c r="VRS37" s="106"/>
      <c r="VRT37" s="106"/>
      <c r="VRU37" s="106"/>
      <c r="VRV37" s="106"/>
      <c r="VRW37" s="106"/>
      <c r="VRX37" s="106"/>
      <c r="VRY37" s="106"/>
      <c r="VRZ37" s="106"/>
      <c r="VSA37" s="106"/>
      <c r="VSB37" s="106"/>
      <c r="VSC37" s="106"/>
      <c r="VSD37" s="106"/>
      <c r="VSE37" s="106"/>
      <c r="VSF37" s="106"/>
      <c r="VSG37" s="106"/>
      <c r="VSH37" s="106"/>
      <c r="VSI37" s="106"/>
      <c r="VSJ37" s="106"/>
      <c r="VSK37" s="106"/>
      <c r="VSL37" s="106"/>
      <c r="VSM37" s="106"/>
      <c r="VSN37" s="106"/>
      <c r="VSO37" s="106"/>
      <c r="VSP37" s="106"/>
      <c r="VSQ37" s="106"/>
      <c r="VSR37" s="106"/>
      <c r="VSS37" s="106"/>
      <c r="VST37" s="106"/>
      <c r="VSU37" s="106"/>
      <c r="VSV37" s="106"/>
      <c r="VSW37" s="106"/>
      <c r="VSX37" s="106"/>
      <c r="VSY37" s="106"/>
      <c r="VSZ37" s="106"/>
      <c r="VTA37" s="106"/>
      <c r="VTB37" s="106"/>
      <c r="VTC37" s="106"/>
      <c r="VTD37" s="106"/>
      <c r="VTE37" s="106"/>
      <c r="VTF37" s="106"/>
      <c r="VTG37" s="106"/>
      <c r="VTH37" s="106"/>
      <c r="VTI37" s="106"/>
      <c r="VTJ37" s="106"/>
      <c r="VTK37" s="106"/>
      <c r="VTL37" s="106"/>
      <c r="VTM37" s="106"/>
      <c r="VTN37" s="106"/>
      <c r="VTO37" s="106"/>
      <c r="VTP37" s="106"/>
      <c r="VTQ37" s="106"/>
      <c r="VTR37" s="106"/>
      <c r="VTS37" s="106"/>
      <c r="VTT37" s="106"/>
      <c r="VTU37" s="106"/>
      <c r="VTV37" s="106"/>
      <c r="VTW37" s="106"/>
      <c r="VTX37" s="106"/>
      <c r="VTY37" s="106"/>
      <c r="VTZ37" s="106"/>
      <c r="VUA37" s="106"/>
      <c r="VUB37" s="106"/>
      <c r="VUC37" s="106"/>
      <c r="VUD37" s="106"/>
      <c r="VUE37" s="106"/>
      <c r="VUF37" s="106"/>
      <c r="VUG37" s="106"/>
      <c r="VUH37" s="106"/>
      <c r="VUI37" s="106"/>
      <c r="VUJ37" s="106"/>
      <c r="VUK37" s="106"/>
      <c r="VUL37" s="106"/>
      <c r="VUM37" s="106"/>
      <c r="VUN37" s="106"/>
      <c r="VUO37" s="106"/>
      <c r="VUP37" s="106"/>
      <c r="VUQ37" s="106"/>
      <c r="VUR37" s="106"/>
      <c r="VUS37" s="106"/>
      <c r="VUT37" s="106"/>
      <c r="VUU37" s="106"/>
      <c r="VUV37" s="106"/>
      <c r="VUW37" s="106"/>
      <c r="VUX37" s="106"/>
      <c r="VUY37" s="106"/>
      <c r="VUZ37" s="106"/>
      <c r="VVA37" s="106"/>
      <c r="VVB37" s="106"/>
      <c r="VVC37" s="106"/>
      <c r="VVD37" s="106"/>
      <c r="VVE37" s="106"/>
      <c r="VVF37" s="106"/>
      <c r="VVG37" s="106"/>
      <c r="VVH37" s="106"/>
      <c r="VVI37" s="106"/>
      <c r="VVJ37" s="106"/>
      <c r="VVK37" s="106"/>
      <c r="VVL37" s="106"/>
      <c r="VVM37" s="106"/>
      <c r="VVN37" s="106"/>
      <c r="VVO37" s="106"/>
      <c r="VVP37" s="106"/>
      <c r="VVQ37" s="106"/>
      <c r="VVR37" s="106"/>
      <c r="VVS37" s="106"/>
      <c r="VVT37" s="106"/>
      <c r="VVU37" s="106"/>
      <c r="VVV37" s="106"/>
      <c r="VVW37" s="106"/>
      <c r="VVX37" s="106"/>
      <c r="VVY37" s="106"/>
      <c r="VVZ37" s="106"/>
      <c r="VWA37" s="106"/>
      <c r="VWB37" s="106"/>
      <c r="VWC37" s="106"/>
      <c r="VWD37" s="106"/>
      <c r="VWE37" s="106"/>
      <c r="VWF37" s="106"/>
      <c r="VWG37" s="106"/>
      <c r="VWH37" s="106"/>
      <c r="VWI37" s="106"/>
      <c r="VWJ37" s="106"/>
      <c r="VWK37" s="106"/>
      <c r="VWL37" s="106"/>
      <c r="VWM37" s="106"/>
      <c r="VWN37" s="106"/>
      <c r="VWO37" s="106"/>
      <c r="VWP37" s="106"/>
      <c r="VWQ37" s="106"/>
      <c r="VWR37" s="106"/>
      <c r="VWS37" s="106"/>
      <c r="VWT37" s="106"/>
      <c r="VWU37" s="106"/>
      <c r="VWV37" s="106"/>
      <c r="VWW37" s="106"/>
      <c r="VWX37" s="106"/>
      <c r="VWY37" s="106"/>
      <c r="VWZ37" s="106"/>
      <c r="VXA37" s="106"/>
      <c r="VXB37" s="106"/>
      <c r="VXC37" s="106"/>
      <c r="VXD37" s="106"/>
      <c r="VXE37" s="106"/>
      <c r="VXF37" s="106"/>
      <c r="VXG37" s="106"/>
      <c r="VXH37" s="106"/>
      <c r="VXI37" s="106"/>
      <c r="VXJ37" s="106"/>
      <c r="VXK37" s="106"/>
      <c r="VXL37" s="106"/>
      <c r="VXM37" s="106"/>
      <c r="VXN37" s="106"/>
      <c r="VXO37" s="106"/>
      <c r="VXP37" s="106"/>
      <c r="VXQ37" s="106"/>
      <c r="VXR37" s="106"/>
      <c r="VXS37" s="106"/>
      <c r="VXT37" s="106"/>
      <c r="VXU37" s="106"/>
      <c r="VXV37" s="106"/>
      <c r="VXW37" s="106"/>
      <c r="VXX37" s="106"/>
      <c r="VXY37" s="106"/>
      <c r="VXZ37" s="106"/>
      <c r="VYA37" s="106"/>
      <c r="VYB37" s="106"/>
      <c r="VYC37" s="106"/>
      <c r="VYD37" s="106"/>
      <c r="VYE37" s="106"/>
      <c r="VYF37" s="106"/>
      <c r="VYG37" s="106"/>
      <c r="VYH37" s="106"/>
      <c r="VYI37" s="106"/>
      <c r="VYJ37" s="106"/>
      <c r="VYK37" s="106"/>
      <c r="VYL37" s="106"/>
      <c r="VYM37" s="106"/>
      <c r="VYN37" s="106"/>
      <c r="VYO37" s="106"/>
      <c r="VYP37" s="106"/>
      <c r="VYQ37" s="106"/>
      <c r="VYR37" s="106"/>
      <c r="VYS37" s="106"/>
      <c r="VYT37" s="106"/>
      <c r="VYU37" s="106"/>
      <c r="VYV37" s="106"/>
      <c r="VYW37" s="106"/>
      <c r="VYX37" s="106"/>
      <c r="VYY37" s="106"/>
      <c r="VYZ37" s="106"/>
      <c r="VZA37" s="106"/>
      <c r="VZB37" s="106"/>
      <c r="VZC37" s="106"/>
      <c r="VZD37" s="106"/>
      <c r="VZE37" s="106"/>
      <c r="VZF37" s="106"/>
      <c r="VZG37" s="106"/>
      <c r="VZH37" s="106"/>
      <c r="VZI37" s="106"/>
      <c r="VZJ37" s="106"/>
      <c r="VZK37" s="106"/>
      <c r="VZL37" s="106"/>
      <c r="VZM37" s="106"/>
      <c r="VZN37" s="106"/>
      <c r="VZO37" s="106"/>
      <c r="VZP37" s="106"/>
      <c r="VZQ37" s="106"/>
      <c r="VZR37" s="106"/>
      <c r="VZS37" s="106"/>
      <c r="VZT37" s="106"/>
      <c r="VZU37" s="106"/>
      <c r="VZV37" s="106"/>
      <c r="VZW37" s="106"/>
      <c r="VZX37" s="106"/>
      <c r="VZY37" s="106"/>
      <c r="VZZ37" s="106"/>
      <c r="WAA37" s="106"/>
      <c r="WAB37" s="106"/>
      <c r="WAC37" s="106"/>
      <c r="WAD37" s="106"/>
      <c r="WAE37" s="106"/>
      <c r="WAF37" s="106"/>
      <c r="WAG37" s="106"/>
      <c r="WAH37" s="106"/>
      <c r="WAI37" s="106"/>
      <c r="WAJ37" s="106"/>
      <c r="WAK37" s="106"/>
      <c r="WAL37" s="106"/>
      <c r="WAM37" s="106"/>
      <c r="WAN37" s="106"/>
      <c r="WAO37" s="106"/>
      <c r="WAP37" s="106"/>
      <c r="WAQ37" s="106"/>
      <c r="WAR37" s="106"/>
      <c r="WAS37" s="106"/>
      <c r="WAT37" s="106"/>
      <c r="WAU37" s="106"/>
      <c r="WAV37" s="106"/>
      <c r="WAW37" s="106"/>
      <c r="WAX37" s="106"/>
      <c r="WAY37" s="106"/>
      <c r="WAZ37" s="106"/>
      <c r="WBA37" s="106"/>
      <c r="WBB37" s="106"/>
      <c r="WBC37" s="106"/>
      <c r="WBD37" s="106"/>
      <c r="WBE37" s="106"/>
      <c r="WBF37" s="106"/>
      <c r="WBG37" s="106"/>
      <c r="WBH37" s="106"/>
      <c r="WBI37" s="106"/>
      <c r="WBJ37" s="106"/>
      <c r="WBK37" s="106"/>
      <c r="WBL37" s="106"/>
      <c r="WBM37" s="106"/>
      <c r="WBN37" s="106"/>
      <c r="WBO37" s="106"/>
      <c r="WBP37" s="106"/>
      <c r="WBQ37" s="106"/>
      <c r="WBR37" s="106"/>
      <c r="WBS37" s="106"/>
      <c r="WBT37" s="106"/>
      <c r="WBU37" s="106"/>
      <c r="WBV37" s="106"/>
      <c r="WBW37" s="106"/>
      <c r="WBX37" s="106"/>
      <c r="WBY37" s="106"/>
      <c r="WBZ37" s="106"/>
      <c r="WCA37" s="106"/>
      <c r="WCB37" s="106"/>
      <c r="WCC37" s="106"/>
      <c r="WCD37" s="106"/>
      <c r="WCE37" s="106"/>
      <c r="WCF37" s="106"/>
      <c r="WCG37" s="106"/>
      <c r="WCH37" s="106"/>
      <c r="WCI37" s="106"/>
      <c r="WCJ37" s="106"/>
      <c r="WCK37" s="106"/>
      <c r="WCL37" s="106"/>
      <c r="WCM37" s="106"/>
      <c r="WCN37" s="106"/>
      <c r="WCO37" s="106"/>
      <c r="WCP37" s="106"/>
      <c r="WCQ37" s="106"/>
      <c r="WCR37" s="106"/>
      <c r="WCS37" s="106"/>
      <c r="WCT37" s="106"/>
      <c r="WCU37" s="106"/>
      <c r="WCV37" s="106"/>
      <c r="WCW37" s="106"/>
      <c r="WCX37" s="106"/>
      <c r="WCY37" s="106"/>
      <c r="WCZ37" s="106"/>
      <c r="WDA37" s="106"/>
      <c r="WDB37" s="106"/>
      <c r="WDC37" s="106"/>
      <c r="WDD37" s="106"/>
      <c r="WDE37" s="106"/>
      <c r="WDF37" s="106"/>
      <c r="WDG37" s="106"/>
      <c r="WDH37" s="106"/>
      <c r="WDI37" s="106"/>
      <c r="WDJ37" s="106"/>
      <c r="WDK37" s="106"/>
      <c r="WDL37" s="106"/>
      <c r="WDM37" s="106"/>
      <c r="WDN37" s="106"/>
      <c r="WDO37" s="106"/>
      <c r="WDP37" s="106"/>
      <c r="WDQ37" s="106"/>
      <c r="WDR37" s="106"/>
      <c r="WDS37" s="106"/>
      <c r="WDT37" s="106"/>
      <c r="WDU37" s="106"/>
      <c r="WDV37" s="106"/>
      <c r="WDW37" s="106"/>
      <c r="WDX37" s="106"/>
      <c r="WDY37" s="106"/>
      <c r="WDZ37" s="106"/>
      <c r="WEA37" s="106"/>
      <c r="WEB37" s="106"/>
      <c r="WEC37" s="106"/>
      <c r="WED37" s="106"/>
      <c r="WEE37" s="106"/>
      <c r="WEF37" s="106"/>
      <c r="WEG37" s="106"/>
      <c r="WEH37" s="106"/>
      <c r="WEI37" s="106"/>
      <c r="WEJ37" s="106"/>
      <c r="WEK37" s="106"/>
      <c r="WEL37" s="106"/>
      <c r="WEM37" s="106"/>
      <c r="WEN37" s="106"/>
      <c r="WEO37" s="106"/>
      <c r="WEP37" s="106"/>
      <c r="WEQ37" s="106"/>
      <c r="WER37" s="106"/>
      <c r="WES37" s="106"/>
      <c r="WET37" s="106"/>
      <c r="WEU37" s="106"/>
      <c r="WEV37" s="106"/>
      <c r="WEW37" s="106"/>
      <c r="WEX37" s="106"/>
      <c r="WEY37" s="106"/>
      <c r="WEZ37" s="106"/>
      <c r="WFA37" s="106"/>
      <c r="WFB37" s="106"/>
      <c r="WFC37" s="106"/>
      <c r="WFD37" s="106"/>
      <c r="WFE37" s="106"/>
      <c r="WFF37" s="106"/>
      <c r="WFG37" s="106"/>
      <c r="WFH37" s="106"/>
      <c r="WFI37" s="106"/>
      <c r="WFJ37" s="106"/>
      <c r="WFK37" s="106"/>
      <c r="WFL37" s="106"/>
      <c r="WFM37" s="106"/>
      <c r="WFN37" s="106"/>
      <c r="WFO37" s="106"/>
      <c r="WFP37" s="106"/>
      <c r="WFQ37" s="106"/>
      <c r="WFR37" s="106"/>
      <c r="WFS37" s="106"/>
      <c r="WFT37" s="106"/>
      <c r="WFU37" s="106"/>
      <c r="WFV37" s="106"/>
      <c r="WFW37" s="106"/>
      <c r="WFX37" s="106"/>
      <c r="WFY37" s="106"/>
      <c r="WFZ37" s="106"/>
      <c r="WGA37" s="106"/>
      <c r="WGB37" s="106"/>
      <c r="WGC37" s="106"/>
      <c r="WGD37" s="106"/>
      <c r="WGE37" s="106"/>
      <c r="WGF37" s="106"/>
      <c r="WGG37" s="106"/>
      <c r="WGH37" s="106"/>
      <c r="WGI37" s="106"/>
      <c r="WGJ37" s="106"/>
      <c r="WGK37" s="106"/>
      <c r="WGL37" s="106"/>
      <c r="WGM37" s="106"/>
      <c r="WGN37" s="106"/>
      <c r="WGO37" s="106"/>
      <c r="WGP37" s="106"/>
      <c r="WGQ37" s="106"/>
      <c r="WGR37" s="106"/>
      <c r="WGS37" s="106"/>
      <c r="WGT37" s="106"/>
      <c r="WGU37" s="106"/>
      <c r="WGV37" s="106"/>
      <c r="WGW37" s="106"/>
      <c r="WGX37" s="106"/>
      <c r="WGY37" s="106"/>
      <c r="WGZ37" s="106"/>
      <c r="WHA37" s="106"/>
      <c r="WHB37" s="106"/>
      <c r="WHC37" s="106"/>
      <c r="WHD37" s="106"/>
      <c r="WHE37" s="106"/>
      <c r="WHF37" s="106"/>
      <c r="WHG37" s="106"/>
      <c r="WHH37" s="106"/>
      <c r="WHI37" s="106"/>
      <c r="WHJ37" s="106"/>
      <c r="WHK37" s="106"/>
      <c r="WHL37" s="106"/>
      <c r="WHM37" s="106"/>
      <c r="WHN37" s="106"/>
      <c r="WHO37" s="106"/>
      <c r="WHP37" s="106"/>
      <c r="WHQ37" s="106"/>
      <c r="WHR37" s="106"/>
      <c r="WHS37" s="106"/>
      <c r="WHT37" s="106"/>
      <c r="WHU37" s="106"/>
      <c r="WHV37" s="106"/>
      <c r="WHW37" s="106"/>
      <c r="WHX37" s="106"/>
      <c r="WHY37" s="106"/>
      <c r="WHZ37" s="106"/>
      <c r="WIA37" s="106"/>
      <c r="WIB37" s="106"/>
      <c r="WIC37" s="106"/>
      <c r="WID37" s="106"/>
      <c r="WIE37" s="106"/>
      <c r="WIF37" s="106"/>
      <c r="WIG37" s="106"/>
      <c r="WIH37" s="106"/>
      <c r="WII37" s="106"/>
      <c r="WIJ37" s="106"/>
      <c r="WIK37" s="106"/>
      <c r="WIL37" s="106"/>
      <c r="WIM37" s="106"/>
      <c r="WIN37" s="106"/>
      <c r="WIO37" s="106"/>
      <c r="WIP37" s="106"/>
      <c r="WIQ37" s="106"/>
      <c r="WIR37" s="106"/>
      <c r="WIS37" s="106"/>
      <c r="WIT37" s="106"/>
      <c r="WIU37" s="106"/>
      <c r="WIV37" s="106"/>
      <c r="WIW37" s="106"/>
      <c r="WIX37" s="106"/>
      <c r="WIY37" s="106"/>
      <c r="WIZ37" s="106"/>
      <c r="WJA37" s="106"/>
      <c r="WJB37" s="106"/>
      <c r="WJC37" s="106"/>
      <c r="WJD37" s="106"/>
      <c r="WJE37" s="106"/>
      <c r="WJF37" s="106"/>
      <c r="WJG37" s="106"/>
      <c r="WJH37" s="106"/>
      <c r="WJI37" s="106"/>
      <c r="WJJ37" s="106"/>
      <c r="WJK37" s="106"/>
      <c r="WJL37" s="106"/>
      <c r="WJM37" s="106"/>
      <c r="WJN37" s="106"/>
      <c r="WJO37" s="106"/>
      <c r="WJP37" s="106"/>
      <c r="WJQ37" s="106"/>
      <c r="WJR37" s="106"/>
      <c r="WJS37" s="106"/>
      <c r="WJT37" s="106"/>
      <c r="WJU37" s="106"/>
      <c r="WJV37" s="106"/>
      <c r="WJW37" s="106"/>
      <c r="WJX37" s="106"/>
      <c r="WJY37" s="106"/>
      <c r="WJZ37" s="106"/>
      <c r="WKA37" s="106"/>
      <c r="WKB37" s="106"/>
      <c r="WKC37" s="106"/>
      <c r="WKD37" s="106"/>
      <c r="WKE37" s="106"/>
      <c r="WKF37" s="106"/>
      <c r="WKG37" s="106"/>
      <c r="WKH37" s="106"/>
      <c r="WKI37" s="106"/>
      <c r="WKJ37" s="106"/>
      <c r="WKK37" s="106"/>
      <c r="WKL37" s="106"/>
      <c r="WKM37" s="106"/>
      <c r="WKN37" s="106"/>
      <c r="WKO37" s="106"/>
      <c r="WKP37" s="106"/>
      <c r="WKQ37" s="106"/>
      <c r="WKR37" s="106"/>
      <c r="WKS37" s="106"/>
      <c r="WKT37" s="106"/>
      <c r="WKU37" s="106"/>
      <c r="WKV37" s="106"/>
      <c r="WKW37" s="106"/>
      <c r="WKX37" s="106"/>
      <c r="WKY37" s="106"/>
      <c r="WKZ37" s="106"/>
      <c r="WLA37" s="106"/>
      <c r="WLB37" s="106"/>
      <c r="WLC37" s="106"/>
      <c r="WLD37" s="106"/>
      <c r="WLE37" s="106"/>
      <c r="WLF37" s="106"/>
      <c r="WLG37" s="106"/>
      <c r="WLH37" s="106"/>
      <c r="WLI37" s="106"/>
      <c r="WLJ37" s="106"/>
      <c r="WLK37" s="106"/>
      <c r="WLL37" s="106"/>
      <c r="WLM37" s="106"/>
      <c r="WLN37" s="106"/>
      <c r="WLO37" s="106"/>
      <c r="WLP37" s="106"/>
      <c r="WLQ37" s="106"/>
      <c r="WLR37" s="106"/>
      <c r="WLS37" s="106"/>
      <c r="WLT37" s="106"/>
      <c r="WLU37" s="106"/>
      <c r="WLV37" s="106"/>
      <c r="WLW37" s="106"/>
      <c r="WLX37" s="106"/>
      <c r="WLY37" s="106"/>
      <c r="WLZ37" s="106"/>
      <c r="WMA37" s="106"/>
      <c r="WMB37" s="106"/>
      <c r="WMC37" s="106"/>
      <c r="WMD37" s="106"/>
      <c r="WME37" s="106"/>
      <c r="WMF37" s="106"/>
      <c r="WMG37" s="106"/>
      <c r="WMH37" s="106"/>
      <c r="WMI37" s="106"/>
      <c r="WMJ37" s="106"/>
      <c r="WMK37" s="106"/>
      <c r="WML37" s="106"/>
      <c r="WMM37" s="106"/>
      <c r="WMN37" s="106"/>
      <c r="WMO37" s="106"/>
      <c r="WMP37" s="106"/>
      <c r="WMQ37" s="106"/>
      <c r="WMR37" s="106"/>
      <c r="WMS37" s="106"/>
      <c r="WMT37" s="106"/>
      <c r="WMU37" s="106"/>
      <c r="WMV37" s="106"/>
      <c r="WMW37" s="106"/>
      <c r="WMX37" s="106"/>
      <c r="WMY37" s="106"/>
      <c r="WMZ37" s="106"/>
      <c r="WNA37" s="106"/>
      <c r="WNB37" s="106"/>
      <c r="WNC37" s="106"/>
      <c r="WND37" s="106"/>
      <c r="WNE37" s="106"/>
      <c r="WNF37" s="106"/>
      <c r="WNG37" s="106"/>
      <c r="WNH37" s="106"/>
      <c r="WNI37" s="106"/>
      <c r="WNJ37" s="106"/>
      <c r="WNK37" s="106"/>
      <c r="WNL37" s="106"/>
      <c r="WNM37" s="106"/>
      <c r="WNN37" s="106"/>
      <c r="WNO37" s="106"/>
      <c r="WNP37" s="106"/>
      <c r="WNQ37" s="106"/>
      <c r="WNR37" s="106"/>
      <c r="WNS37" s="106"/>
      <c r="WNT37" s="106"/>
      <c r="WNU37" s="106"/>
      <c r="WNV37" s="106"/>
      <c r="WNW37" s="106"/>
      <c r="WNX37" s="106"/>
      <c r="WNY37" s="106"/>
      <c r="WNZ37" s="106"/>
      <c r="WOA37" s="106"/>
      <c r="WOB37" s="106"/>
      <c r="WOC37" s="106"/>
      <c r="WOD37" s="106"/>
      <c r="WOE37" s="106"/>
      <c r="WOF37" s="106"/>
      <c r="WOG37" s="106"/>
      <c r="WOH37" s="106"/>
      <c r="WOI37" s="106"/>
      <c r="WOJ37" s="106"/>
      <c r="WOK37" s="106"/>
      <c r="WOL37" s="106"/>
      <c r="WOM37" s="106"/>
      <c r="WON37" s="106"/>
      <c r="WOO37" s="106"/>
      <c r="WOP37" s="106"/>
      <c r="WOQ37" s="106"/>
      <c r="WOR37" s="106"/>
      <c r="WOS37" s="106"/>
      <c r="WOT37" s="106"/>
      <c r="WOU37" s="106"/>
      <c r="WOV37" s="106"/>
      <c r="WOW37" s="106"/>
      <c r="WOX37" s="106"/>
      <c r="WOY37" s="106"/>
      <c r="WOZ37" s="106"/>
      <c r="WPA37" s="106"/>
      <c r="WPB37" s="106"/>
      <c r="WPC37" s="106"/>
      <c r="WPD37" s="106"/>
      <c r="WPE37" s="106"/>
      <c r="WPF37" s="106"/>
      <c r="WPG37" s="106"/>
      <c r="WPH37" s="106"/>
      <c r="WPI37" s="106"/>
      <c r="WPJ37" s="106"/>
      <c r="WPK37" s="106"/>
      <c r="WPL37" s="106"/>
      <c r="WPM37" s="106"/>
      <c r="WPN37" s="106"/>
      <c r="WPO37" s="106"/>
      <c r="WPP37" s="106"/>
      <c r="WPQ37" s="106"/>
      <c r="WPR37" s="106"/>
      <c r="WPS37" s="106"/>
      <c r="WPT37" s="106"/>
      <c r="WPU37" s="106"/>
      <c r="WPV37" s="106"/>
      <c r="WPW37" s="106"/>
      <c r="WPX37" s="106"/>
      <c r="WPY37" s="106"/>
      <c r="WPZ37" s="106"/>
      <c r="WQA37" s="106"/>
      <c r="WQB37" s="106"/>
      <c r="WQC37" s="106"/>
      <c r="WQD37" s="106"/>
      <c r="WQE37" s="106"/>
      <c r="WQF37" s="106"/>
      <c r="WQG37" s="106"/>
      <c r="WQH37" s="106"/>
      <c r="WQI37" s="106"/>
      <c r="WQJ37" s="106"/>
      <c r="WQK37" s="106"/>
      <c r="WQL37" s="106"/>
      <c r="WQM37" s="106"/>
      <c r="WQN37" s="106"/>
      <c r="WQO37" s="106"/>
      <c r="WQP37" s="106"/>
      <c r="WQQ37" s="106"/>
      <c r="WQR37" s="106"/>
      <c r="WQS37" s="106"/>
      <c r="WQT37" s="106"/>
      <c r="WQU37" s="106"/>
      <c r="WQV37" s="106"/>
      <c r="WQW37" s="106"/>
      <c r="WQX37" s="106"/>
      <c r="WQY37" s="106"/>
      <c r="WQZ37" s="106"/>
      <c r="WRA37" s="106"/>
      <c r="WRB37" s="106"/>
      <c r="WRC37" s="106"/>
      <c r="WRD37" s="106"/>
      <c r="WRE37" s="106"/>
      <c r="WRF37" s="106"/>
      <c r="WRG37" s="106"/>
      <c r="WRH37" s="106"/>
      <c r="WRI37" s="106"/>
      <c r="WRJ37" s="106"/>
      <c r="WRK37" s="106"/>
      <c r="WRL37" s="106"/>
      <c r="WRM37" s="106"/>
      <c r="WRN37" s="106"/>
      <c r="WRO37" s="106"/>
      <c r="WRP37" s="106"/>
      <c r="WRQ37" s="106"/>
      <c r="WRR37" s="106"/>
      <c r="WRS37" s="106"/>
      <c r="WRT37" s="106"/>
      <c r="WRU37" s="106"/>
      <c r="WRV37" s="106"/>
      <c r="WRW37" s="106"/>
      <c r="WRX37" s="106"/>
      <c r="WRY37" s="106"/>
      <c r="WRZ37" s="106"/>
      <c r="WSA37" s="106"/>
      <c r="WSB37" s="106"/>
      <c r="WSC37" s="106"/>
      <c r="WSD37" s="106"/>
      <c r="WSE37" s="106"/>
      <c r="WSF37" s="106"/>
      <c r="WSG37" s="106"/>
      <c r="WSH37" s="106"/>
      <c r="WSI37" s="106"/>
      <c r="WSJ37" s="106"/>
      <c r="WSK37" s="106"/>
      <c r="WSL37" s="106"/>
      <c r="WSM37" s="106"/>
      <c r="WSN37" s="106"/>
      <c r="WSO37" s="106"/>
      <c r="WSP37" s="106"/>
      <c r="WSQ37" s="106"/>
      <c r="WSR37" s="106"/>
      <c r="WSS37" s="106"/>
      <c r="WST37" s="106"/>
      <c r="WSU37" s="106"/>
      <c r="WSV37" s="106"/>
      <c r="WSW37" s="106"/>
      <c r="WSX37" s="106"/>
      <c r="WSY37" s="106"/>
      <c r="WSZ37" s="106"/>
      <c r="WTA37" s="106"/>
      <c r="WTB37" s="106"/>
      <c r="WTC37" s="106"/>
      <c r="WTD37" s="106"/>
      <c r="WTE37" s="106"/>
      <c r="WTF37" s="106"/>
      <c r="WTG37" s="106"/>
      <c r="WTH37" s="106"/>
      <c r="WTI37" s="106"/>
      <c r="WTJ37" s="106"/>
      <c r="WTK37" s="106"/>
      <c r="WTL37" s="106"/>
      <c r="WTM37" s="106"/>
      <c r="WTN37" s="106"/>
      <c r="WTO37" s="106"/>
      <c r="WTP37" s="106"/>
      <c r="WTQ37" s="106"/>
      <c r="WTR37" s="106"/>
      <c r="WTS37" s="106"/>
      <c r="WTT37" s="106"/>
      <c r="WTU37" s="106"/>
      <c r="WTV37" s="106"/>
      <c r="WTW37" s="106"/>
      <c r="WTX37" s="106"/>
      <c r="WTY37" s="106"/>
      <c r="WTZ37" s="106"/>
      <c r="WUA37" s="106"/>
      <c r="WUB37" s="106"/>
      <c r="WUC37" s="106"/>
      <c r="WUD37" s="106"/>
      <c r="WUE37" s="106"/>
      <c r="WUF37" s="106"/>
      <c r="WUG37" s="106"/>
      <c r="WUH37" s="106"/>
      <c r="WUI37" s="106"/>
      <c r="WUJ37" s="106"/>
      <c r="WUK37" s="106"/>
      <c r="WUL37" s="106"/>
      <c r="WUM37" s="106"/>
      <c r="WUN37" s="106"/>
      <c r="WUO37" s="106"/>
      <c r="WUP37" s="106"/>
      <c r="WUQ37" s="106"/>
      <c r="WUR37" s="106"/>
      <c r="WUS37" s="106"/>
      <c r="WUT37" s="106"/>
      <c r="WUU37" s="106"/>
      <c r="WUV37" s="106"/>
      <c r="WUW37" s="106"/>
      <c r="WUX37" s="106"/>
      <c r="WUY37" s="106"/>
      <c r="WUZ37" s="106"/>
      <c r="WVA37" s="106"/>
      <c r="WVB37" s="106"/>
      <c r="WVC37" s="106"/>
      <c r="WVD37" s="106"/>
      <c r="WVE37" s="106"/>
      <c r="WVF37" s="106"/>
      <c r="WVG37" s="106"/>
      <c r="WVH37" s="106"/>
      <c r="WVI37" s="106"/>
      <c r="WVJ37" s="106"/>
      <c r="WVK37" s="106"/>
      <c r="WVL37" s="106"/>
      <c r="WVM37" s="106"/>
      <c r="WVN37" s="106"/>
      <c r="WVO37" s="106"/>
      <c r="WVP37" s="106"/>
      <c r="WVQ37" s="106"/>
      <c r="WVR37" s="106"/>
      <c r="WVS37" s="106"/>
      <c r="WVT37" s="106"/>
      <c r="WVU37" s="106"/>
      <c r="WVV37" s="106"/>
      <c r="WVW37" s="106"/>
      <c r="WVX37" s="106"/>
      <c r="WVY37" s="106"/>
      <c r="WVZ37" s="106"/>
      <c r="WWA37" s="106"/>
      <c r="WWB37" s="106"/>
      <c r="WWC37" s="106"/>
      <c r="WWD37" s="106"/>
      <c r="WWE37" s="106"/>
      <c r="WWF37" s="106"/>
      <c r="WWG37" s="106"/>
      <c r="WWH37" s="106"/>
      <c r="WWI37" s="106"/>
      <c r="WWJ37" s="106"/>
      <c r="WWK37" s="106"/>
      <c r="WWL37" s="106"/>
      <c r="WWM37" s="106"/>
      <c r="WWN37" s="106"/>
      <c r="WWO37" s="106"/>
      <c r="WWP37" s="106"/>
      <c r="WWQ37" s="106"/>
      <c r="WWR37" s="106"/>
      <c r="WWS37" s="106"/>
      <c r="WWT37" s="106"/>
      <c r="WWU37" s="106"/>
      <c r="WWV37" s="106"/>
      <c r="WWW37" s="106"/>
      <c r="WWX37" s="106"/>
      <c r="WWY37" s="106"/>
      <c r="WWZ37" s="106"/>
      <c r="WXA37" s="106"/>
      <c r="WXB37" s="106"/>
      <c r="WXC37" s="106"/>
      <c r="WXD37" s="106"/>
      <c r="WXE37" s="106"/>
      <c r="WXF37" s="106"/>
      <c r="WXG37" s="106"/>
      <c r="WXH37" s="106"/>
      <c r="WXI37" s="106"/>
      <c r="WXJ37" s="106"/>
      <c r="WXK37" s="106"/>
      <c r="WXL37" s="106"/>
      <c r="WXM37" s="106"/>
      <c r="WXN37" s="106"/>
      <c r="WXO37" s="106"/>
      <c r="WXP37" s="106"/>
      <c r="WXQ37" s="106"/>
      <c r="WXR37" s="106"/>
      <c r="WXS37" s="106"/>
      <c r="WXT37" s="106"/>
      <c r="WXU37" s="106"/>
      <c r="WXV37" s="106"/>
      <c r="WXW37" s="106"/>
      <c r="WXX37" s="106"/>
      <c r="WXY37" s="106"/>
      <c r="WXZ37" s="106"/>
      <c r="WYA37" s="106"/>
      <c r="WYB37" s="106"/>
      <c r="WYC37" s="106"/>
      <c r="WYD37" s="106"/>
      <c r="WYE37" s="106"/>
      <c r="WYF37" s="106"/>
      <c r="WYG37" s="106"/>
      <c r="WYH37" s="106"/>
      <c r="WYI37" s="106"/>
      <c r="WYJ37" s="106"/>
      <c r="WYK37" s="106"/>
      <c r="WYL37" s="106"/>
      <c r="WYM37" s="106"/>
      <c r="WYN37" s="106"/>
      <c r="WYO37" s="106"/>
      <c r="WYP37" s="106"/>
      <c r="WYQ37" s="106"/>
      <c r="WYR37" s="106"/>
      <c r="WYS37" s="106"/>
      <c r="WYT37" s="106"/>
      <c r="WYU37" s="106"/>
      <c r="WYV37" s="106"/>
      <c r="WYW37" s="106"/>
      <c r="WYX37" s="106"/>
      <c r="WYY37" s="106"/>
      <c r="WYZ37" s="106"/>
      <c r="WZA37" s="106"/>
      <c r="WZB37" s="106"/>
      <c r="WZC37" s="106"/>
      <c r="WZD37" s="106"/>
      <c r="WZE37" s="106"/>
      <c r="WZF37" s="106"/>
      <c r="WZG37" s="106"/>
      <c r="WZH37" s="106"/>
      <c r="WZI37" s="106"/>
      <c r="WZJ37" s="106"/>
      <c r="WZK37" s="106"/>
      <c r="WZL37" s="106"/>
      <c r="WZM37" s="106"/>
      <c r="WZN37" s="106"/>
      <c r="WZO37" s="106"/>
      <c r="WZP37" s="106"/>
      <c r="WZQ37" s="106"/>
      <c r="WZR37" s="106"/>
      <c r="WZS37" s="106"/>
      <c r="WZT37" s="106"/>
      <c r="WZU37" s="106"/>
      <c r="WZV37" s="106"/>
      <c r="WZW37" s="106"/>
      <c r="WZX37" s="106"/>
      <c r="WZY37" s="106"/>
      <c r="WZZ37" s="106"/>
      <c r="XAA37" s="106"/>
      <c r="XAB37" s="106"/>
      <c r="XAC37" s="106"/>
      <c r="XAD37" s="106"/>
      <c r="XAE37" s="106"/>
      <c r="XAF37" s="106"/>
      <c r="XAG37" s="106"/>
      <c r="XAH37" s="106"/>
      <c r="XAI37" s="106"/>
      <c r="XAJ37" s="106"/>
      <c r="XAK37" s="106"/>
      <c r="XAL37" s="106"/>
      <c r="XAM37" s="106"/>
      <c r="XAN37" s="106"/>
      <c r="XAO37" s="106"/>
      <c r="XAP37" s="106"/>
      <c r="XAQ37" s="106"/>
      <c r="XAR37" s="106"/>
      <c r="XAS37" s="106"/>
      <c r="XAT37" s="106"/>
      <c r="XAU37" s="106"/>
      <c r="XAV37" s="106"/>
      <c r="XAW37" s="106"/>
      <c r="XAX37" s="106"/>
      <c r="XAY37" s="106"/>
      <c r="XAZ37" s="106"/>
      <c r="XBA37" s="106"/>
      <c r="XBB37" s="106"/>
      <c r="XBC37" s="106"/>
      <c r="XBD37" s="106"/>
      <c r="XBE37" s="106"/>
      <c r="XBF37" s="106"/>
      <c r="XBG37" s="106"/>
      <c r="XBH37" s="106"/>
      <c r="XBI37" s="106"/>
      <c r="XBJ37" s="106"/>
      <c r="XBK37" s="106"/>
      <c r="XBL37" s="106"/>
      <c r="XBM37" s="106"/>
      <c r="XBN37" s="106"/>
      <c r="XBO37" s="106"/>
      <c r="XBP37" s="106"/>
      <c r="XBQ37" s="106"/>
      <c r="XBR37" s="106"/>
      <c r="XBS37" s="106"/>
      <c r="XBT37" s="106"/>
      <c r="XBU37" s="106"/>
      <c r="XBV37" s="106"/>
      <c r="XBW37" s="106"/>
      <c r="XBX37" s="106"/>
      <c r="XBY37" s="106"/>
      <c r="XBZ37" s="106"/>
      <c r="XCA37" s="106"/>
      <c r="XCB37" s="106"/>
      <c r="XCC37" s="106"/>
      <c r="XCD37" s="106"/>
      <c r="XCE37" s="106"/>
      <c r="XCF37" s="106"/>
      <c r="XCG37" s="106"/>
      <c r="XCH37" s="106"/>
      <c r="XCI37" s="106"/>
      <c r="XCJ37" s="106"/>
      <c r="XCK37" s="106"/>
      <c r="XCL37" s="106"/>
      <c r="XCM37" s="106"/>
      <c r="XCN37" s="106"/>
      <c r="XCO37" s="106"/>
      <c r="XCP37" s="106"/>
      <c r="XCQ37" s="106"/>
      <c r="XCR37" s="106"/>
      <c r="XCS37" s="106"/>
      <c r="XCT37" s="106"/>
      <c r="XCU37" s="106"/>
      <c r="XCV37" s="106"/>
      <c r="XCW37" s="106"/>
      <c r="XCX37" s="106"/>
      <c r="XCY37" s="106"/>
      <c r="XCZ37" s="106"/>
      <c r="XDA37" s="106"/>
      <c r="XDB37" s="106"/>
      <c r="XDC37" s="106"/>
      <c r="XDD37" s="106"/>
      <c r="XDE37" s="106"/>
      <c r="XDF37" s="106"/>
      <c r="XDG37" s="106"/>
      <c r="XDH37" s="106"/>
      <c r="XDI37" s="106"/>
      <c r="XDJ37" s="106"/>
      <c r="XDK37" s="106"/>
      <c r="XDL37" s="106"/>
      <c r="XDM37" s="106"/>
      <c r="XDN37" s="106"/>
      <c r="XDO37" s="106"/>
      <c r="XDP37" s="106"/>
      <c r="XDQ37" s="106"/>
      <c r="XDR37" s="106"/>
      <c r="XDS37" s="106"/>
      <c r="XDT37" s="106"/>
      <c r="XDU37" s="106"/>
      <c r="XDV37" s="106"/>
      <c r="XDW37" s="106"/>
      <c r="XDX37" s="106"/>
      <c r="XDY37" s="106"/>
      <c r="XDZ37" s="106"/>
      <c r="XEA37" s="106"/>
      <c r="XEB37" s="106"/>
      <c r="XEC37" s="106"/>
      <c r="XED37" s="106"/>
      <c r="XEE37" s="106"/>
      <c r="XEF37" s="106"/>
      <c r="XEG37" s="106"/>
      <c r="XEH37" s="106"/>
      <c r="XEI37" s="106"/>
      <c r="XEJ37" s="106"/>
      <c r="XEK37" s="106"/>
      <c r="XEL37" s="106"/>
      <c r="XEM37" s="106"/>
      <c r="XEN37" s="106"/>
      <c r="XEO37" s="106"/>
      <c r="XEP37" s="106"/>
      <c r="XEQ37" s="106"/>
      <c r="XER37" s="106"/>
      <c r="XES37" s="106"/>
      <c r="XET37" s="106"/>
      <c r="XEU37" s="106"/>
    </row>
    <row r="38" spans="1:16375" ht="15" customHeight="1" x14ac:dyDescent="0.2">
      <c r="A38" s="111">
        <v>41</v>
      </c>
      <c r="B38" s="114" t="s">
        <v>374</v>
      </c>
      <c r="C38" s="120" t="e">
        <f>SUM(C39:C47)</f>
        <v>#REF!</v>
      </c>
      <c r="D38" s="113" t="e">
        <f t="shared" si="1"/>
        <v>#REF!</v>
      </c>
      <c r="E38" s="120">
        <f>SUM(E39:E47)</f>
        <v>0</v>
      </c>
      <c r="F38" s="113">
        <f t="shared" si="0"/>
        <v>0</v>
      </c>
    </row>
    <row r="39" spans="1:16375" ht="15" customHeight="1" x14ac:dyDescent="0.25">
      <c r="A39" s="115">
        <v>411</v>
      </c>
      <c r="B39" s="118" t="s">
        <v>375</v>
      </c>
      <c r="C39" s="116" t="e">
        <f>+#REF!</f>
        <v>#REF!</v>
      </c>
      <c r="D39" s="117" t="e">
        <f t="shared" si="1"/>
        <v>#REF!</v>
      </c>
      <c r="E39" s="116"/>
      <c r="F39" s="117">
        <f>+E39/$E$2*100</f>
        <v>0</v>
      </c>
    </row>
    <row r="40" spans="1:16375" ht="15" customHeight="1" x14ac:dyDescent="0.25">
      <c r="A40" s="115">
        <v>412</v>
      </c>
      <c r="B40" s="118" t="s">
        <v>376</v>
      </c>
      <c r="C40" s="116" t="e">
        <f>+#REF!</f>
        <v>#REF!</v>
      </c>
      <c r="D40" s="117" t="e">
        <f t="shared" si="1"/>
        <v>#REF!</v>
      </c>
      <c r="E40" s="116"/>
      <c r="F40" s="117">
        <f t="shared" si="0"/>
        <v>0</v>
      </c>
    </row>
    <row r="41" spans="1:16375" ht="15" customHeight="1" x14ac:dyDescent="0.25">
      <c r="A41" s="115">
        <v>413</v>
      </c>
      <c r="B41" s="118" t="s">
        <v>377</v>
      </c>
      <c r="C41" s="116" t="e">
        <f>+#REF!</f>
        <v>#REF!</v>
      </c>
      <c r="D41" s="117" t="e">
        <f t="shared" si="1"/>
        <v>#REF!</v>
      </c>
      <c r="E41" s="121"/>
      <c r="F41" s="117">
        <f t="shared" si="0"/>
        <v>0</v>
      </c>
    </row>
    <row r="42" spans="1:16375" ht="15" customHeight="1" x14ac:dyDescent="0.25">
      <c r="A42" s="115">
        <v>414</v>
      </c>
      <c r="B42" s="118" t="s">
        <v>378</v>
      </c>
      <c r="C42" s="116" t="e">
        <f>+#REF!</f>
        <v>#REF!</v>
      </c>
      <c r="D42" s="117" t="e">
        <f t="shared" si="1"/>
        <v>#REF!</v>
      </c>
      <c r="E42" s="121"/>
      <c r="F42" s="117">
        <f t="shared" si="0"/>
        <v>0</v>
      </c>
    </row>
    <row r="43" spans="1:16375" ht="15.75" customHeight="1" x14ac:dyDescent="0.25">
      <c r="A43" s="115">
        <v>415</v>
      </c>
      <c r="B43" s="118" t="s">
        <v>379</v>
      </c>
      <c r="C43" s="116" t="e">
        <f>+#REF!</f>
        <v>#REF!</v>
      </c>
      <c r="D43" s="117" t="e">
        <f t="shared" si="1"/>
        <v>#REF!</v>
      </c>
      <c r="E43" s="116"/>
      <c r="F43" s="117">
        <f t="shared" si="0"/>
        <v>0</v>
      </c>
    </row>
    <row r="44" spans="1:16375" ht="15" customHeight="1" x14ac:dyDescent="0.25">
      <c r="A44" s="115">
        <v>416</v>
      </c>
      <c r="B44" s="118" t="s">
        <v>380</v>
      </c>
      <c r="C44" s="116" t="e">
        <f>+#REF!</f>
        <v>#REF!</v>
      </c>
      <c r="D44" s="117" t="e">
        <f t="shared" si="1"/>
        <v>#REF!</v>
      </c>
      <c r="E44" s="116"/>
      <c r="F44" s="117">
        <f t="shared" si="0"/>
        <v>0</v>
      </c>
    </row>
    <row r="45" spans="1:16375" ht="15" customHeight="1" x14ac:dyDescent="0.25">
      <c r="A45" s="115">
        <v>417</v>
      </c>
      <c r="B45" s="118" t="s">
        <v>381</v>
      </c>
      <c r="C45" s="116" t="e">
        <f>+#REF!</f>
        <v>#REF!</v>
      </c>
      <c r="D45" s="117" t="e">
        <f t="shared" si="1"/>
        <v>#REF!</v>
      </c>
      <c r="E45" s="116"/>
      <c r="F45" s="117">
        <f t="shared" si="0"/>
        <v>0</v>
      </c>
    </row>
    <row r="46" spans="1:16375" ht="15" customHeight="1" x14ac:dyDescent="0.25">
      <c r="A46" s="115">
        <v>418</v>
      </c>
      <c r="B46" s="118" t="s">
        <v>382</v>
      </c>
      <c r="C46" s="116" t="e">
        <f>+#REF!</f>
        <v>#REF!</v>
      </c>
      <c r="D46" s="117" t="e">
        <f t="shared" si="1"/>
        <v>#REF!</v>
      </c>
      <c r="E46" s="116"/>
      <c r="F46" s="117">
        <f t="shared" si="0"/>
        <v>0</v>
      </c>
    </row>
    <row r="47" spans="1:16375" ht="15" customHeight="1" x14ac:dyDescent="0.25">
      <c r="A47" s="115">
        <v>419</v>
      </c>
      <c r="B47" s="118" t="s">
        <v>383</v>
      </c>
      <c r="C47" s="116" t="e">
        <f>+#REF!</f>
        <v>#REF!</v>
      </c>
      <c r="D47" s="117" t="e">
        <f t="shared" si="1"/>
        <v>#REF!</v>
      </c>
      <c r="E47" s="116"/>
      <c r="F47" s="117">
        <f t="shared" si="0"/>
        <v>0</v>
      </c>
    </row>
    <row r="48" spans="1:16375" ht="15" customHeight="1" x14ac:dyDescent="0.2">
      <c r="A48" s="111">
        <v>42</v>
      </c>
      <c r="B48" s="114" t="s">
        <v>384</v>
      </c>
      <c r="C48" s="112" t="e">
        <f>+#REF!</f>
        <v>#REF!</v>
      </c>
      <c r="D48" s="113" t="e">
        <f t="shared" si="1"/>
        <v>#REF!</v>
      </c>
      <c r="E48" s="112"/>
      <c r="F48" s="113">
        <f t="shared" si="0"/>
        <v>0</v>
      </c>
    </row>
    <row r="49" spans="1:16375" ht="15" customHeight="1" x14ac:dyDescent="0.2">
      <c r="A49" s="111">
        <v>43</v>
      </c>
      <c r="B49" s="114" t="s">
        <v>385</v>
      </c>
      <c r="C49" s="112" t="e">
        <f>+#REF!+#REF!</f>
        <v>#REF!</v>
      </c>
      <c r="D49" s="113" t="e">
        <f t="shared" si="1"/>
        <v>#REF!</v>
      </c>
      <c r="E49" s="112"/>
      <c r="F49" s="113">
        <f t="shared" si="0"/>
        <v>0</v>
      </c>
    </row>
    <row r="50" spans="1:16375" ht="15" customHeight="1" x14ac:dyDescent="0.2">
      <c r="A50" s="111">
        <v>44</v>
      </c>
      <c r="B50" s="114" t="s">
        <v>386</v>
      </c>
      <c r="C50" s="112" t="e">
        <f>+#REF!</f>
        <v>#REF!</v>
      </c>
      <c r="D50" s="113" t="e">
        <f t="shared" si="1"/>
        <v>#REF!</v>
      </c>
      <c r="E50" s="112"/>
      <c r="F50" s="113">
        <f t="shared" si="0"/>
        <v>0</v>
      </c>
    </row>
    <row r="51" spans="1:16375" ht="15" customHeight="1" x14ac:dyDescent="0.2">
      <c r="A51" s="111">
        <v>45</v>
      </c>
      <c r="B51" s="114" t="s">
        <v>387</v>
      </c>
      <c r="C51" s="112" t="e">
        <f>+#REF!</f>
        <v>#REF!</v>
      </c>
      <c r="D51" s="113" t="e">
        <f t="shared" si="1"/>
        <v>#REF!</v>
      </c>
      <c r="E51" s="112"/>
      <c r="F51" s="113">
        <f t="shared" si="0"/>
        <v>0</v>
      </c>
    </row>
    <row r="52" spans="1:16375" ht="15" customHeight="1" x14ac:dyDescent="0.2">
      <c r="A52" s="111">
        <v>462</v>
      </c>
      <c r="B52" s="114" t="s">
        <v>388</v>
      </c>
      <c r="C52" s="112" t="e">
        <f>+#REF!+#REF!</f>
        <v>#REF!</v>
      </c>
      <c r="D52" s="113" t="e">
        <f t="shared" si="1"/>
        <v>#REF!</v>
      </c>
      <c r="E52" s="112"/>
      <c r="F52" s="113">
        <f t="shared" si="0"/>
        <v>0</v>
      </c>
    </row>
    <row r="53" spans="1:16375" ht="15" customHeight="1" x14ac:dyDescent="0.2">
      <c r="A53" s="111">
        <v>463</v>
      </c>
      <c r="B53" s="114" t="s">
        <v>389</v>
      </c>
      <c r="C53" s="112" t="e">
        <f>+#REF!</f>
        <v>#REF!</v>
      </c>
      <c r="D53" s="113" t="e">
        <f>+C53/$C$2*100</f>
        <v>#REF!</v>
      </c>
      <c r="E53" s="112"/>
      <c r="F53" s="113">
        <f>+E53/$E$2*100</f>
        <v>0</v>
      </c>
    </row>
    <row r="54" spans="1:16375" ht="15" customHeight="1" x14ac:dyDescent="0.2">
      <c r="A54" s="111">
        <v>47</v>
      </c>
      <c r="B54" s="114" t="s">
        <v>390</v>
      </c>
      <c r="C54" s="112" t="e">
        <f>+#REF!</f>
        <v>#REF!</v>
      </c>
      <c r="D54" s="113" t="e">
        <f t="shared" si="1"/>
        <v>#REF!</v>
      </c>
      <c r="E54" s="112"/>
      <c r="F54" s="113">
        <f t="shared" si="0"/>
        <v>0</v>
      </c>
    </row>
    <row r="55" spans="1:16375" s="110" customFormat="1" ht="15" customHeight="1" x14ac:dyDescent="0.3">
      <c r="A55" s="136"/>
      <c r="B55" s="139" t="s">
        <v>391</v>
      </c>
      <c r="C55" s="137" t="e">
        <f>+C6-C37</f>
        <v>#REF!</v>
      </c>
      <c r="D55" s="138" t="e">
        <f t="shared" si="1"/>
        <v>#REF!</v>
      </c>
      <c r="E55" s="137">
        <f>+E6-E37</f>
        <v>0</v>
      </c>
      <c r="F55" s="138">
        <f t="shared" si="0"/>
        <v>0</v>
      </c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06"/>
      <c r="EZ55" s="106"/>
      <c r="FA55" s="106"/>
      <c r="FB55" s="106"/>
      <c r="FC55" s="106"/>
      <c r="FD55" s="106"/>
      <c r="FE55" s="106"/>
      <c r="FF55" s="106"/>
      <c r="FG55" s="106"/>
      <c r="FH55" s="106"/>
      <c r="FI55" s="106"/>
      <c r="FJ55" s="106"/>
      <c r="FK55" s="106"/>
      <c r="FL55" s="106"/>
      <c r="FM55" s="106"/>
      <c r="FN55" s="106"/>
      <c r="FO55" s="106"/>
      <c r="FP55" s="106"/>
      <c r="FQ55" s="106"/>
      <c r="FR55" s="106"/>
      <c r="FS55" s="106"/>
      <c r="FT55" s="106"/>
      <c r="FU55" s="106"/>
      <c r="FV55" s="106"/>
      <c r="FW55" s="106"/>
      <c r="FX55" s="106"/>
      <c r="FY55" s="106"/>
      <c r="FZ55" s="106"/>
      <c r="GA55" s="106"/>
      <c r="GB55" s="106"/>
      <c r="GC55" s="106"/>
      <c r="GD55" s="106"/>
      <c r="GE55" s="106"/>
      <c r="GF55" s="106"/>
      <c r="GG55" s="106"/>
      <c r="GH55" s="106"/>
      <c r="GI55" s="106"/>
      <c r="GJ55" s="106"/>
      <c r="GK55" s="106"/>
      <c r="GL55" s="106"/>
      <c r="GM55" s="106"/>
      <c r="GN55" s="106"/>
      <c r="GO55" s="106"/>
      <c r="GP55" s="106"/>
      <c r="GQ55" s="106"/>
      <c r="GR55" s="106"/>
      <c r="GS55" s="106"/>
      <c r="GT55" s="106"/>
      <c r="GU55" s="106"/>
      <c r="GV55" s="106"/>
      <c r="GW55" s="106"/>
      <c r="GX55" s="106"/>
      <c r="GY55" s="106"/>
      <c r="GZ55" s="106"/>
      <c r="HA55" s="106"/>
      <c r="HB55" s="106"/>
      <c r="HC55" s="106"/>
      <c r="HD55" s="106"/>
      <c r="HE55" s="106"/>
      <c r="HF55" s="106"/>
      <c r="HG55" s="106"/>
      <c r="HH55" s="106"/>
      <c r="HI55" s="106"/>
      <c r="HJ55" s="106"/>
      <c r="HK55" s="106"/>
      <c r="HL55" s="106"/>
      <c r="HM55" s="106"/>
      <c r="HN55" s="106"/>
      <c r="HO55" s="106"/>
      <c r="HP55" s="106"/>
      <c r="HQ55" s="106"/>
      <c r="HR55" s="106"/>
      <c r="HS55" s="106"/>
      <c r="HT55" s="106"/>
      <c r="HU55" s="106"/>
      <c r="HV55" s="106"/>
      <c r="HW55" s="106"/>
      <c r="HX55" s="106"/>
      <c r="HY55" s="106"/>
      <c r="HZ55" s="106"/>
      <c r="IA55" s="106"/>
      <c r="IB55" s="106"/>
      <c r="IC55" s="106"/>
      <c r="ID55" s="106"/>
      <c r="IE55" s="106"/>
      <c r="IF55" s="106"/>
      <c r="IG55" s="106"/>
      <c r="IH55" s="106"/>
      <c r="II55" s="106"/>
      <c r="IJ55" s="106"/>
      <c r="IK55" s="106"/>
      <c r="IL55" s="106"/>
      <c r="IM55" s="106"/>
      <c r="IN55" s="106"/>
      <c r="IO55" s="106"/>
      <c r="IP55" s="106"/>
      <c r="IQ55" s="106"/>
      <c r="IR55" s="106"/>
      <c r="IS55" s="106"/>
      <c r="IT55" s="106"/>
      <c r="IU55" s="106"/>
      <c r="IV55" s="106"/>
      <c r="IW55" s="106"/>
      <c r="IX55" s="106"/>
      <c r="IY55" s="106"/>
      <c r="IZ55" s="106"/>
      <c r="JA55" s="106"/>
      <c r="JB55" s="106"/>
      <c r="JC55" s="106"/>
      <c r="JD55" s="106"/>
      <c r="JE55" s="106"/>
      <c r="JF55" s="106"/>
      <c r="JG55" s="106"/>
      <c r="JH55" s="106"/>
      <c r="JI55" s="106"/>
      <c r="JJ55" s="106"/>
      <c r="JK55" s="106"/>
      <c r="JL55" s="106"/>
      <c r="JM55" s="106"/>
      <c r="JN55" s="106"/>
      <c r="JO55" s="106"/>
      <c r="JP55" s="106"/>
      <c r="JQ55" s="106"/>
      <c r="JR55" s="106"/>
      <c r="JS55" s="106"/>
      <c r="JT55" s="106"/>
      <c r="JU55" s="106"/>
      <c r="JV55" s="106"/>
      <c r="JW55" s="106"/>
      <c r="JX55" s="106"/>
      <c r="JY55" s="106"/>
      <c r="JZ55" s="106"/>
      <c r="KA55" s="106"/>
      <c r="KB55" s="106"/>
      <c r="KC55" s="106"/>
      <c r="KD55" s="106"/>
      <c r="KE55" s="106"/>
      <c r="KF55" s="106"/>
      <c r="KG55" s="106"/>
      <c r="KH55" s="106"/>
      <c r="KI55" s="106"/>
      <c r="KJ55" s="106"/>
      <c r="KK55" s="106"/>
      <c r="KL55" s="106"/>
      <c r="KM55" s="106"/>
      <c r="KN55" s="106"/>
      <c r="KO55" s="106"/>
      <c r="KP55" s="106"/>
      <c r="KQ55" s="106"/>
      <c r="KR55" s="106"/>
      <c r="KS55" s="106"/>
      <c r="KT55" s="106"/>
      <c r="KU55" s="106"/>
      <c r="KV55" s="106"/>
      <c r="KW55" s="106"/>
      <c r="KX55" s="106"/>
      <c r="KY55" s="106"/>
      <c r="KZ55" s="106"/>
      <c r="LA55" s="106"/>
      <c r="LB55" s="106"/>
      <c r="LC55" s="106"/>
      <c r="LD55" s="106"/>
      <c r="LE55" s="106"/>
      <c r="LF55" s="106"/>
      <c r="LG55" s="106"/>
      <c r="LH55" s="106"/>
      <c r="LI55" s="106"/>
      <c r="LJ55" s="106"/>
      <c r="LK55" s="106"/>
      <c r="LL55" s="106"/>
      <c r="LM55" s="106"/>
      <c r="LN55" s="106"/>
      <c r="LO55" s="106"/>
      <c r="LP55" s="106"/>
      <c r="LQ55" s="106"/>
      <c r="LR55" s="106"/>
      <c r="LS55" s="106"/>
      <c r="LT55" s="106"/>
      <c r="LU55" s="106"/>
      <c r="LV55" s="106"/>
      <c r="LW55" s="106"/>
      <c r="LX55" s="106"/>
      <c r="LY55" s="106"/>
      <c r="LZ55" s="106"/>
      <c r="MA55" s="106"/>
      <c r="MB55" s="106"/>
      <c r="MC55" s="106"/>
      <c r="MD55" s="106"/>
      <c r="ME55" s="106"/>
      <c r="MF55" s="106"/>
      <c r="MG55" s="106"/>
      <c r="MH55" s="106"/>
      <c r="MI55" s="106"/>
      <c r="MJ55" s="106"/>
      <c r="MK55" s="106"/>
      <c r="ML55" s="106"/>
      <c r="MM55" s="106"/>
      <c r="MN55" s="106"/>
      <c r="MO55" s="106"/>
      <c r="MP55" s="106"/>
      <c r="MQ55" s="106"/>
      <c r="MR55" s="106"/>
      <c r="MS55" s="106"/>
      <c r="MT55" s="106"/>
      <c r="MU55" s="106"/>
      <c r="MV55" s="106"/>
      <c r="MW55" s="106"/>
      <c r="MX55" s="106"/>
      <c r="MY55" s="106"/>
      <c r="MZ55" s="106"/>
      <c r="NA55" s="106"/>
      <c r="NB55" s="106"/>
      <c r="NC55" s="106"/>
      <c r="ND55" s="106"/>
      <c r="NE55" s="106"/>
      <c r="NF55" s="106"/>
      <c r="NG55" s="106"/>
      <c r="NH55" s="106"/>
      <c r="NI55" s="106"/>
      <c r="NJ55" s="106"/>
      <c r="NK55" s="106"/>
      <c r="NL55" s="106"/>
      <c r="NM55" s="106"/>
      <c r="NN55" s="106"/>
      <c r="NO55" s="106"/>
      <c r="NP55" s="106"/>
      <c r="NQ55" s="106"/>
      <c r="NR55" s="106"/>
      <c r="NS55" s="106"/>
      <c r="NT55" s="106"/>
      <c r="NU55" s="106"/>
      <c r="NV55" s="106"/>
      <c r="NW55" s="106"/>
      <c r="NX55" s="106"/>
      <c r="NY55" s="106"/>
      <c r="NZ55" s="106"/>
      <c r="OA55" s="106"/>
      <c r="OB55" s="106"/>
      <c r="OC55" s="106"/>
      <c r="OD55" s="106"/>
      <c r="OE55" s="106"/>
      <c r="OF55" s="106"/>
      <c r="OG55" s="106"/>
      <c r="OH55" s="106"/>
      <c r="OI55" s="106"/>
      <c r="OJ55" s="106"/>
      <c r="OK55" s="106"/>
      <c r="OL55" s="106"/>
      <c r="OM55" s="106"/>
      <c r="ON55" s="106"/>
      <c r="OO55" s="106"/>
      <c r="OP55" s="106"/>
      <c r="OQ55" s="106"/>
      <c r="OR55" s="106"/>
      <c r="OS55" s="106"/>
      <c r="OT55" s="106"/>
      <c r="OU55" s="106"/>
      <c r="OV55" s="106"/>
      <c r="OW55" s="106"/>
      <c r="OX55" s="106"/>
      <c r="OY55" s="106"/>
      <c r="OZ55" s="106"/>
      <c r="PA55" s="106"/>
      <c r="PB55" s="106"/>
      <c r="PC55" s="106"/>
      <c r="PD55" s="106"/>
      <c r="PE55" s="106"/>
      <c r="PF55" s="106"/>
      <c r="PG55" s="106"/>
      <c r="PH55" s="106"/>
      <c r="PI55" s="106"/>
      <c r="PJ55" s="106"/>
      <c r="PK55" s="106"/>
      <c r="PL55" s="106"/>
      <c r="PM55" s="106"/>
      <c r="PN55" s="106"/>
      <c r="PO55" s="106"/>
      <c r="PP55" s="106"/>
      <c r="PQ55" s="106"/>
      <c r="PR55" s="106"/>
      <c r="PS55" s="106"/>
      <c r="PT55" s="106"/>
      <c r="PU55" s="106"/>
      <c r="PV55" s="106"/>
      <c r="PW55" s="106"/>
      <c r="PX55" s="106"/>
      <c r="PY55" s="106"/>
      <c r="PZ55" s="106"/>
      <c r="QA55" s="106"/>
      <c r="QB55" s="106"/>
      <c r="QC55" s="106"/>
      <c r="QD55" s="106"/>
      <c r="QE55" s="106"/>
      <c r="QF55" s="106"/>
      <c r="QG55" s="106"/>
      <c r="QH55" s="106"/>
      <c r="QI55" s="106"/>
      <c r="QJ55" s="106"/>
      <c r="QK55" s="106"/>
      <c r="QL55" s="106"/>
      <c r="QM55" s="106"/>
      <c r="QN55" s="106"/>
      <c r="QO55" s="106"/>
      <c r="QP55" s="106"/>
      <c r="QQ55" s="106"/>
      <c r="QR55" s="106"/>
      <c r="QS55" s="106"/>
      <c r="QT55" s="106"/>
      <c r="QU55" s="106"/>
      <c r="QV55" s="106"/>
      <c r="QW55" s="106"/>
      <c r="QX55" s="106"/>
      <c r="QY55" s="106"/>
      <c r="QZ55" s="106"/>
      <c r="RA55" s="106"/>
      <c r="RB55" s="106"/>
      <c r="RC55" s="106"/>
      <c r="RD55" s="106"/>
      <c r="RE55" s="106"/>
      <c r="RF55" s="106"/>
      <c r="RG55" s="106"/>
      <c r="RH55" s="106"/>
      <c r="RI55" s="106"/>
      <c r="RJ55" s="106"/>
      <c r="RK55" s="106"/>
      <c r="RL55" s="106"/>
      <c r="RM55" s="106"/>
      <c r="RN55" s="106"/>
      <c r="RO55" s="106"/>
      <c r="RP55" s="106"/>
      <c r="RQ55" s="106"/>
      <c r="RR55" s="106"/>
      <c r="RS55" s="106"/>
      <c r="RT55" s="106"/>
      <c r="RU55" s="106"/>
      <c r="RV55" s="106"/>
      <c r="RW55" s="106"/>
      <c r="RX55" s="106"/>
      <c r="RY55" s="106"/>
      <c r="RZ55" s="106"/>
      <c r="SA55" s="106"/>
      <c r="SB55" s="106"/>
      <c r="SC55" s="106"/>
      <c r="SD55" s="106"/>
      <c r="SE55" s="106"/>
      <c r="SF55" s="106"/>
      <c r="SG55" s="106"/>
      <c r="SH55" s="106"/>
      <c r="SI55" s="106"/>
      <c r="SJ55" s="106"/>
      <c r="SK55" s="106"/>
      <c r="SL55" s="106"/>
      <c r="SM55" s="106"/>
      <c r="SN55" s="106"/>
      <c r="SO55" s="106"/>
      <c r="SP55" s="106"/>
      <c r="SQ55" s="106"/>
      <c r="SR55" s="106"/>
      <c r="SS55" s="106"/>
      <c r="ST55" s="106"/>
      <c r="SU55" s="106"/>
      <c r="SV55" s="106"/>
      <c r="SW55" s="106"/>
      <c r="SX55" s="106"/>
      <c r="SY55" s="106"/>
      <c r="SZ55" s="106"/>
      <c r="TA55" s="106"/>
      <c r="TB55" s="106"/>
      <c r="TC55" s="106"/>
      <c r="TD55" s="106"/>
      <c r="TE55" s="106"/>
      <c r="TF55" s="106"/>
      <c r="TG55" s="106"/>
      <c r="TH55" s="106"/>
      <c r="TI55" s="106"/>
      <c r="TJ55" s="106"/>
      <c r="TK55" s="106"/>
      <c r="TL55" s="106"/>
      <c r="TM55" s="106"/>
      <c r="TN55" s="106"/>
      <c r="TO55" s="106"/>
      <c r="TP55" s="106"/>
      <c r="TQ55" s="106"/>
      <c r="TR55" s="106"/>
      <c r="TS55" s="106"/>
      <c r="TT55" s="106"/>
      <c r="TU55" s="106"/>
      <c r="TV55" s="106"/>
      <c r="TW55" s="106"/>
      <c r="TX55" s="106"/>
      <c r="TY55" s="106"/>
      <c r="TZ55" s="106"/>
      <c r="UA55" s="106"/>
      <c r="UB55" s="106"/>
      <c r="UC55" s="106"/>
      <c r="UD55" s="106"/>
      <c r="UE55" s="106"/>
      <c r="UF55" s="106"/>
      <c r="UG55" s="106"/>
      <c r="UH55" s="106"/>
      <c r="UI55" s="106"/>
      <c r="UJ55" s="106"/>
      <c r="UK55" s="106"/>
      <c r="UL55" s="106"/>
      <c r="UM55" s="106"/>
      <c r="UN55" s="106"/>
      <c r="UO55" s="106"/>
      <c r="UP55" s="106"/>
      <c r="UQ55" s="106"/>
      <c r="UR55" s="106"/>
      <c r="US55" s="106"/>
      <c r="UT55" s="106"/>
      <c r="UU55" s="106"/>
      <c r="UV55" s="106"/>
      <c r="UW55" s="106"/>
      <c r="UX55" s="106"/>
      <c r="UY55" s="106"/>
      <c r="UZ55" s="106"/>
      <c r="VA55" s="106"/>
      <c r="VB55" s="106"/>
      <c r="VC55" s="106"/>
      <c r="VD55" s="106"/>
      <c r="VE55" s="106"/>
      <c r="VF55" s="106"/>
      <c r="VG55" s="106"/>
      <c r="VH55" s="106"/>
      <c r="VI55" s="106"/>
      <c r="VJ55" s="106"/>
      <c r="VK55" s="106"/>
      <c r="VL55" s="106"/>
      <c r="VM55" s="106"/>
      <c r="VN55" s="106"/>
      <c r="VO55" s="106"/>
      <c r="VP55" s="106"/>
      <c r="VQ55" s="106"/>
      <c r="VR55" s="106"/>
      <c r="VS55" s="106"/>
      <c r="VT55" s="106"/>
      <c r="VU55" s="106"/>
      <c r="VV55" s="106"/>
      <c r="VW55" s="106"/>
      <c r="VX55" s="106"/>
      <c r="VY55" s="106"/>
      <c r="VZ55" s="106"/>
      <c r="WA55" s="106"/>
      <c r="WB55" s="106"/>
      <c r="WC55" s="106"/>
      <c r="WD55" s="106"/>
      <c r="WE55" s="106"/>
      <c r="WF55" s="106"/>
      <c r="WG55" s="106"/>
      <c r="WH55" s="106"/>
      <c r="WI55" s="106"/>
      <c r="WJ55" s="106"/>
      <c r="WK55" s="106"/>
      <c r="WL55" s="106"/>
      <c r="WM55" s="106"/>
      <c r="WN55" s="106"/>
      <c r="WO55" s="106"/>
      <c r="WP55" s="106"/>
      <c r="WQ55" s="106"/>
      <c r="WR55" s="106"/>
      <c r="WS55" s="106"/>
      <c r="WT55" s="106"/>
      <c r="WU55" s="106"/>
      <c r="WV55" s="106"/>
      <c r="WW55" s="106"/>
      <c r="WX55" s="106"/>
      <c r="WY55" s="106"/>
      <c r="WZ55" s="106"/>
      <c r="XA55" s="106"/>
      <c r="XB55" s="106"/>
      <c r="XC55" s="106"/>
      <c r="XD55" s="106"/>
      <c r="XE55" s="106"/>
      <c r="XF55" s="106"/>
      <c r="XG55" s="106"/>
      <c r="XH55" s="106"/>
      <c r="XI55" s="106"/>
      <c r="XJ55" s="106"/>
      <c r="XK55" s="106"/>
      <c r="XL55" s="106"/>
      <c r="XM55" s="106"/>
      <c r="XN55" s="106"/>
      <c r="XO55" s="106"/>
      <c r="XP55" s="106"/>
      <c r="XQ55" s="106"/>
      <c r="XR55" s="106"/>
      <c r="XS55" s="106"/>
      <c r="XT55" s="106"/>
      <c r="XU55" s="106"/>
      <c r="XV55" s="106"/>
      <c r="XW55" s="106"/>
      <c r="XX55" s="106"/>
      <c r="XY55" s="106"/>
      <c r="XZ55" s="106"/>
      <c r="YA55" s="106"/>
      <c r="YB55" s="106"/>
      <c r="YC55" s="106"/>
      <c r="YD55" s="106"/>
      <c r="YE55" s="106"/>
      <c r="YF55" s="106"/>
      <c r="YG55" s="106"/>
      <c r="YH55" s="106"/>
      <c r="YI55" s="106"/>
      <c r="YJ55" s="106"/>
      <c r="YK55" s="106"/>
      <c r="YL55" s="106"/>
      <c r="YM55" s="106"/>
      <c r="YN55" s="106"/>
      <c r="YO55" s="106"/>
      <c r="YP55" s="106"/>
      <c r="YQ55" s="106"/>
      <c r="YR55" s="106"/>
      <c r="YS55" s="106"/>
      <c r="YT55" s="106"/>
      <c r="YU55" s="106"/>
      <c r="YV55" s="106"/>
      <c r="YW55" s="106"/>
      <c r="YX55" s="106"/>
      <c r="YY55" s="106"/>
      <c r="YZ55" s="106"/>
      <c r="ZA55" s="106"/>
      <c r="ZB55" s="106"/>
      <c r="ZC55" s="106"/>
      <c r="ZD55" s="106"/>
      <c r="ZE55" s="106"/>
      <c r="ZF55" s="106"/>
      <c r="ZG55" s="106"/>
      <c r="ZH55" s="106"/>
      <c r="ZI55" s="106"/>
      <c r="ZJ55" s="106"/>
      <c r="ZK55" s="106"/>
      <c r="ZL55" s="106"/>
      <c r="ZM55" s="106"/>
      <c r="ZN55" s="106"/>
      <c r="ZO55" s="106"/>
      <c r="ZP55" s="106"/>
      <c r="ZQ55" s="106"/>
      <c r="ZR55" s="106"/>
      <c r="ZS55" s="106"/>
      <c r="ZT55" s="106"/>
      <c r="ZU55" s="106"/>
      <c r="ZV55" s="106"/>
      <c r="ZW55" s="106"/>
      <c r="ZX55" s="106"/>
      <c r="ZY55" s="106"/>
      <c r="ZZ55" s="106"/>
      <c r="AAA55" s="106"/>
      <c r="AAB55" s="106"/>
      <c r="AAC55" s="106"/>
      <c r="AAD55" s="106"/>
      <c r="AAE55" s="106"/>
      <c r="AAF55" s="106"/>
      <c r="AAG55" s="106"/>
      <c r="AAH55" s="106"/>
      <c r="AAI55" s="106"/>
      <c r="AAJ55" s="106"/>
      <c r="AAK55" s="106"/>
      <c r="AAL55" s="106"/>
      <c r="AAM55" s="106"/>
      <c r="AAN55" s="106"/>
      <c r="AAO55" s="106"/>
      <c r="AAP55" s="106"/>
      <c r="AAQ55" s="106"/>
      <c r="AAR55" s="106"/>
      <c r="AAS55" s="106"/>
      <c r="AAT55" s="106"/>
      <c r="AAU55" s="106"/>
      <c r="AAV55" s="106"/>
      <c r="AAW55" s="106"/>
      <c r="AAX55" s="106"/>
      <c r="AAY55" s="106"/>
      <c r="AAZ55" s="106"/>
      <c r="ABA55" s="106"/>
      <c r="ABB55" s="106"/>
      <c r="ABC55" s="106"/>
      <c r="ABD55" s="106"/>
      <c r="ABE55" s="106"/>
      <c r="ABF55" s="106"/>
      <c r="ABG55" s="106"/>
      <c r="ABH55" s="106"/>
      <c r="ABI55" s="106"/>
      <c r="ABJ55" s="106"/>
      <c r="ABK55" s="106"/>
      <c r="ABL55" s="106"/>
      <c r="ABM55" s="106"/>
      <c r="ABN55" s="106"/>
      <c r="ABO55" s="106"/>
      <c r="ABP55" s="106"/>
      <c r="ABQ55" s="106"/>
      <c r="ABR55" s="106"/>
      <c r="ABS55" s="106"/>
      <c r="ABT55" s="106"/>
      <c r="ABU55" s="106"/>
      <c r="ABV55" s="106"/>
      <c r="ABW55" s="106"/>
      <c r="ABX55" s="106"/>
      <c r="ABY55" s="106"/>
      <c r="ABZ55" s="106"/>
      <c r="ACA55" s="106"/>
      <c r="ACB55" s="106"/>
      <c r="ACC55" s="106"/>
      <c r="ACD55" s="106"/>
      <c r="ACE55" s="106"/>
      <c r="ACF55" s="106"/>
      <c r="ACG55" s="106"/>
      <c r="ACH55" s="106"/>
      <c r="ACI55" s="106"/>
      <c r="ACJ55" s="106"/>
      <c r="ACK55" s="106"/>
      <c r="ACL55" s="106"/>
      <c r="ACM55" s="106"/>
      <c r="ACN55" s="106"/>
      <c r="ACO55" s="106"/>
      <c r="ACP55" s="106"/>
      <c r="ACQ55" s="106"/>
      <c r="ACR55" s="106"/>
      <c r="ACS55" s="106"/>
      <c r="ACT55" s="106"/>
      <c r="ACU55" s="106"/>
      <c r="ACV55" s="106"/>
      <c r="ACW55" s="106"/>
      <c r="ACX55" s="106"/>
      <c r="ACY55" s="106"/>
      <c r="ACZ55" s="106"/>
      <c r="ADA55" s="106"/>
      <c r="ADB55" s="106"/>
      <c r="ADC55" s="106"/>
      <c r="ADD55" s="106"/>
      <c r="ADE55" s="106"/>
      <c r="ADF55" s="106"/>
      <c r="ADG55" s="106"/>
      <c r="ADH55" s="106"/>
      <c r="ADI55" s="106"/>
      <c r="ADJ55" s="106"/>
      <c r="ADK55" s="106"/>
      <c r="ADL55" s="106"/>
      <c r="ADM55" s="106"/>
      <c r="ADN55" s="106"/>
      <c r="ADO55" s="106"/>
      <c r="ADP55" s="106"/>
      <c r="ADQ55" s="106"/>
      <c r="ADR55" s="106"/>
      <c r="ADS55" s="106"/>
      <c r="ADT55" s="106"/>
      <c r="ADU55" s="106"/>
      <c r="ADV55" s="106"/>
      <c r="ADW55" s="106"/>
      <c r="ADX55" s="106"/>
      <c r="ADY55" s="106"/>
      <c r="ADZ55" s="106"/>
      <c r="AEA55" s="106"/>
      <c r="AEB55" s="106"/>
      <c r="AEC55" s="106"/>
      <c r="AED55" s="106"/>
      <c r="AEE55" s="106"/>
      <c r="AEF55" s="106"/>
      <c r="AEG55" s="106"/>
      <c r="AEH55" s="106"/>
      <c r="AEI55" s="106"/>
      <c r="AEJ55" s="106"/>
      <c r="AEK55" s="106"/>
      <c r="AEL55" s="106"/>
      <c r="AEM55" s="106"/>
      <c r="AEN55" s="106"/>
      <c r="AEO55" s="106"/>
      <c r="AEP55" s="106"/>
      <c r="AEQ55" s="106"/>
      <c r="AER55" s="106"/>
      <c r="AES55" s="106"/>
      <c r="AET55" s="106"/>
      <c r="AEU55" s="106"/>
      <c r="AEV55" s="106"/>
      <c r="AEW55" s="106"/>
      <c r="AEX55" s="106"/>
      <c r="AEY55" s="106"/>
      <c r="AEZ55" s="106"/>
      <c r="AFA55" s="106"/>
      <c r="AFB55" s="106"/>
      <c r="AFC55" s="106"/>
      <c r="AFD55" s="106"/>
      <c r="AFE55" s="106"/>
      <c r="AFF55" s="106"/>
      <c r="AFG55" s="106"/>
      <c r="AFH55" s="106"/>
      <c r="AFI55" s="106"/>
      <c r="AFJ55" s="106"/>
      <c r="AFK55" s="106"/>
      <c r="AFL55" s="106"/>
      <c r="AFM55" s="106"/>
      <c r="AFN55" s="106"/>
      <c r="AFO55" s="106"/>
      <c r="AFP55" s="106"/>
      <c r="AFQ55" s="106"/>
      <c r="AFR55" s="106"/>
      <c r="AFS55" s="106"/>
      <c r="AFT55" s="106"/>
      <c r="AFU55" s="106"/>
      <c r="AFV55" s="106"/>
      <c r="AFW55" s="106"/>
      <c r="AFX55" s="106"/>
      <c r="AFY55" s="106"/>
      <c r="AFZ55" s="106"/>
      <c r="AGA55" s="106"/>
      <c r="AGB55" s="106"/>
      <c r="AGC55" s="106"/>
      <c r="AGD55" s="106"/>
      <c r="AGE55" s="106"/>
      <c r="AGF55" s="106"/>
      <c r="AGG55" s="106"/>
      <c r="AGH55" s="106"/>
      <c r="AGI55" s="106"/>
      <c r="AGJ55" s="106"/>
      <c r="AGK55" s="106"/>
      <c r="AGL55" s="106"/>
      <c r="AGM55" s="106"/>
      <c r="AGN55" s="106"/>
      <c r="AGO55" s="106"/>
      <c r="AGP55" s="106"/>
      <c r="AGQ55" s="106"/>
      <c r="AGR55" s="106"/>
      <c r="AGS55" s="106"/>
      <c r="AGT55" s="106"/>
      <c r="AGU55" s="106"/>
      <c r="AGV55" s="106"/>
      <c r="AGW55" s="106"/>
      <c r="AGX55" s="106"/>
      <c r="AGY55" s="106"/>
      <c r="AGZ55" s="106"/>
      <c r="AHA55" s="106"/>
      <c r="AHB55" s="106"/>
      <c r="AHC55" s="106"/>
      <c r="AHD55" s="106"/>
      <c r="AHE55" s="106"/>
      <c r="AHF55" s="106"/>
      <c r="AHG55" s="106"/>
      <c r="AHH55" s="106"/>
      <c r="AHI55" s="106"/>
      <c r="AHJ55" s="106"/>
      <c r="AHK55" s="106"/>
      <c r="AHL55" s="106"/>
      <c r="AHM55" s="106"/>
      <c r="AHN55" s="106"/>
      <c r="AHO55" s="106"/>
      <c r="AHP55" s="106"/>
      <c r="AHQ55" s="106"/>
      <c r="AHR55" s="106"/>
      <c r="AHS55" s="106"/>
      <c r="AHT55" s="106"/>
      <c r="AHU55" s="106"/>
      <c r="AHV55" s="106"/>
      <c r="AHW55" s="106"/>
      <c r="AHX55" s="106"/>
      <c r="AHY55" s="106"/>
      <c r="AHZ55" s="106"/>
      <c r="AIA55" s="106"/>
      <c r="AIB55" s="106"/>
      <c r="AIC55" s="106"/>
      <c r="AID55" s="106"/>
      <c r="AIE55" s="106"/>
      <c r="AIF55" s="106"/>
      <c r="AIG55" s="106"/>
      <c r="AIH55" s="106"/>
      <c r="AII55" s="106"/>
      <c r="AIJ55" s="106"/>
      <c r="AIK55" s="106"/>
      <c r="AIL55" s="106"/>
      <c r="AIM55" s="106"/>
      <c r="AIN55" s="106"/>
      <c r="AIO55" s="106"/>
      <c r="AIP55" s="106"/>
      <c r="AIQ55" s="106"/>
      <c r="AIR55" s="106"/>
      <c r="AIS55" s="106"/>
      <c r="AIT55" s="106"/>
      <c r="AIU55" s="106"/>
      <c r="AIV55" s="106"/>
      <c r="AIW55" s="106"/>
      <c r="AIX55" s="106"/>
      <c r="AIY55" s="106"/>
      <c r="AIZ55" s="106"/>
      <c r="AJA55" s="106"/>
      <c r="AJB55" s="106"/>
      <c r="AJC55" s="106"/>
      <c r="AJD55" s="106"/>
      <c r="AJE55" s="106"/>
      <c r="AJF55" s="106"/>
      <c r="AJG55" s="106"/>
      <c r="AJH55" s="106"/>
      <c r="AJI55" s="106"/>
      <c r="AJJ55" s="106"/>
      <c r="AJK55" s="106"/>
      <c r="AJL55" s="106"/>
      <c r="AJM55" s="106"/>
      <c r="AJN55" s="106"/>
      <c r="AJO55" s="106"/>
      <c r="AJP55" s="106"/>
      <c r="AJQ55" s="106"/>
      <c r="AJR55" s="106"/>
      <c r="AJS55" s="106"/>
      <c r="AJT55" s="106"/>
      <c r="AJU55" s="106"/>
      <c r="AJV55" s="106"/>
      <c r="AJW55" s="106"/>
      <c r="AJX55" s="106"/>
      <c r="AJY55" s="106"/>
      <c r="AJZ55" s="106"/>
      <c r="AKA55" s="106"/>
      <c r="AKB55" s="106"/>
      <c r="AKC55" s="106"/>
      <c r="AKD55" s="106"/>
      <c r="AKE55" s="106"/>
      <c r="AKF55" s="106"/>
      <c r="AKG55" s="106"/>
      <c r="AKH55" s="106"/>
      <c r="AKI55" s="106"/>
      <c r="AKJ55" s="106"/>
      <c r="AKK55" s="106"/>
      <c r="AKL55" s="106"/>
      <c r="AKM55" s="106"/>
      <c r="AKN55" s="106"/>
      <c r="AKO55" s="106"/>
      <c r="AKP55" s="106"/>
      <c r="AKQ55" s="106"/>
      <c r="AKR55" s="106"/>
      <c r="AKS55" s="106"/>
      <c r="AKT55" s="106"/>
      <c r="AKU55" s="106"/>
      <c r="AKV55" s="106"/>
      <c r="AKW55" s="106"/>
      <c r="AKX55" s="106"/>
      <c r="AKY55" s="106"/>
      <c r="AKZ55" s="106"/>
      <c r="ALA55" s="106"/>
      <c r="ALB55" s="106"/>
      <c r="ALC55" s="106"/>
      <c r="ALD55" s="106"/>
      <c r="ALE55" s="106"/>
      <c r="ALF55" s="106"/>
      <c r="ALG55" s="106"/>
      <c r="ALH55" s="106"/>
      <c r="ALI55" s="106"/>
      <c r="ALJ55" s="106"/>
      <c r="ALK55" s="106"/>
      <c r="ALL55" s="106"/>
      <c r="ALM55" s="106"/>
      <c r="ALN55" s="106"/>
      <c r="ALO55" s="106"/>
      <c r="ALP55" s="106"/>
      <c r="ALQ55" s="106"/>
      <c r="ALR55" s="106"/>
      <c r="ALS55" s="106"/>
      <c r="ALT55" s="106"/>
      <c r="ALU55" s="106"/>
      <c r="ALV55" s="106"/>
      <c r="ALW55" s="106"/>
      <c r="ALX55" s="106"/>
      <c r="ALY55" s="106"/>
      <c r="ALZ55" s="106"/>
      <c r="AMA55" s="106"/>
      <c r="AMB55" s="106"/>
      <c r="AMC55" s="106"/>
      <c r="AMD55" s="106"/>
      <c r="AME55" s="106"/>
      <c r="AMF55" s="106"/>
      <c r="AMG55" s="106"/>
      <c r="AMH55" s="106"/>
      <c r="AMI55" s="106"/>
      <c r="AMJ55" s="106"/>
      <c r="AMK55" s="106"/>
      <c r="AML55" s="106"/>
      <c r="AMM55" s="106"/>
      <c r="AMN55" s="106"/>
      <c r="AMO55" s="106"/>
      <c r="AMP55" s="106"/>
      <c r="AMQ55" s="106"/>
      <c r="AMR55" s="106"/>
      <c r="AMS55" s="106"/>
      <c r="AMT55" s="106"/>
      <c r="AMU55" s="106"/>
      <c r="AMV55" s="106"/>
      <c r="AMW55" s="106"/>
      <c r="AMX55" s="106"/>
      <c r="AMY55" s="106"/>
      <c r="AMZ55" s="106"/>
      <c r="ANA55" s="106"/>
      <c r="ANB55" s="106"/>
      <c r="ANC55" s="106"/>
      <c r="AND55" s="106"/>
      <c r="ANE55" s="106"/>
      <c r="ANF55" s="106"/>
      <c r="ANG55" s="106"/>
      <c r="ANH55" s="106"/>
      <c r="ANI55" s="106"/>
      <c r="ANJ55" s="106"/>
      <c r="ANK55" s="106"/>
      <c r="ANL55" s="106"/>
      <c r="ANM55" s="106"/>
      <c r="ANN55" s="106"/>
      <c r="ANO55" s="106"/>
      <c r="ANP55" s="106"/>
      <c r="ANQ55" s="106"/>
      <c r="ANR55" s="106"/>
      <c r="ANS55" s="106"/>
      <c r="ANT55" s="106"/>
      <c r="ANU55" s="106"/>
      <c r="ANV55" s="106"/>
      <c r="ANW55" s="106"/>
      <c r="ANX55" s="106"/>
      <c r="ANY55" s="106"/>
      <c r="ANZ55" s="106"/>
      <c r="AOA55" s="106"/>
      <c r="AOB55" s="106"/>
      <c r="AOC55" s="106"/>
      <c r="AOD55" s="106"/>
      <c r="AOE55" s="106"/>
      <c r="AOF55" s="106"/>
      <c r="AOG55" s="106"/>
      <c r="AOH55" s="106"/>
      <c r="AOI55" s="106"/>
      <c r="AOJ55" s="106"/>
      <c r="AOK55" s="106"/>
      <c r="AOL55" s="106"/>
      <c r="AOM55" s="106"/>
      <c r="AON55" s="106"/>
      <c r="AOO55" s="106"/>
      <c r="AOP55" s="106"/>
      <c r="AOQ55" s="106"/>
      <c r="AOR55" s="106"/>
      <c r="AOS55" s="106"/>
      <c r="AOT55" s="106"/>
      <c r="AOU55" s="106"/>
      <c r="AOV55" s="106"/>
      <c r="AOW55" s="106"/>
      <c r="AOX55" s="106"/>
      <c r="AOY55" s="106"/>
      <c r="AOZ55" s="106"/>
      <c r="APA55" s="106"/>
      <c r="APB55" s="106"/>
      <c r="APC55" s="106"/>
      <c r="APD55" s="106"/>
      <c r="APE55" s="106"/>
      <c r="APF55" s="106"/>
      <c r="APG55" s="106"/>
      <c r="APH55" s="106"/>
      <c r="API55" s="106"/>
      <c r="APJ55" s="106"/>
      <c r="APK55" s="106"/>
      <c r="APL55" s="106"/>
      <c r="APM55" s="106"/>
      <c r="APN55" s="106"/>
      <c r="APO55" s="106"/>
      <c r="APP55" s="106"/>
      <c r="APQ55" s="106"/>
      <c r="APR55" s="106"/>
      <c r="APS55" s="106"/>
      <c r="APT55" s="106"/>
      <c r="APU55" s="106"/>
      <c r="APV55" s="106"/>
      <c r="APW55" s="106"/>
      <c r="APX55" s="106"/>
      <c r="APY55" s="106"/>
      <c r="APZ55" s="106"/>
      <c r="AQA55" s="106"/>
      <c r="AQB55" s="106"/>
      <c r="AQC55" s="106"/>
      <c r="AQD55" s="106"/>
      <c r="AQE55" s="106"/>
      <c r="AQF55" s="106"/>
      <c r="AQG55" s="106"/>
      <c r="AQH55" s="106"/>
      <c r="AQI55" s="106"/>
      <c r="AQJ55" s="106"/>
      <c r="AQK55" s="106"/>
      <c r="AQL55" s="106"/>
      <c r="AQM55" s="106"/>
      <c r="AQN55" s="106"/>
      <c r="AQO55" s="106"/>
      <c r="AQP55" s="106"/>
      <c r="AQQ55" s="106"/>
      <c r="AQR55" s="106"/>
      <c r="AQS55" s="106"/>
      <c r="AQT55" s="106"/>
      <c r="AQU55" s="106"/>
      <c r="AQV55" s="106"/>
      <c r="AQW55" s="106"/>
      <c r="AQX55" s="106"/>
      <c r="AQY55" s="106"/>
      <c r="AQZ55" s="106"/>
      <c r="ARA55" s="106"/>
      <c r="ARB55" s="106"/>
      <c r="ARC55" s="106"/>
      <c r="ARD55" s="106"/>
      <c r="ARE55" s="106"/>
      <c r="ARF55" s="106"/>
      <c r="ARG55" s="106"/>
      <c r="ARH55" s="106"/>
      <c r="ARI55" s="106"/>
      <c r="ARJ55" s="106"/>
      <c r="ARK55" s="106"/>
      <c r="ARL55" s="106"/>
      <c r="ARM55" s="106"/>
      <c r="ARN55" s="106"/>
      <c r="ARO55" s="106"/>
      <c r="ARP55" s="106"/>
      <c r="ARQ55" s="106"/>
      <c r="ARR55" s="106"/>
      <c r="ARS55" s="106"/>
      <c r="ART55" s="106"/>
      <c r="ARU55" s="106"/>
      <c r="ARV55" s="106"/>
      <c r="ARW55" s="106"/>
      <c r="ARX55" s="106"/>
      <c r="ARY55" s="106"/>
      <c r="ARZ55" s="106"/>
      <c r="ASA55" s="106"/>
      <c r="ASB55" s="106"/>
      <c r="ASC55" s="106"/>
      <c r="ASD55" s="106"/>
      <c r="ASE55" s="106"/>
      <c r="ASF55" s="106"/>
      <c r="ASG55" s="106"/>
      <c r="ASH55" s="106"/>
      <c r="ASI55" s="106"/>
      <c r="ASJ55" s="106"/>
      <c r="ASK55" s="106"/>
      <c r="ASL55" s="106"/>
      <c r="ASM55" s="106"/>
      <c r="ASN55" s="106"/>
      <c r="ASO55" s="106"/>
      <c r="ASP55" s="106"/>
      <c r="ASQ55" s="106"/>
      <c r="ASR55" s="106"/>
      <c r="ASS55" s="106"/>
      <c r="AST55" s="106"/>
      <c r="ASU55" s="106"/>
      <c r="ASV55" s="106"/>
      <c r="ASW55" s="106"/>
      <c r="ASX55" s="106"/>
      <c r="ASY55" s="106"/>
      <c r="ASZ55" s="106"/>
      <c r="ATA55" s="106"/>
      <c r="ATB55" s="106"/>
      <c r="ATC55" s="106"/>
      <c r="ATD55" s="106"/>
      <c r="ATE55" s="106"/>
      <c r="ATF55" s="106"/>
      <c r="ATG55" s="106"/>
      <c r="ATH55" s="106"/>
      <c r="ATI55" s="106"/>
      <c r="ATJ55" s="106"/>
      <c r="ATK55" s="106"/>
      <c r="ATL55" s="106"/>
      <c r="ATM55" s="106"/>
      <c r="ATN55" s="106"/>
      <c r="ATO55" s="106"/>
      <c r="ATP55" s="106"/>
      <c r="ATQ55" s="106"/>
      <c r="ATR55" s="106"/>
      <c r="ATS55" s="106"/>
      <c r="ATT55" s="106"/>
      <c r="ATU55" s="106"/>
      <c r="ATV55" s="106"/>
      <c r="ATW55" s="106"/>
      <c r="ATX55" s="106"/>
      <c r="ATY55" s="106"/>
      <c r="ATZ55" s="106"/>
      <c r="AUA55" s="106"/>
      <c r="AUB55" s="106"/>
      <c r="AUC55" s="106"/>
      <c r="AUD55" s="106"/>
      <c r="AUE55" s="106"/>
      <c r="AUF55" s="106"/>
      <c r="AUG55" s="106"/>
      <c r="AUH55" s="106"/>
      <c r="AUI55" s="106"/>
      <c r="AUJ55" s="106"/>
      <c r="AUK55" s="106"/>
      <c r="AUL55" s="106"/>
      <c r="AUM55" s="106"/>
      <c r="AUN55" s="106"/>
      <c r="AUO55" s="106"/>
      <c r="AUP55" s="106"/>
      <c r="AUQ55" s="106"/>
      <c r="AUR55" s="106"/>
      <c r="AUS55" s="106"/>
      <c r="AUT55" s="106"/>
      <c r="AUU55" s="106"/>
      <c r="AUV55" s="106"/>
      <c r="AUW55" s="106"/>
      <c r="AUX55" s="106"/>
      <c r="AUY55" s="106"/>
      <c r="AUZ55" s="106"/>
      <c r="AVA55" s="106"/>
      <c r="AVB55" s="106"/>
      <c r="AVC55" s="106"/>
      <c r="AVD55" s="106"/>
      <c r="AVE55" s="106"/>
      <c r="AVF55" s="106"/>
      <c r="AVG55" s="106"/>
      <c r="AVH55" s="106"/>
      <c r="AVI55" s="106"/>
      <c r="AVJ55" s="106"/>
      <c r="AVK55" s="106"/>
      <c r="AVL55" s="106"/>
      <c r="AVM55" s="106"/>
      <c r="AVN55" s="106"/>
      <c r="AVO55" s="106"/>
      <c r="AVP55" s="106"/>
      <c r="AVQ55" s="106"/>
      <c r="AVR55" s="106"/>
      <c r="AVS55" s="106"/>
      <c r="AVT55" s="106"/>
      <c r="AVU55" s="106"/>
      <c r="AVV55" s="106"/>
      <c r="AVW55" s="106"/>
      <c r="AVX55" s="106"/>
      <c r="AVY55" s="106"/>
      <c r="AVZ55" s="106"/>
      <c r="AWA55" s="106"/>
      <c r="AWB55" s="106"/>
      <c r="AWC55" s="106"/>
      <c r="AWD55" s="106"/>
      <c r="AWE55" s="106"/>
      <c r="AWF55" s="106"/>
      <c r="AWG55" s="106"/>
      <c r="AWH55" s="106"/>
      <c r="AWI55" s="106"/>
      <c r="AWJ55" s="106"/>
      <c r="AWK55" s="106"/>
      <c r="AWL55" s="106"/>
      <c r="AWM55" s="106"/>
      <c r="AWN55" s="106"/>
      <c r="AWO55" s="106"/>
      <c r="AWP55" s="106"/>
      <c r="AWQ55" s="106"/>
      <c r="AWR55" s="106"/>
      <c r="AWS55" s="106"/>
      <c r="AWT55" s="106"/>
      <c r="AWU55" s="106"/>
      <c r="AWV55" s="106"/>
      <c r="AWW55" s="106"/>
      <c r="AWX55" s="106"/>
      <c r="AWY55" s="106"/>
      <c r="AWZ55" s="106"/>
      <c r="AXA55" s="106"/>
      <c r="AXB55" s="106"/>
      <c r="AXC55" s="106"/>
      <c r="AXD55" s="106"/>
      <c r="AXE55" s="106"/>
      <c r="AXF55" s="106"/>
      <c r="AXG55" s="106"/>
      <c r="AXH55" s="106"/>
      <c r="AXI55" s="106"/>
      <c r="AXJ55" s="106"/>
      <c r="AXK55" s="106"/>
      <c r="AXL55" s="106"/>
      <c r="AXM55" s="106"/>
      <c r="AXN55" s="106"/>
      <c r="AXO55" s="106"/>
      <c r="AXP55" s="106"/>
      <c r="AXQ55" s="106"/>
      <c r="AXR55" s="106"/>
      <c r="AXS55" s="106"/>
      <c r="AXT55" s="106"/>
      <c r="AXU55" s="106"/>
      <c r="AXV55" s="106"/>
      <c r="AXW55" s="106"/>
      <c r="AXX55" s="106"/>
      <c r="AXY55" s="106"/>
      <c r="AXZ55" s="106"/>
      <c r="AYA55" s="106"/>
      <c r="AYB55" s="106"/>
      <c r="AYC55" s="106"/>
      <c r="AYD55" s="106"/>
      <c r="AYE55" s="106"/>
      <c r="AYF55" s="106"/>
      <c r="AYG55" s="106"/>
      <c r="AYH55" s="106"/>
      <c r="AYI55" s="106"/>
      <c r="AYJ55" s="106"/>
      <c r="AYK55" s="106"/>
      <c r="AYL55" s="106"/>
      <c r="AYM55" s="106"/>
      <c r="AYN55" s="106"/>
      <c r="AYO55" s="106"/>
      <c r="AYP55" s="106"/>
      <c r="AYQ55" s="106"/>
      <c r="AYR55" s="106"/>
      <c r="AYS55" s="106"/>
      <c r="AYT55" s="106"/>
      <c r="AYU55" s="106"/>
      <c r="AYV55" s="106"/>
      <c r="AYW55" s="106"/>
      <c r="AYX55" s="106"/>
      <c r="AYY55" s="106"/>
      <c r="AYZ55" s="106"/>
      <c r="AZA55" s="106"/>
      <c r="AZB55" s="106"/>
      <c r="AZC55" s="106"/>
      <c r="AZD55" s="106"/>
      <c r="AZE55" s="106"/>
      <c r="AZF55" s="106"/>
      <c r="AZG55" s="106"/>
      <c r="AZH55" s="106"/>
      <c r="AZI55" s="106"/>
      <c r="AZJ55" s="106"/>
      <c r="AZK55" s="106"/>
      <c r="AZL55" s="106"/>
      <c r="AZM55" s="106"/>
      <c r="AZN55" s="106"/>
      <c r="AZO55" s="106"/>
      <c r="AZP55" s="106"/>
      <c r="AZQ55" s="106"/>
      <c r="AZR55" s="106"/>
      <c r="AZS55" s="106"/>
      <c r="AZT55" s="106"/>
      <c r="AZU55" s="106"/>
      <c r="AZV55" s="106"/>
      <c r="AZW55" s="106"/>
      <c r="AZX55" s="106"/>
      <c r="AZY55" s="106"/>
      <c r="AZZ55" s="106"/>
      <c r="BAA55" s="106"/>
      <c r="BAB55" s="106"/>
      <c r="BAC55" s="106"/>
      <c r="BAD55" s="106"/>
      <c r="BAE55" s="106"/>
      <c r="BAF55" s="106"/>
      <c r="BAG55" s="106"/>
      <c r="BAH55" s="106"/>
      <c r="BAI55" s="106"/>
      <c r="BAJ55" s="106"/>
      <c r="BAK55" s="106"/>
      <c r="BAL55" s="106"/>
      <c r="BAM55" s="106"/>
      <c r="BAN55" s="106"/>
      <c r="BAO55" s="106"/>
      <c r="BAP55" s="106"/>
      <c r="BAQ55" s="106"/>
      <c r="BAR55" s="106"/>
      <c r="BAS55" s="106"/>
      <c r="BAT55" s="106"/>
      <c r="BAU55" s="106"/>
      <c r="BAV55" s="106"/>
      <c r="BAW55" s="106"/>
      <c r="BAX55" s="106"/>
      <c r="BAY55" s="106"/>
      <c r="BAZ55" s="106"/>
      <c r="BBA55" s="106"/>
      <c r="BBB55" s="106"/>
      <c r="BBC55" s="106"/>
      <c r="BBD55" s="106"/>
      <c r="BBE55" s="106"/>
      <c r="BBF55" s="106"/>
      <c r="BBG55" s="106"/>
      <c r="BBH55" s="106"/>
      <c r="BBI55" s="106"/>
      <c r="BBJ55" s="106"/>
      <c r="BBK55" s="106"/>
      <c r="BBL55" s="106"/>
      <c r="BBM55" s="106"/>
      <c r="BBN55" s="106"/>
      <c r="BBO55" s="106"/>
      <c r="BBP55" s="106"/>
      <c r="BBQ55" s="106"/>
      <c r="BBR55" s="106"/>
      <c r="BBS55" s="106"/>
      <c r="BBT55" s="106"/>
      <c r="BBU55" s="106"/>
      <c r="BBV55" s="106"/>
      <c r="BBW55" s="106"/>
      <c r="BBX55" s="106"/>
      <c r="BBY55" s="106"/>
      <c r="BBZ55" s="106"/>
      <c r="BCA55" s="106"/>
      <c r="BCB55" s="106"/>
      <c r="BCC55" s="106"/>
      <c r="BCD55" s="106"/>
      <c r="BCE55" s="106"/>
      <c r="BCF55" s="106"/>
      <c r="BCG55" s="106"/>
      <c r="BCH55" s="106"/>
      <c r="BCI55" s="106"/>
      <c r="BCJ55" s="106"/>
      <c r="BCK55" s="106"/>
      <c r="BCL55" s="106"/>
      <c r="BCM55" s="106"/>
      <c r="BCN55" s="106"/>
      <c r="BCO55" s="106"/>
      <c r="BCP55" s="106"/>
      <c r="BCQ55" s="106"/>
      <c r="BCR55" s="106"/>
      <c r="BCS55" s="106"/>
      <c r="BCT55" s="106"/>
      <c r="BCU55" s="106"/>
      <c r="BCV55" s="106"/>
      <c r="BCW55" s="106"/>
      <c r="BCX55" s="106"/>
      <c r="BCY55" s="106"/>
      <c r="BCZ55" s="106"/>
      <c r="BDA55" s="106"/>
      <c r="BDB55" s="106"/>
      <c r="BDC55" s="106"/>
      <c r="BDD55" s="106"/>
      <c r="BDE55" s="106"/>
      <c r="BDF55" s="106"/>
      <c r="BDG55" s="106"/>
      <c r="BDH55" s="106"/>
      <c r="BDI55" s="106"/>
      <c r="BDJ55" s="106"/>
      <c r="BDK55" s="106"/>
      <c r="BDL55" s="106"/>
      <c r="BDM55" s="106"/>
      <c r="BDN55" s="106"/>
      <c r="BDO55" s="106"/>
      <c r="BDP55" s="106"/>
      <c r="BDQ55" s="106"/>
      <c r="BDR55" s="106"/>
      <c r="BDS55" s="106"/>
      <c r="BDT55" s="106"/>
      <c r="BDU55" s="106"/>
      <c r="BDV55" s="106"/>
      <c r="BDW55" s="106"/>
      <c r="BDX55" s="106"/>
      <c r="BDY55" s="106"/>
      <c r="BDZ55" s="106"/>
      <c r="BEA55" s="106"/>
      <c r="BEB55" s="106"/>
      <c r="BEC55" s="106"/>
      <c r="BED55" s="106"/>
      <c r="BEE55" s="106"/>
      <c r="BEF55" s="106"/>
      <c r="BEG55" s="106"/>
      <c r="BEH55" s="106"/>
      <c r="BEI55" s="106"/>
      <c r="BEJ55" s="106"/>
      <c r="BEK55" s="106"/>
      <c r="BEL55" s="106"/>
      <c r="BEM55" s="106"/>
      <c r="BEN55" s="106"/>
      <c r="BEO55" s="106"/>
      <c r="BEP55" s="106"/>
      <c r="BEQ55" s="106"/>
      <c r="BER55" s="106"/>
      <c r="BES55" s="106"/>
      <c r="BET55" s="106"/>
      <c r="BEU55" s="106"/>
      <c r="BEV55" s="106"/>
      <c r="BEW55" s="106"/>
      <c r="BEX55" s="106"/>
      <c r="BEY55" s="106"/>
      <c r="BEZ55" s="106"/>
      <c r="BFA55" s="106"/>
      <c r="BFB55" s="106"/>
      <c r="BFC55" s="106"/>
      <c r="BFD55" s="106"/>
      <c r="BFE55" s="106"/>
      <c r="BFF55" s="106"/>
      <c r="BFG55" s="106"/>
      <c r="BFH55" s="106"/>
      <c r="BFI55" s="106"/>
      <c r="BFJ55" s="106"/>
      <c r="BFK55" s="106"/>
      <c r="BFL55" s="106"/>
      <c r="BFM55" s="106"/>
      <c r="BFN55" s="106"/>
      <c r="BFO55" s="106"/>
      <c r="BFP55" s="106"/>
      <c r="BFQ55" s="106"/>
      <c r="BFR55" s="106"/>
      <c r="BFS55" s="106"/>
      <c r="BFT55" s="106"/>
      <c r="BFU55" s="106"/>
      <c r="BFV55" s="106"/>
      <c r="BFW55" s="106"/>
      <c r="BFX55" s="106"/>
      <c r="BFY55" s="106"/>
      <c r="BFZ55" s="106"/>
      <c r="BGA55" s="106"/>
      <c r="BGB55" s="106"/>
      <c r="BGC55" s="106"/>
      <c r="BGD55" s="106"/>
      <c r="BGE55" s="106"/>
      <c r="BGF55" s="106"/>
      <c r="BGG55" s="106"/>
      <c r="BGH55" s="106"/>
      <c r="BGI55" s="106"/>
      <c r="BGJ55" s="106"/>
      <c r="BGK55" s="106"/>
      <c r="BGL55" s="106"/>
      <c r="BGM55" s="106"/>
      <c r="BGN55" s="106"/>
      <c r="BGO55" s="106"/>
      <c r="BGP55" s="106"/>
      <c r="BGQ55" s="106"/>
      <c r="BGR55" s="106"/>
      <c r="BGS55" s="106"/>
      <c r="BGT55" s="106"/>
      <c r="BGU55" s="106"/>
      <c r="BGV55" s="106"/>
      <c r="BGW55" s="106"/>
      <c r="BGX55" s="106"/>
      <c r="BGY55" s="106"/>
      <c r="BGZ55" s="106"/>
      <c r="BHA55" s="106"/>
      <c r="BHB55" s="106"/>
      <c r="BHC55" s="106"/>
      <c r="BHD55" s="106"/>
      <c r="BHE55" s="106"/>
      <c r="BHF55" s="106"/>
      <c r="BHG55" s="106"/>
      <c r="BHH55" s="106"/>
      <c r="BHI55" s="106"/>
      <c r="BHJ55" s="106"/>
      <c r="BHK55" s="106"/>
      <c r="BHL55" s="106"/>
      <c r="BHM55" s="106"/>
      <c r="BHN55" s="106"/>
      <c r="BHO55" s="106"/>
      <c r="BHP55" s="106"/>
      <c r="BHQ55" s="106"/>
      <c r="BHR55" s="106"/>
      <c r="BHS55" s="106"/>
      <c r="BHT55" s="106"/>
      <c r="BHU55" s="106"/>
      <c r="BHV55" s="106"/>
      <c r="BHW55" s="106"/>
      <c r="BHX55" s="106"/>
      <c r="BHY55" s="106"/>
      <c r="BHZ55" s="106"/>
      <c r="BIA55" s="106"/>
      <c r="BIB55" s="106"/>
      <c r="BIC55" s="106"/>
      <c r="BID55" s="106"/>
      <c r="BIE55" s="106"/>
      <c r="BIF55" s="106"/>
      <c r="BIG55" s="106"/>
      <c r="BIH55" s="106"/>
      <c r="BII55" s="106"/>
      <c r="BIJ55" s="106"/>
      <c r="BIK55" s="106"/>
      <c r="BIL55" s="106"/>
      <c r="BIM55" s="106"/>
      <c r="BIN55" s="106"/>
      <c r="BIO55" s="106"/>
      <c r="BIP55" s="106"/>
      <c r="BIQ55" s="106"/>
      <c r="BIR55" s="106"/>
      <c r="BIS55" s="106"/>
      <c r="BIT55" s="106"/>
      <c r="BIU55" s="106"/>
      <c r="BIV55" s="106"/>
      <c r="BIW55" s="106"/>
      <c r="BIX55" s="106"/>
      <c r="BIY55" s="106"/>
      <c r="BIZ55" s="106"/>
      <c r="BJA55" s="106"/>
      <c r="BJB55" s="106"/>
      <c r="BJC55" s="106"/>
      <c r="BJD55" s="106"/>
      <c r="BJE55" s="106"/>
      <c r="BJF55" s="106"/>
      <c r="BJG55" s="106"/>
      <c r="BJH55" s="106"/>
      <c r="BJI55" s="106"/>
      <c r="BJJ55" s="106"/>
      <c r="BJK55" s="106"/>
      <c r="BJL55" s="106"/>
      <c r="BJM55" s="106"/>
      <c r="BJN55" s="106"/>
      <c r="BJO55" s="106"/>
      <c r="BJP55" s="106"/>
      <c r="BJQ55" s="106"/>
      <c r="BJR55" s="106"/>
      <c r="BJS55" s="106"/>
      <c r="BJT55" s="106"/>
      <c r="BJU55" s="106"/>
      <c r="BJV55" s="106"/>
      <c r="BJW55" s="106"/>
      <c r="BJX55" s="106"/>
      <c r="BJY55" s="106"/>
      <c r="BJZ55" s="106"/>
      <c r="BKA55" s="106"/>
      <c r="BKB55" s="106"/>
      <c r="BKC55" s="106"/>
      <c r="BKD55" s="106"/>
      <c r="BKE55" s="106"/>
      <c r="BKF55" s="106"/>
      <c r="BKG55" s="106"/>
      <c r="BKH55" s="106"/>
      <c r="BKI55" s="106"/>
      <c r="BKJ55" s="106"/>
      <c r="BKK55" s="106"/>
      <c r="BKL55" s="106"/>
      <c r="BKM55" s="106"/>
      <c r="BKN55" s="106"/>
      <c r="BKO55" s="106"/>
      <c r="BKP55" s="106"/>
      <c r="BKQ55" s="106"/>
      <c r="BKR55" s="106"/>
      <c r="BKS55" s="106"/>
      <c r="BKT55" s="106"/>
      <c r="BKU55" s="106"/>
      <c r="BKV55" s="106"/>
      <c r="BKW55" s="106"/>
      <c r="BKX55" s="106"/>
      <c r="BKY55" s="106"/>
      <c r="BKZ55" s="106"/>
      <c r="BLA55" s="106"/>
      <c r="BLB55" s="106"/>
      <c r="BLC55" s="106"/>
      <c r="BLD55" s="106"/>
      <c r="BLE55" s="106"/>
      <c r="BLF55" s="106"/>
      <c r="BLG55" s="106"/>
      <c r="BLH55" s="106"/>
      <c r="BLI55" s="106"/>
      <c r="BLJ55" s="106"/>
      <c r="BLK55" s="106"/>
      <c r="BLL55" s="106"/>
      <c r="BLM55" s="106"/>
      <c r="BLN55" s="106"/>
      <c r="BLO55" s="106"/>
      <c r="BLP55" s="106"/>
      <c r="BLQ55" s="106"/>
      <c r="BLR55" s="106"/>
      <c r="BLS55" s="106"/>
      <c r="BLT55" s="106"/>
      <c r="BLU55" s="106"/>
      <c r="BLV55" s="106"/>
      <c r="BLW55" s="106"/>
      <c r="BLX55" s="106"/>
      <c r="BLY55" s="106"/>
      <c r="BLZ55" s="106"/>
      <c r="BMA55" s="106"/>
      <c r="BMB55" s="106"/>
      <c r="BMC55" s="106"/>
      <c r="BMD55" s="106"/>
      <c r="BME55" s="106"/>
      <c r="BMF55" s="106"/>
      <c r="BMG55" s="106"/>
      <c r="BMH55" s="106"/>
      <c r="BMI55" s="106"/>
      <c r="BMJ55" s="106"/>
      <c r="BMK55" s="106"/>
      <c r="BML55" s="106"/>
      <c r="BMM55" s="106"/>
      <c r="BMN55" s="106"/>
      <c r="BMO55" s="106"/>
      <c r="BMP55" s="106"/>
      <c r="BMQ55" s="106"/>
      <c r="BMR55" s="106"/>
      <c r="BMS55" s="106"/>
      <c r="BMT55" s="106"/>
      <c r="BMU55" s="106"/>
      <c r="BMV55" s="106"/>
      <c r="BMW55" s="106"/>
      <c r="BMX55" s="106"/>
      <c r="BMY55" s="106"/>
      <c r="BMZ55" s="106"/>
      <c r="BNA55" s="106"/>
      <c r="BNB55" s="106"/>
      <c r="BNC55" s="106"/>
      <c r="BND55" s="106"/>
      <c r="BNE55" s="106"/>
      <c r="BNF55" s="106"/>
      <c r="BNG55" s="106"/>
      <c r="BNH55" s="106"/>
      <c r="BNI55" s="106"/>
      <c r="BNJ55" s="106"/>
      <c r="BNK55" s="106"/>
      <c r="BNL55" s="106"/>
      <c r="BNM55" s="106"/>
      <c r="BNN55" s="106"/>
      <c r="BNO55" s="106"/>
      <c r="BNP55" s="106"/>
      <c r="BNQ55" s="106"/>
      <c r="BNR55" s="106"/>
      <c r="BNS55" s="106"/>
      <c r="BNT55" s="106"/>
      <c r="BNU55" s="106"/>
      <c r="BNV55" s="106"/>
      <c r="BNW55" s="106"/>
      <c r="BNX55" s="106"/>
      <c r="BNY55" s="106"/>
      <c r="BNZ55" s="106"/>
      <c r="BOA55" s="106"/>
      <c r="BOB55" s="106"/>
      <c r="BOC55" s="106"/>
      <c r="BOD55" s="106"/>
      <c r="BOE55" s="106"/>
      <c r="BOF55" s="106"/>
      <c r="BOG55" s="106"/>
      <c r="BOH55" s="106"/>
      <c r="BOI55" s="106"/>
      <c r="BOJ55" s="106"/>
      <c r="BOK55" s="106"/>
      <c r="BOL55" s="106"/>
      <c r="BOM55" s="106"/>
      <c r="BON55" s="106"/>
      <c r="BOO55" s="106"/>
      <c r="BOP55" s="106"/>
      <c r="BOQ55" s="106"/>
      <c r="BOR55" s="106"/>
      <c r="BOS55" s="106"/>
      <c r="BOT55" s="106"/>
      <c r="BOU55" s="106"/>
      <c r="BOV55" s="106"/>
      <c r="BOW55" s="106"/>
      <c r="BOX55" s="106"/>
      <c r="BOY55" s="106"/>
      <c r="BOZ55" s="106"/>
      <c r="BPA55" s="106"/>
      <c r="BPB55" s="106"/>
      <c r="BPC55" s="106"/>
      <c r="BPD55" s="106"/>
      <c r="BPE55" s="106"/>
      <c r="BPF55" s="106"/>
      <c r="BPG55" s="106"/>
      <c r="BPH55" s="106"/>
      <c r="BPI55" s="106"/>
      <c r="BPJ55" s="106"/>
      <c r="BPK55" s="106"/>
      <c r="BPL55" s="106"/>
      <c r="BPM55" s="106"/>
      <c r="BPN55" s="106"/>
      <c r="BPO55" s="106"/>
      <c r="BPP55" s="106"/>
      <c r="BPQ55" s="106"/>
      <c r="BPR55" s="106"/>
      <c r="BPS55" s="106"/>
      <c r="BPT55" s="106"/>
      <c r="BPU55" s="106"/>
      <c r="BPV55" s="106"/>
      <c r="BPW55" s="106"/>
      <c r="BPX55" s="106"/>
      <c r="BPY55" s="106"/>
      <c r="BPZ55" s="106"/>
      <c r="BQA55" s="106"/>
      <c r="BQB55" s="106"/>
      <c r="BQC55" s="106"/>
      <c r="BQD55" s="106"/>
      <c r="BQE55" s="106"/>
      <c r="BQF55" s="106"/>
      <c r="BQG55" s="106"/>
      <c r="BQH55" s="106"/>
      <c r="BQI55" s="106"/>
      <c r="BQJ55" s="106"/>
      <c r="BQK55" s="106"/>
      <c r="BQL55" s="106"/>
      <c r="BQM55" s="106"/>
      <c r="BQN55" s="106"/>
      <c r="BQO55" s="106"/>
      <c r="BQP55" s="106"/>
      <c r="BQQ55" s="106"/>
      <c r="BQR55" s="106"/>
      <c r="BQS55" s="106"/>
      <c r="BQT55" s="106"/>
      <c r="BQU55" s="106"/>
      <c r="BQV55" s="106"/>
      <c r="BQW55" s="106"/>
      <c r="BQX55" s="106"/>
      <c r="BQY55" s="106"/>
      <c r="BQZ55" s="106"/>
      <c r="BRA55" s="106"/>
      <c r="BRB55" s="106"/>
      <c r="BRC55" s="106"/>
      <c r="BRD55" s="106"/>
      <c r="BRE55" s="106"/>
      <c r="BRF55" s="106"/>
      <c r="BRG55" s="106"/>
      <c r="BRH55" s="106"/>
      <c r="BRI55" s="106"/>
      <c r="BRJ55" s="106"/>
      <c r="BRK55" s="106"/>
      <c r="BRL55" s="106"/>
      <c r="BRM55" s="106"/>
      <c r="BRN55" s="106"/>
      <c r="BRO55" s="106"/>
      <c r="BRP55" s="106"/>
      <c r="BRQ55" s="106"/>
      <c r="BRR55" s="106"/>
      <c r="BRS55" s="106"/>
      <c r="BRT55" s="106"/>
      <c r="BRU55" s="106"/>
      <c r="BRV55" s="106"/>
      <c r="BRW55" s="106"/>
      <c r="BRX55" s="106"/>
      <c r="BRY55" s="106"/>
      <c r="BRZ55" s="106"/>
      <c r="BSA55" s="106"/>
      <c r="BSB55" s="106"/>
      <c r="BSC55" s="106"/>
      <c r="BSD55" s="106"/>
      <c r="BSE55" s="106"/>
      <c r="BSF55" s="106"/>
      <c r="BSG55" s="106"/>
      <c r="BSH55" s="106"/>
      <c r="BSI55" s="106"/>
      <c r="BSJ55" s="106"/>
      <c r="BSK55" s="106"/>
      <c r="BSL55" s="106"/>
      <c r="BSM55" s="106"/>
      <c r="BSN55" s="106"/>
      <c r="BSO55" s="106"/>
      <c r="BSP55" s="106"/>
      <c r="BSQ55" s="106"/>
      <c r="BSR55" s="106"/>
      <c r="BSS55" s="106"/>
      <c r="BST55" s="106"/>
      <c r="BSU55" s="106"/>
      <c r="BSV55" s="106"/>
      <c r="BSW55" s="106"/>
      <c r="BSX55" s="106"/>
      <c r="BSY55" s="106"/>
      <c r="BSZ55" s="106"/>
      <c r="BTA55" s="106"/>
      <c r="BTB55" s="106"/>
      <c r="BTC55" s="106"/>
      <c r="BTD55" s="106"/>
      <c r="BTE55" s="106"/>
      <c r="BTF55" s="106"/>
      <c r="BTG55" s="106"/>
      <c r="BTH55" s="106"/>
      <c r="BTI55" s="106"/>
      <c r="BTJ55" s="106"/>
      <c r="BTK55" s="106"/>
      <c r="BTL55" s="106"/>
      <c r="BTM55" s="106"/>
      <c r="BTN55" s="106"/>
      <c r="BTO55" s="106"/>
      <c r="BTP55" s="106"/>
      <c r="BTQ55" s="106"/>
      <c r="BTR55" s="106"/>
      <c r="BTS55" s="106"/>
      <c r="BTT55" s="106"/>
      <c r="BTU55" s="106"/>
      <c r="BTV55" s="106"/>
      <c r="BTW55" s="106"/>
      <c r="BTX55" s="106"/>
      <c r="BTY55" s="106"/>
      <c r="BTZ55" s="106"/>
      <c r="BUA55" s="106"/>
      <c r="BUB55" s="106"/>
      <c r="BUC55" s="106"/>
      <c r="BUD55" s="106"/>
      <c r="BUE55" s="106"/>
      <c r="BUF55" s="106"/>
      <c r="BUG55" s="106"/>
      <c r="BUH55" s="106"/>
      <c r="BUI55" s="106"/>
      <c r="BUJ55" s="106"/>
      <c r="BUK55" s="106"/>
      <c r="BUL55" s="106"/>
      <c r="BUM55" s="106"/>
      <c r="BUN55" s="106"/>
      <c r="BUO55" s="106"/>
      <c r="BUP55" s="106"/>
      <c r="BUQ55" s="106"/>
      <c r="BUR55" s="106"/>
      <c r="BUS55" s="106"/>
      <c r="BUT55" s="106"/>
      <c r="BUU55" s="106"/>
      <c r="BUV55" s="106"/>
      <c r="BUW55" s="106"/>
      <c r="BUX55" s="106"/>
      <c r="BUY55" s="106"/>
      <c r="BUZ55" s="106"/>
      <c r="BVA55" s="106"/>
      <c r="BVB55" s="106"/>
      <c r="BVC55" s="106"/>
      <c r="BVD55" s="106"/>
      <c r="BVE55" s="106"/>
      <c r="BVF55" s="106"/>
      <c r="BVG55" s="106"/>
      <c r="BVH55" s="106"/>
      <c r="BVI55" s="106"/>
      <c r="BVJ55" s="106"/>
      <c r="BVK55" s="106"/>
      <c r="BVL55" s="106"/>
      <c r="BVM55" s="106"/>
      <c r="BVN55" s="106"/>
      <c r="BVO55" s="106"/>
      <c r="BVP55" s="106"/>
      <c r="BVQ55" s="106"/>
      <c r="BVR55" s="106"/>
      <c r="BVS55" s="106"/>
      <c r="BVT55" s="106"/>
      <c r="BVU55" s="106"/>
      <c r="BVV55" s="106"/>
      <c r="BVW55" s="106"/>
      <c r="BVX55" s="106"/>
      <c r="BVY55" s="106"/>
      <c r="BVZ55" s="106"/>
      <c r="BWA55" s="106"/>
      <c r="BWB55" s="106"/>
      <c r="BWC55" s="106"/>
      <c r="BWD55" s="106"/>
      <c r="BWE55" s="106"/>
      <c r="BWF55" s="106"/>
      <c r="BWG55" s="106"/>
      <c r="BWH55" s="106"/>
      <c r="BWI55" s="106"/>
      <c r="BWJ55" s="106"/>
      <c r="BWK55" s="106"/>
      <c r="BWL55" s="106"/>
      <c r="BWM55" s="106"/>
      <c r="BWN55" s="106"/>
      <c r="BWO55" s="106"/>
      <c r="BWP55" s="106"/>
      <c r="BWQ55" s="106"/>
      <c r="BWR55" s="106"/>
      <c r="BWS55" s="106"/>
      <c r="BWT55" s="106"/>
      <c r="BWU55" s="106"/>
      <c r="BWV55" s="106"/>
      <c r="BWW55" s="106"/>
      <c r="BWX55" s="106"/>
      <c r="BWY55" s="106"/>
      <c r="BWZ55" s="106"/>
      <c r="BXA55" s="106"/>
      <c r="BXB55" s="106"/>
      <c r="BXC55" s="106"/>
      <c r="BXD55" s="106"/>
      <c r="BXE55" s="106"/>
      <c r="BXF55" s="106"/>
      <c r="BXG55" s="106"/>
      <c r="BXH55" s="106"/>
      <c r="BXI55" s="106"/>
      <c r="BXJ55" s="106"/>
      <c r="BXK55" s="106"/>
      <c r="BXL55" s="106"/>
      <c r="BXM55" s="106"/>
      <c r="BXN55" s="106"/>
      <c r="BXO55" s="106"/>
      <c r="BXP55" s="106"/>
      <c r="BXQ55" s="106"/>
      <c r="BXR55" s="106"/>
      <c r="BXS55" s="106"/>
      <c r="BXT55" s="106"/>
      <c r="BXU55" s="106"/>
      <c r="BXV55" s="106"/>
      <c r="BXW55" s="106"/>
      <c r="BXX55" s="106"/>
      <c r="BXY55" s="106"/>
      <c r="BXZ55" s="106"/>
      <c r="BYA55" s="106"/>
      <c r="BYB55" s="106"/>
      <c r="BYC55" s="106"/>
      <c r="BYD55" s="106"/>
      <c r="BYE55" s="106"/>
      <c r="BYF55" s="106"/>
      <c r="BYG55" s="106"/>
      <c r="BYH55" s="106"/>
      <c r="BYI55" s="106"/>
      <c r="BYJ55" s="106"/>
      <c r="BYK55" s="106"/>
      <c r="BYL55" s="106"/>
      <c r="BYM55" s="106"/>
      <c r="BYN55" s="106"/>
      <c r="BYO55" s="106"/>
      <c r="BYP55" s="106"/>
      <c r="BYQ55" s="106"/>
      <c r="BYR55" s="106"/>
      <c r="BYS55" s="106"/>
      <c r="BYT55" s="106"/>
      <c r="BYU55" s="106"/>
      <c r="BYV55" s="106"/>
      <c r="BYW55" s="106"/>
      <c r="BYX55" s="106"/>
      <c r="BYY55" s="106"/>
      <c r="BYZ55" s="106"/>
      <c r="BZA55" s="106"/>
      <c r="BZB55" s="106"/>
      <c r="BZC55" s="106"/>
      <c r="BZD55" s="106"/>
      <c r="BZE55" s="106"/>
      <c r="BZF55" s="106"/>
      <c r="BZG55" s="106"/>
      <c r="BZH55" s="106"/>
      <c r="BZI55" s="106"/>
      <c r="BZJ55" s="106"/>
      <c r="BZK55" s="106"/>
      <c r="BZL55" s="106"/>
      <c r="BZM55" s="106"/>
      <c r="BZN55" s="106"/>
      <c r="BZO55" s="106"/>
      <c r="BZP55" s="106"/>
      <c r="BZQ55" s="106"/>
      <c r="BZR55" s="106"/>
      <c r="BZS55" s="106"/>
      <c r="BZT55" s="106"/>
      <c r="BZU55" s="106"/>
      <c r="BZV55" s="106"/>
      <c r="BZW55" s="106"/>
      <c r="BZX55" s="106"/>
      <c r="BZY55" s="106"/>
      <c r="BZZ55" s="106"/>
      <c r="CAA55" s="106"/>
      <c r="CAB55" s="106"/>
      <c r="CAC55" s="106"/>
      <c r="CAD55" s="106"/>
      <c r="CAE55" s="106"/>
      <c r="CAF55" s="106"/>
      <c r="CAG55" s="106"/>
      <c r="CAH55" s="106"/>
      <c r="CAI55" s="106"/>
      <c r="CAJ55" s="106"/>
      <c r="CAK55" s="106"/>
      <c r="CAL55" s="106"/>
      <c r="CAM55" s="106"/>
      <c r="CAN55" s="106"/>
      <c r="CAO55" s="106"/>
      <c r="CAP55" s="106"/>
      <c r="CAQ55" s="106"/>
      <c r="CAR55" s="106"/>
      <c r="CAS55" s="106"/>
      <c r="CAT55" s="106"/>
      <c r="CAU55" s="106"/>
      <c r="CAV55" s="106"/>
      <c r="CAW55" s="106"/>
      <c r="CAX55" s="106"/>
      <c r="CAY55" s="106"/>
      <c r="CAZ55" s="106"/>
      <c r="CBA55" s="106"/>
      <c r="CBB55" s="106"/>
      <c r="CBC55" s="106"/>
      <c r="CBD55" s="106"/>
      <c r="CBE55" s="106"/>
      <c r="CBF55" s="106"/>
      <c r="CBG55" s="106"/>
      <c r="CBH55" s="106"/>
      <c r="CBI55" s="106"/>
      <c r="CBJ55" s="106"/>
      <c r="CBK55" s="106"/>
      <c r="CBL55" s="106"/>
      <c r="CBM55" s="106"/>
      <c r="CBN55" s="106"/>
      <c r="CBO55" s="106"/>
      <c r="CBP55" s="106"/>
      <c r="CBQ55" s="106"/>
      <c r="CBR55" s="106"/>
      <c r="CBS55" s="106"/>
      <c r="CBT55" s="106"/>
      <c r="CBU55" s="106"/>
      <c r="CBV55" s="106"/>
      <c r="CBW55" s="106"/>
      <c r="CBX55" s="106"/>
      <c r="CBY55" s="106"/>
      <c r="CBZ55" s="106"/>
      <c r="CCA55" s="106"/>
      <c r="CCB55" s="106"/>
      <c r="CCC55" s="106"/>
      <c r="CCD55" s="106"/>
      <c r="CCE55" s="106"/>
      <c r="CCF55" s="106"/>
      <c r="CCG55" s="106"/>
      <c r="CCH55" s="106"/>
      <c r="CCI55" s="106"/>
      <c r="CCJ55" s="106"/>
      <c r="CCK55" s="106"/>
      <c r="CCL55" s="106"/>
      <c r="CCM55" s="106"/>
      <c r="CCN55" s="106"/>
      <c r="CCO55" s="106"/>
      <c r="CCP55" s="106"/>
      <c r="CCQ55" s="106"/>
      <c r="CCR55" s="106"/>
      <c r="CCS55" s="106"/>
      <c r="CCT55" s="106"/>
      <c r="CCU55" s="106"/>
      <c r="CCV55" s="106"/>
      <c r="CCW55" s="106"/>
      <c r="CCX55" s="106"/>
      <c r="CCY55" s="106"/>
      <c r="CCZ55" s="106"/>
      <c r="CDA55" s="106"/>
      <c r="CDB55" s="106"/>
      <c r="CDC55" s="106"/>
      <c r="CDD55" s="106"/>
      <c r="CDE55" s="106"/>
      <c r="CDF55" s="106"/>
      <c r="CDG55" s="106"/>
      <c r="CDH55" s="106"/>
      <c r="CDI55" s="106"/>
      <c r="CDJ55" s="106"/>
      <c r="CDK55" s="106"/>
      <c r="CDL55" s="106"/>
      <c r="CDM55" s="106"/>
      <c r="CDN55" s="106"/>
      <c r="CDO55" s="106"/>
      <c r="CDP55" s="106"/>
      <c r="CDQ55" s="106"/>
      <c r="CDR55" s="106"/>
      <c r="CDS55" s="106"/>
      <c r="CDT55" s="106"/>
      <c r="CDU55" s="106"/>
      <c r="CDV55" s="106"/>
      <c r="CDW55" s="106"/>
      <c r="CDX55" s="106"/>
      <c r="CDY55" s="106"/>
      <c r="CDZ55" s="106"/>
      <c r="CEA55" s="106"/>
      <c r="CEB55" s="106"/>
      <c r="CEC55" s="106"/>
      <c r="CED55" s="106"/>
      <c r="CEE55" s="106"/>
      <c r="CEF55" s="106"/>
      <c r="CEG55" s="106"/>
      <c r="CEH55" s="106"/>
      <c r="CEI55" s="106"/>
      <c r="CEJ55" s="106"/>
      <c r="CEK55" s="106"/>
      <c r="CEL55" s="106"/>
      <c r="CEM55" s="106"/>
      <c r="CEN55" s="106"/>
      <c r="CEO55" s="106"/>
      <c r="CEP55" s="106"/>
      <c r="CEQ55" s="106"/>
      <c r="CER55" s="106"/>
      <c r="CES55" s="106"/>
      <c r="CET55" s="106"/>
      <c r="CEU55" s="106"/>
      <c r="CEV55" s="106"/>
      <c r="CEW55" s="106"/>
      <c r="CEX55" s="106"/>
      <c r="CEY55" s="106"/>
      <c r="CEZ55" s="106"/>
      <c r="CFA55" s="106"/>
      <c r="CFB55" s="106"/>
      <c r="CFC55" s="106"/>
      <c r="CFD55" s="106"/>
      <c r="CFE55" s="106"/>
      <c r="CFF55" s="106"/>
      <c r="CFG55" s="106"/>
      <c r="CFH55" s="106"/>
      <c r="CFI55" s="106"/>
      <c r="CFJ55" s="106"/>
      <c r="CFK55" s="106"/>
      <c r="CFL55" s="106"/>
      <c r="CFM55" s="106"/>
      <c r="CFN55" s="106"/>
      <c r="CFO55" s="106"/>
      <c r="CFP55" s="106"/>
      <c r="CFQ55" s="106"/>
      <c r="CFR55" s="106"/>
      <c r="CFS55" s="106"/>
      <c r="CFT55" s="106"/>
      <c r="CFU55" s="106"/>
      <c r="CFV55" s="106"/>
      <c r="CFW55" s="106"/>
      <c r="CFX55" s="106"/>
      <c r="CFY55" s="106"/>
      <c r="CFZ55" s="106"/>
      <c r="CGA55" s="106"/>
      <c r="CGB55" s="106"/>
      <c r="CGC55" s="106"/>
      <c r="CGD55" s="106"/>
      <c r="CGE55" s="106"/>
      <c r="CGF55" s="106"/>
      <c r="CGG55" s="106"/>
      <c r="CGH55" s="106"/>
      <c r="CGI55" s="106"/>
      <c r="CGJ55" s="106"/>
      <c r="CGK55" s="106"/>
      <c r="CGL55" s="106"/>
      <c r="CGM55" s="106"/>
      <c r="CGN55" s="106"/>
      <c r="CGO55" s="106"/>
      <c r="CGP55" s="106"/>
      <c r="CGQ55" s="106"/>
      <c r="CGR55" s="106"/>
      <c r="CGS55" s="106"/>
      <c r="CGT55" s="106"/>
      <c r="CGU55" s="106"/>
      <c r="CGV55" s="106"/>
      <c r="CGW55" s="106"/>
      <c r="CGX55" s="106"/>
      <c r="CGY55" s="106"/>
      <c r="CGZ55" s="106"/>
      <c r="CHA55" s="106"/>
      <c r="CHB55" s="106"/>
      <c r="CHC55" s="106"/>
      <c r="CHD55" s="106"/>
      <c r="CHE55" s="106"/>
      <c r="CHF55" s="106"/>
      <c r="CHG55" s="106"/>
      <c r="CHH55" s="106"/>
      <c r="CHI55" s="106"/>
      <c r="CHJ55" s="106"/>
      <c r="CHK55" s="106"/>
      <c r="CHL55" s="106"/>
      <c r="CHM55" s="106"/>
      <c r="CHN55" s="106"/>
      <c r="CHO55" s="106"/>
      <c r="CHP55" s="106"/>
      <c r="CHQ55" s="106"/>
      <c r="CHR55" s="106"/>
      <c r="CHS55" s="106"/>
      <c r="CHT55" s="106"/>
      <c r="CHU55" s="106"/>
      <c r="CHV55" s="106"/>
      <c r="CHW55" s="106"/>
      <c r="CHX55" s="106"/>
      <c r="CHY55" s="106"/>
      <c r="CHZ55" s="106"/>
      <c r="CIA55" s="106"/>
      <c r="CIB55" s="106"/>
      <c r="CIC55" s="106"/>
      <c r="CID55" s="106"/>
      <c r="CIE55" s="106"/>
      <c r="CIF55" s="106"/>
      <c r="CIG55" s="106"/>
      <c r="CIH55" s="106"/>
      <c r="CII55" s="106"/>
      <c r="CIJ55" s="106"/>
      <c r="CIK55" s="106"/>
      <c r="CIL55" s="106"/>
      <c r="CIM55" s="106"/>
      <c r="CIN55" s="106"/>
      <c r="CIO55" s="106"/>
      <c r="CIP55" s="106"/>
      <c r="CIQ55" s="106"/>
      <c r="CIR55" s="106"/>
      <c r="CIS55" s="106"/>
      <c r="CIT55" s="106"/>
      <c r="CIU55" s="106"/>
      <c r="CIV55" s="106"/>
      <c r="CIW55" s="106"/>
      <c r="CIX55" s="106"/>
      <c r="CIY55" s="106"/>
      <c r="CIZ55" s="106"/>
      <c r="CJA55" s="106"/>
      <c r="CJB55" s="106"/>
      <c r="CJC55" s="106"/>
      <c r="CJD55" s="106"/>
      <c r="CJE55" s="106"/>
      <c r="CJF55" s="106"/>
      <c r="CJG55" s="106"/>
      <c r="CJH55" s="106"/>
      <c r="CJI55" s="106"/>
      <c r="CJJ55" s="106"/>
      <c r="CJK55" s="106"/>
      <c r="CJL55" s="106"/>
      <c r="CJM55" s="106"/>
      <c r="CJN55" s="106"/>
      <c r="CJO55" s="106"/>
      <c r="CJP55" s="106"/>
      <c r="CJQ55" s="106"/>
      <c r="CJR55" s="106"/>
      <c r="CJS55" s="106"/>
      <c r="CJT55" s="106"/>
      <c r="CJU55" s="106"/>
      <c r="CJV55" s="106"/>
      <c r="CJW55" s="106"/>
      <c r="CJX55" s="106"/>
      <c r="CJY55" s="106"/>
      <c r="CJZ55" s="106"/>
      <c r="CKA55" s="106"/>
      <c r="CKB55" s="106"/>
      <c r="CKC55" s="106"/>
      <c r="CKD55" s="106"/>
      <c r="CKE55" s="106"/>
      <c r="CKF55" s="106"/>
      <c r="CKG55" s="106"/>
      <c r="CKH55" s="106"/>
      <c r="CKI55" s="106"/>
      <c r="CKJ55" s="106"/>
      <c r="CKK55" s="106"/>
      <c r="CKL55" s="106"/>
      <c r="CKM55" s="106"/>
      <c r="CKN55" s="106"/>
      <c r="CKO55" s="106"/>
      <c r="CKP55" s="106"/>
      <c r="CKQ55" s="106"/>
      <c r="CKR55" s="106"/>
      <c r="CKS55" s="106"/>
      <c r="CKT55" s="106"/>
      <c r="CKU55" s="106"/>
      <c r="CKV55" s="106"/>
      <c r="CKW55" s="106"/>
      <c r="CKX55" s="106"/>
      <c r="CKY55" s="106"/>
      <c r="CKZ55" s="106"/>
      <c r="CLA55" s="106"/>
      <c r="CLB55" s="106"/>
      <c r="CLC55" s="106"/>
      <c r="CLD55" s="106"/>
      <c r="CLE55" s="106"/>
      <c r="CLF55" s="106"/>
      <c r="CLG55" s="106"/>
      <c r="CLH55" s="106"/>
      <c r="CLI55" s="106"/>
      <c r="CLJ55" s="106"/>
      <c r="CLK55" s="106"/>
      <c r="CLL55" s="106"/>
      <c r="CLM55" s="106"/>
      <c r="CLN55" s="106"/>
      <c r="CLO55" s="106"/>
      <c r="CLP55" s="106"/>
      <c r="CLQ55" s="106"/>
      <c r="CLR55" s="106"/>
      <c r="CLS55" s="106"/>
      <c r="CLT55" s="106"/>
      <c r="CLU55" s="106"/>
      <c r="CLV55" s="106"/>
      <c r="CLW55" s="106"/>
      <c r="CLX55" s="106"/>
      <c r="CLY55" s="106"/>
      <c r="CLZ55" s="106"/>
      <c r="CMA55" s="106"/>
      <c r="CMB55" s="106"/>
      <c r="CMC55" s="106"/>
      <c r="CMD55" s="106"/>
      <c r="CME55" s="106"/>
      <c r="CMF55" s="106"/>
      <c r="CMG55" s="106"/>
      <c r="CMH55" s="106"/>
      <c r="CMI55" s="106"/>
      <c r="CMJ55" s="106"/>
      <c r="CMK55" s="106"/>
      <c r="CML55" s="106"/>
      <c r="CMM55" s="106"/>
      <c r="CMN55" s="106"/>
      <c r="CMO55" s="106"/>
      <c r="CMP55" s="106"/>
      <c r="CMQ55" s="106"/>
      <c r="CMR55" s="106"/>
      <c r="CMS55" s="106"/>
      <c r="CMT55" s="106"/>
      <c r="CMU55" s="106"/>
      <c r="CMV55" s="106"/>
      <c r="CMW55" s="106"/>
      <c r="CMX55" s="106"/>
      <c r="CMY55" s="106"/>
      <c r="CMZ55" s="106"/>
      <c r="CNA55" s="106"/>
      <c r="CNB55" s="106"/>
      <c r="CNC55" s="106"/>
      <c r="CND55" s="106"/>
      <c r="CNE55" s="106"/>
      <c r="CNF55" s="106"/>
      <c r="CNG55" s="106"/>
      <c r="CNH55" s="106"/>
      <c r="CNI55" s="106"/>
      <c r="CNJ55" s="106"/>
      <c r="CNK55" s="106"/>
      <c r="CNL55" s="106"/>
      <c r="CNM55" s="106"/>
      <c r="CNN55" s="106"/>
      <c r="CNO55" s="106"/>
      <c r="CNP55" s="106"/>
      <c r="CNQ55" s="106"/>
      <c r="CNR55" s="106"/>
      <c r="CNS55" s="106"/>
      <c r="CNT55" s="106"/>
      <c r="CNU55" s="106"/>
      <c r="CNV55" s="106"/>
      <c r="CNW55" s="106"/>
      <c r="CNX55" s="106"/>
      <c r="CNY55" s="106"/>
      <c r="CNZ55" s="106"/>
      <c r="COA55" s="106"/>
      <c r="COB55" s="106"/>
      <c r="COC55" s="106"/>
      <c r="COD55" s="106"/>
      <c r="COE55" s="106"/>
      <c r="COF55" s="106"/>
      <c r="COG55" s="106"/>
      <c r="COH55" s="106"/>
      <c r="COI55" s="106"/>
      <c r="COJ55" s="106"/>
      <c r="COK55" s="106"/>
      <c r="COL55" s="106"/>
      <c r="COM55" s="106"/>
      <c r="CON55" s="106"/>
      <c r="COO55" s="106"/>
      <c r="COP55" s="106"/>
      <c r="COQ55" s="106"/>
      <c r="COR55" s="106"/>
      <c r="COS55" s="106"/>
      <c r="COT55" s="106"/>
      <c r="COU55" s="106"/>
      <c r="COV55" s="106"/>
      <c r="COW55" s="106"/>
      <c r="COX55" s="106"/>
      <c r="COY55" s="106"/>
      <c r="COZ55" s="106"/>
      <c r="CPA55" s="106"/>
      <c r="CPB55" s="106"/>
      <c r="CPC55" s="106"/>
      <c r="CPD55" s="106"/>
      <c r="CPE55" s="106"/>
      <c r="CPF55" s="106"/>
      <c r="CPG55" s="106"/>
      <c r="CPH55" s="106"/>
      <c r="CPI55" s="106"/>
      <c r="CPJ55" s="106"/>
      <c r="CPK55" s="106"/>
      <c r="CPL55" s="106"/>
      <c r="CPM55" s="106"/>
      <c r="CPN55" s="106"/>
      <c r="CPO55" s="106"/>
      <c r="CPP55" s="106"/>
      <c r="CPQ55" s="106"/>
      <c r="CPR55" s="106"/>
      <c r="CPS55" s="106"/>
      <c r="CPT55" s="106"/>
      <c r="CPU55" s="106"/>
      <c r="CPV55" s="106"/>
      <c r="CPW55" s="106"/>
      <c r="CPX55" s="106"/>
      <c r="CPY55" s="106"/>
      <c r="CPZ55" s="106"/>
      <c r="CQA55" s="106"/>
      <c r="CQB55" s="106"/>
      <c r="CQC55" s="106"/>
      <c r="CQD55" s="106"/>
      <c r="CQE55" s="106"/>
      <c r="CQF55" s="106"/>
      <c r="CQG55" s="106"/>
      <c r="CQH55" s="106"/>
      <c r="CQI55" s="106"/>
      <c r="CQJ55" s="106"/>
      <c r="CQK55" s="106"/>
      <c r="CQL55" s="106"/>
      <c r="CQM55" s="106"/>
      <c r="CQN55" s="106"/>
      <c r="CQO55" s="106"/>
      <c r="CQP55" s="106"/>
      <c r="CQQ55" s="106"/>
      <c r="CQR55" s="106"/>
      <c r="CQS55" s="106"/>
      <c r="CQT55" s="106"/>
      <c r="CQU55" s="106"/>
      <c r="CQV55" s="106"/>
      <c r="CQW55" s="106"/>
      <c r="CQX55" s="106"/>
      <c r="CQY55" s="106"/>
      <c r="CQZ55" s="106"/>
      <c r="CRA55" s="106"/>
      <c r="CRB55" s="106"/>
      <c r="CRC55" s="106"/>
      <c r="CRD55" s="106"/>
      <c r="CRE55" s="106"/>
      <c r="CRF55" s="106"/>
      <c r="CRG55" s="106"/>
      <c r="CRH55" s="106"/>
      <c r="CRI55" s="106"/>
      <c r="CRJ55" s="106"/>
      <c r="CRK55" s="106"/>
      <c r="CRL55" s="106"/>
      <c r="CRM55" s="106"/>
      <c r="CRN55" s="106"/>
      <c r="CRO55" s="106"/>
      <c r="CRP55" s="106"/>
      <c r="CRQ55" s="106"/>
      <c r="CRR55" s="106"/>
      <c r="CRS55" s="106"/>
      <c r="CRT55" s="106"/>
      <c r="CRU55" s="106"/>
      <c r="CRV55" s="106"/>
      <c r="CRW55" s="106"/>
      <c r="CRX55" s="106"/>
      <c r="CRY55" s="106"/>
      <c r="CRZ55" s="106"/>
      <c r="CSA55" s="106"/>
      <c r="CSB55" s="106"/>
      <c r="CSC55" s="106"/>
      <c r="CSD55" s="106"/>
      <c r="CSE55" s="106"/>
      <c r="CSF55" s="106"/>
      <c r="CSG55" s="106"/>
      <c r="CSH55" s="106"/>
      <c r="CSI55" s="106"/>
      <c r="CSJ55" s="106"/>
      <c r="CSK55" s="106"/>
      <c r="CSL55" s="106"/>
      <c r="CSM55" s="106"/>
      <c r="CSN55" s="106"/>
      <c r="CSO55" s="106"/>
      <c r="CSP55" s="106"/>
      <c r="CSQ55" s="106"/>
      <c r="CSR55" s="106"/>
      <c r="CSS55" s="106"/>
      <c r="CST55" s="106"/>
      <c r="CSU55" s="106"/>
      <c r="CSV55" s="106"/>
      <c r="CSW55" s="106"/>
      <c r="CSX55" s="106"/>
      <c r="CSY55" s="106"/>
      <c r="CSZ55" s="106"/>
      <c r="CTA55" s="106"/>
      <c r="CTB55" s="106"/>
      <c r="CTC55" s="106"/>
      <c r="CTD55" s="106"/>
      <c r="CTE55" s="106"/>
      <c r="CTF55" s="106"/>
      <c r="CTG55" s="106"/>
      <c r="CTH55" s="106"/>
      <c r="CTI55" s="106"/>
      <c r="CTJ55" s="106"/>
      <c r="CTK55" s="106"/>
      <c r="CTL55" s="106"/>
      <c r="CTM55" s="106"/>
      <c r="CTN55" s="106"/>
      <c r="CTO55" s="106"/>
      <c r="CTP55" s="106"/>
      <c r="CTQ55" s="106"/>
      <c r="CTR55" s="106"/>
      <c r="CTS55" s="106"/>
      <c r="CTT55" s="106"/>
      <c r="CTU55" s="106"/>
      <c r="CTV55" s="106"/>
      <c r="CTW55" s="106"/>
      <c r="CTX55" s="106"/>
      <c r="CTY55" s="106"/>
      <c r="CTZ55" s="106"/>
      <c r="CUA55" s="106"/>
      <c r="CUB55" s="106"/>
      <c r="CUC55" s="106"/>
      <c r="CUD55" s="106"/>
      <c r="CUE55" s="106"/>
      <c r="CUF55" s="106"/>
      <c r="CUG55" s="106"/>
      <c r="CUH55" s="106"/>
      <c r="CUI55" s="106"/>
      <c r="CUJ55" s="106"/>
      <c r="CUK55" s="106"/>
      <c r="CUL55" s="106"/>
      <c r="CUM55" s="106"/>
      <c r="CUN55" s="106"/>
      <c r="CUO55" s="106"/>
      <c r="CUP55" s="106"/>
      <c r="CUQ55" s="106"/>
      <c r="CUR55" s="106"/>
      <c r="CUS55" s="106"/>
      <c r="CUT55" s="106"/>
      <c r="CUU55" s="106"/>
      <c r="CUV55" s="106"/>
      <c r="CUW55" s="106"/>
      <c r="CUX55" s="106"/>
      <c r="CUY55" s="106"/>
      <c r="CUZ55" s="106"/>
      <c r="CVA55" s="106"/>
      <c r="CVB55" s="106"/>
      <c r="CVC55" s="106"/>
      <c r="CVD55" s="106"/>
      <c r="CVE55" s="106"/>
      <c r="CVF55" s="106"/>
      <c r="CVG55" s="106"/>
      <c r="CVH55" s="106"/>
      <c r="CVI55" s="106"/>
      <c r="CVJ55" s="106"/>
      <c r="CVK55" s="106"/>
      <c r="CVL55" s="106"/>
      <c r="CVM55" s="106"/>
      <c r="CVN55" s="106"/>
      <c r="CVO55" s="106"/>
      <c r="CVP55" s="106"/>
      <c r="CVQ55" s="106"/>
      <c r="CVR55" s="106"/>
      <c r="CVS55" s="106"/>
      <c r="CVT55" s="106"/>
      <c r="CVU55" s="106"/>
      <c r="CVV55" s="106"/>
      <c r="CVW55" s="106"/>
      <c r="CVX55" s="106"/>
      <c r="CVY55" s="106"/>
      <c r="CVZ55" s="106"/>
      <c r="CWA55" s="106"/>
      <c r="CWB55" s="106"/>
      <c r="CWC55" s="106"/>
      <c r="CWD55" s="106"/>
      <c r="CWE55" s="106"/>
      <c r="CWF55" s="106"/>
      <c r="CWG55" s="106"/>
      <c r="CWH55" s="106"/>
      <c r="CWI55" s="106"/>
      <c r="CWJ55" s="106"/>
      <c r="CWK55" s="106"/>
      <c r="CWL55" s="106"/>
      <c r="CWM55" s="106"/>
      <c r="CWN55" s="106"/>
      <c r="CWO55" s="106"/>
      <c r="CWP55" s="106"/>
      <c r="CWQ55" s="106"/>
      <c r="CWR55" s="106"/>
      <c r="CWS55" s="106"/>
      <c r="CWT55" s="106"/>
      <c r="CWU55" s="106"/>
      <c r="CWV55" s="106"/>
      <c r="CWW55" s="106"/>
      <c r="CWX55" s="106"/>
      <c r="CWY55" s="106"/>
      <c r="CWZ55" s="106"/>
      <c r="CXA55" s="106"/>
      <c r="CXB55" s="106"/>
      <c r="CXC55" s="106"/>
      <c r="CXD55" s="106"/>
      <c r="CXE55" s="106"/>
      <c r="CXF55" s="106"/>
      <c r="CXG55" s="106"/>
      <c r="CXH55" s="106"/>
      <c r="CXI55" s="106"/>
      <c r="CXJ55" s="106"/>
      <c r="CXK55" s="106"/>
      <c r="CXL55" s="106"/>
      <c r="CXM55" s="106"/>
      <c r="CXN55" s="106"/>
      <c r="CXO55" s="106"/>
      <c r="CXP55" s="106"/>
      <c r="CXQ55" s="106"/>
      <c r="CXR55" s="106"/>
      <c r="CXS55" s="106"/>
      <c r="CXT55" s="106"/>
      <c r="CXU55" s="106"/>
      <c r="CXV55" s="106"/>
      <c r="CXW55" s="106"/>
      <c r="CXX55" s="106"/>
      <c r="CXY55" s="106"/>
      <c r="CXZ55" s="106"/>
      <c r="CYA55" s="106"/>
      <c r="CYB55" s="106"/>
      <c r="CYC55" s="106"/>
      <c r="CYD55" s="106"/>
      <c r="CYE55" s="106"/>
      <c r="CYF55" s="106"/>
      <c r="CYG55" s="106"/>
      <c r="CYH55" s="106"/>
      <c r="CYI55" s="106"/>
      <c r="CYJ55" s="106"/>
      <c r="CYK55" s="106"/>
      <c r="CYL55" s="106"/>
      <c r="CYM55" s="106"/>
      <c r="CYN55" s="106"/>
      <c r="CYO55" s="106"/>
      <c r="CYP55" s="106"/>
      <c r="CYQ55" s="106"/>
      <c r="CYR55" s="106"/>
      <c r="CYS55" s="106"/>
      <c r="CYT55" s="106"/>
      <c r="CYU55" s="106"/>
      <c r="CYV55" s="106"/>
      <c r="CYW55" s="106"/>
      <c r="CYX55" s="106"/>
      <c r="CYY55" s="106"/>
      <c r="CYZ55" s="106"/>
      <c r="CZA55" s="106"/>
      <c r="CZB55" s="106"/>
      <c r="CZC55" s="106"/>
      <c r="CZD55" s="106"/>
      <c r="CZE55" s="106"/>
      <c r="CZF55" s="106"/>
      <c r="CZG55" s="106"/>
      <c r="CZH55" s="106"/>
      <c r="CZI55" s="106"/>
      <c r="CZJ55" s="106"/>
      <c r="CZK55" s="106"/>
      <c r="CZL55" s="106"/>
      <c r="CZM55" s="106"/>
      <c r="CZN55" s="106"/>
      <c r="CZO55" s="106"/>
      <c r="CZP55" s="106"/>
      <c r="CZQ55" s="106"/>
      <c r="CZR55" s="106"/>
      <c r="CZS55" s="106"/>
      <c r="CZT55" s="106"/>
      <c r="CZU55" s="106"/>
      <c r="CZV55" s="106"/>
      <c r="CZW55" s="106"/>
      <c r="CZX55" s="106"/>
      <c r="CZY55" s="106"/>
      <c r="CZZ55" s="106"/>
      <c r="DAA55" s="106"/>
      <c r="DAB55" s="106"/>
      <c r="DAC55" s="106"/>
      <c r="DAD55" s="106"/>
      <c r="DAE55" s="106"/>
      <c r="DAF55" s="106"/>
      <c r="DAG55" s="106"/>
      <c r="DAH55" s="106"/>
      <c r="DAI55" s="106"/>
      <c r="DAJ55" s="106"/>
      <c r="DAK55" s="106"/>
      <c r="DAL55" s="106"/>
      <c r="DAM55" s="106"/>
      <c r="DAN55" s="106"/>
      <c r="DAO55" s="106"/>
      <c r="DAP55" s="106"/>
      <c r="DAQ55" s="106"/>
      <c r="DAR55" s="106"/>
      <c r="DAS55" s="106"/>
      <c r="DAT55" s="106"/>
      <c r="DAU55" s="106"/>
      <c r="DAV55" s="106"/>
      <c r="DAW55" s="106"/>
      <c r="DAX55" s="106"/>
      <c r="DAY55" s="106"/>
      <c r="DAZ55" s="106"/>
      <c r="DBA55" s="106"/>
      <c r="DBB55" s="106"/>
      <c r="DBC55" s="106"/>
      <c r="DBD55" s="106"/>
      <c r="DBE55" s="106"/>
      <c r="DBF55" s="106"/>
      <c r="DBG55" s="106"/>
      <c r="DBH55" s="106"/>
      <c r="DBI55" s="106"/>
      <c r="DBJ55" s="106"/>
      <c r="DBK55" s="106"/>
      <c r="DBL55" s="106"/>
      <c r="DBM55" s="106"/>
      <c r="DBN55" s="106"/>
      <c r="DBO55" s="106"/>
      <c r="DBP55" s="106"/>
      <c r="DBQ55" s="106"/>
      <c r="DBR55" s="106"/>
      <c r="DBS55" s="106"/>
      <c r="DBT55" s="106"/>
      <c r="DBU55" s="106"/>
      <c r="DBV55" s="106"/>
      <c r="DBW55" s="106"/>
      <c r="DBX55" s="106"/>
      <c r="DBY55" s="106"/>
      <c r="DBZ55" s="106"/>
      <c r="DCA55" s="106"/>
      <c r="DCB55" s="106"/>
      <c r="DCC55" s="106"/>
      <c r="DCD55" s="106"/>
      <c r="DCE55" s="106"/>
      <c r="DCF55" s="106"/>
      <c r="DCG55" s="106"/>
      <c r="DCH55" s="106"/>
      <c r="DCI55" s="106"/>
      <c r="DCJ55" s="106"/>
      <c r="DCK55" s="106"/>
      <c r="DCL55" s="106"/>
      <c r="DCM55" s="106"/>
      <c r="DCN55" s="106"/>
      <c r="DCO55" s="106"/>
      <c r="DCP55" s="106"/>
      <c r="DCQ55" s="106"/>
      <c r="DCR55" s="106"/>
      <c r="DCS55" s="106"/>
      <c r="DCT55" s="106"/>
      <c r="DCU55" s="106"/>
      <c r="DCV55" s="106"/>
      <c r="DCW55" s="106"/>
      <c r="DCX55" s="106"/>
      <c r="DCY55" s="106"/>
      <c r="DCZ55" s="106"/>
      <c r="DDA55" s="106"/>
      <c r="DDB55" s="106"/>
      <c r="DDC55" s="106"/>
      <c r="DDD55" s="106"/>
      <c r="DDE55" s="106"/>
      <c r="DDF55" s="106"/>
      <c r="DDG55" s="106"/>
      <c r="DDH55" s="106"/>
      <c r="DDI55" s="106"/>
      <c r="DDJ55" s="106"/>
      <c r="DDK55" s="106"/>
      <c r="DDL55" s="106"/>
      <c r="DDM55" s="106"/>
      <c r="DDN55" s="106"/>
      <c r="DDO55" s="106"/>
      <c r="DDP55" s="106"/>
      <c r="DDQ55" s="106"/>
      <c r="DDR55" s="106"/>
      <c r="DDS55" s="106"/>
      <c r="DDT55" s="106"/>
      <c r="DDU55" s="106"/>
      <c r="DDV55" s="106"/>
      <c r="DDW55" s="106"/>
      <c r="DDX55" s="106"/>
      <c r="DDY55" s="106"/>
      <c r="DDZ55" s="106"/>
      <c r="DEA55" s="106"/>
      <c r="DEB55" s="106"/>
      <c r="DEC55" s="106"/>
      <c r="DED55" s="106"/>
      <c r="DEE55" s="106"/>
      <c r="DEF55" s="106"/>
      <c r="DEG55" s="106"/>
      <c r="DEH55" s="106"/>
      <c r="DEI55" s="106"/>
      <c r="DEJ55" s="106"/>
      <c r="DEK55" s="106"/>
      <c r="DEL55" s="106"/>
      <c r="DEM55" s="106"/>
      <c r="DEN55" s="106"/>
      <c r="DEO55" s="106"/>
      <c r="DEP55" s="106"/>
      <c r="DEQ55" s="106"/>
      <c r="DER55" s="106"/>
      <c r="DES55" s="106"/>
      <c r="DET55" s="106"/>
      <c r="DEU55" s="106"/>
      <c r="DEV55" s="106"/>
      <c r="DEW55" s="106"/>
      <c r="DEX55" s="106"/>
      <c r="DEY55" s="106"/>
      <c r="DEZ55" s="106"/>
      <c r="DFA55" s="106"/>
      <c r="DFB55" s="106"/>
      <c r="DFC55" s="106"/>
      <c r="DFD55" s="106"/>
      <c r="DFE55" s="106"/>
      <c r="DFF55" s="106"/>
      <c r="DFG55" s="106"/>
      <c r="DFH55" s="106"/>
      <c r="DFI55" s="106"/>
      <c r="DFJ55" s="106"/>
      <c r="DFK55" s="106"/>
      <c r="DFL55" s="106"/>
      <c r="DFM55" s="106"/>
      <c r="DFN55" s="106"/>
      <c r="DFO55" s="106"/>
      <c r="DFP55" s="106"/>
      <c r="DFQ55" s="106"/>
      <c r="DFR55" s="106"/>
      <c r="DFS55" s="106"/>
      <c r="DFT55" s="106"/>
      <c r="DFU55" s="106"/>
      <c r="DFV55" s="106"/>
      <c r="DFW55" s="106"/>
      <c r="DFX55" s="106"/>
      <c r="DFY55" s="106"/>
      <c r="DFZ55" s="106"/>
      <c r="DGA55" s="106"/>
      <c r="DGB55" s="106"/>
      <c r="DGC55" s="106"/>
      <c r="DGD55" s="106"/>
      <c r="DGE55" s="106"/>
      <c r="DGF55" s="106"/>
      <c r="DGG55" s="106"/>
      <c r="DGH55" s="106"/>
      <c r="DGI55" s="106"/>
      <c r="DGJ55" s="106"/>
      <c r="DGK55" s="106"/>
      <c r="DGL55" s="106"/>
      <c r="DGM55" s="106"/>
      <c r="DGN55" s="106"/>
      <c r="DGO55" s="106"/>
      <c r="DGP55" s="106"/>
      <c r="DGQ55" s="106"/>
      <c r="DGR55" s="106"/>
      <c r="DGS55" s="106"/>
      <c r="DGT55" s="106"/>
      <c r="DGU55" s="106"/>
      <c r="DGV55" s="106"/>
      <c r="DGW55" s="106"/>
      <c r="DGX55" s="106"/>
      <c r="DGY55" s="106"/>
      <c r="DGZ55" s="106"/>
      <c r="DHA55" s="106"/>
      <c r="DHB55" s="106"/>
      <c r="DHC55" s="106"/>
      <c r="DHD55" s="106"/>
      <c r="DHE55" s="106"/>
      <c r="DHF55" s="106"/>
      <c r="DHG55" s="106"/>
      <c r="DHH55" s="106"/>
      <c r="DHI55" s="106"/>
      <c r="DHJ55" s="106"/>
      <c r="DHK55" s="106"/>
      <c r="DHL55" s="106"/>
      <c r="DHM55" s="106"/>
      <c r="DHN55" s="106"/>
      <c r="DHO55" s="106"/>
      <c r="DHP55" s="106"/>
      <c r="DHQ55" s="106"/>
      <c r="DHR55" s="106"/>
      <c r="DHS55" s="106"/>
      <c r="DHT55" s="106"/>
      <c r="DHU55" s="106"/>
      <c r="DHV55" s="106"/>
      <c r="DHW55" s="106"/>
      <c r="DHX55" s="106"/>
      <c r="DHY55" s="106"/>
      <c r="DHZ55" s="106"/>
      <c r="DIA55" s="106"/>
      <c r="DIB55" s="106"/>
      <c r="DIC55" s="106"/>
      <c r="DID55" s="106"/>
      <c r="DIE55" s="106"/>
      <c r="DIF55" s="106"/>
      <c r="DIG55" s="106"/>
      <c r="DIH55" s="106"/>
      <c r="DII55" s="106"/>
      <c r="DIJ55" s="106"/>
      <c r="DIK55" s="106"/>
      <c r="DIL55" s="106"/>
      <c r="DIM55" s="106"/>
      <c r="DIN55" s="106"/>
      <c r="DIO55" s="106"/>
      <c r="DIP55" s="106"/>
      <c r="DIQ55" s="106"/>
      <c r="DIR55" s="106"/>
      <c r="DIS55" s="106"/>
      <c r="DIT55" s="106"/>
      <c r="DIU55" s="106"/>
      <c r="DIV55" s="106"/>
      <c r="DIW55" s="106"/>
      <c r="DIX55" s="106"/>
      <c r="DIY55" s="106"/>
      <c r="DIZ55" s="106"/>
      <c r="DJA55" s="106"/>
      <c r="DJB55" s="106"/>
      <c r="DJC55" s="106"/>
      <c r="DJD55" s="106"/>
      <c r="DJE55" s="106"/>
      <c r="DJF55" s="106"/>
      <c r="DJG55" s="106"/>
      <c r="DJH55" s="106"/>
      <c r="DJI55" s="106"/>
      <c r="DJJ55" s="106"/>
      <c r="DJK55" s="106"/>
      <c r="DJL55" s="106"/>
      <c r="DJM55" s="106"/>
      <c r="DJN55" s="106"/>
      <c r="DJO55" s="106"/>
      <c r="DJP55" s="106"/>
      <c r="DJQ55" s="106"/>
      <c r="DJR55" s="106"/>
      <c r="DJS55" s="106"/>
      <c r="DJT55" s="106"/>
      <c r="DJU55" s="106"/>
      <c r="DJV55" s="106"/>
      <c r="DJW55" s="106"/>
      <c r="DJX55" s="106"/>
      <c r="DJY55" s="106"/>
      <c r="DJZ55" s="106"/>
      <c r="DKA55" s="106"/>
      <c r="DKB55" s="106"/>
      <c r="DKC55" s="106"/>
      <c r="DKD55" s="106"/>
      <c r="DKE55" s="106"/>
      <c r="DKF55" s="106"/>
      <c r="DKG55" s="106"/>
      <c r="DKH55" s="106"/>
      <c r="DKI55" s="106"/>
      <c r="DKJ55" s="106"/>
      <c r="DKK55" s="106"/>
      <c r="DKL55" s="106"/>
      <c r="DKM55" s="106"/>
      <c r="DKN55" s="106"/>
      <c r="DKO55" s="106"/>
      <c r="DKP55" s="106"/>
      <c r="DKQ55" s="106"/>
      <c r="DKR55" s="106"/>
      <c r="DKS55" s="106"/>
      <c r="DKT55" s="106"/>
      <c r="DKU55" s="106"/>
      <c r="DKV55" s="106"/>
      <c r="DKW55" s="106"/>
      <c r="DKX55" s="106"/>
      <c r="DKY55" s="106"/>
      <c r="DKZ55" s="106"/>
      <c r="DLA55" s="106"/>
      <c r="DLB55" s="106"/>
      <c r="DLC55" s="106"/>
      <c r="DLD55" s="106"/>
      <c r="DLE55" s="106"/>
      <c r="DLF55" s="106"/>
      <c r="DLG55" s="106"/>
      <c r="DLH55" s="106"/>
      <c r="DLI55" s="106"/>
      <c r="DLJ55" s="106"/>
      <c r="DLK55" s="106"/>
      <c r="DLL55" s="106"/>
      <c r="DLM55" s="106"/>
      <c r="DLN55" s="106"/>
      <c r="DLO55" s="106"/>
      <c r="DLP55" s="106"/>
      <c r="DLQ55" s="106"/>
      <c r="DLR55" s="106"/>
      <c r="DLS55" s="106"/>
      <c r="DLT55" s="106"/>
      <c r="DLU55" s="106"/>
      <c r="DLV55" s="106"/>
      <c r="DLW55" s="106"/>
      <c r="DLX55" s="106"/>
      <c r="DLY55" s="106"/>
      <c r="DLZ55" s="106"/>
      <c r="DMA55" s="106"/>
      <c r="DMB55" s="106"/>
      <c r="DMC55" s="106"/>
      <c r="DMD55" s="106"/>
      <c r="DME55" s="106"/>
      <c r="DMF55" s="106"/>
      <c r="DMG55" s="106"/>
      <c r="DMH55" s="106"/>
      <c r="DMI55" s="106"/>
      <c r="DMJ55" s="106"/>
      <c r="DMK55" s="106"/>
      <c r="DML55" s="106"/>
      <c r="DMM55" s="106"/>
      <c r="DMN55" s="106"/>
      <c r="DMO55" s="106"/>
      <c r="DMP55" s="106"/>
      <c r="DMQ55" s="106"/>
      <c r="DMR55" s="106"/>
      <c r="DMS55" s="106"/>
      <c r="DMT55" s="106"/>
      <c r="DMU55" s="106"/>
      <c r="DMV55" s="106"/>
      <c r="DMW55" s="106"/>
      <c r="DMX55" s="106"/>
      <c r="DMY55" s="106"/>
      <c r="DMZ55" s="106"/>
      <c r="DNA55" s="106"/>
      <c r="DNB55" s="106"/>
      <c r="DNC55" s="106"/>
      <c r="DND55" s="106"/>
      <c r="DNE55" s="106"/>
      <c r="DNF55" s="106"/>
      <c r="DNG55" s="106"/>
      <c r="DNH55" s="106"/>
      <c r="DNI55" s="106"/>
      <c r="DNJ55" s="106"/>
      <c r="DNK55" s="106"/>
      <c r="DNL55" s="106"/>
      <c r="DNM55" s="106"/>
      <c r="DNN55" s="106"/>
      <c r="DNO55" s="106"/>
      <c r="DNP55" s="106"/>
      <c r="DNQ55" s="106"/>
      <c r="DNR55" s="106"/>
      <c r="DNS55" s="106"/>
      <c r="DNT55" s="106"/>
      <c r="DNU55" s="106"/>
      <c r="DNV55" s="106"/>
      <c r="DNW55" s="106"/>
      <c r="DNX55" s="106"/>
      <c r="DNY55" s="106"/>
      <c r="DNZ55" s="106"/>
      <c r="DOA55" s="106"/>
      <c r="DOB55" s="106"/>
      <c r="DOC55" s="106"/>
      <c r="DOD55" s="106"/>
      <c r="DOE55" s="106"/>
      <c r="DOF55" s="106"/>
      <c r="DOG55" s="106"/>
      <c r="DOH55" s="106"/>
      <c r="DOI55" s="106"/>
      <c r="DOJ55" s="106"/>
      <c r="DOK55" s="106"/>
      <c r="DOL55" s="106"/>
      <c r="DOM55" s="106"/>
      <c r="DON55" s="106"/>
      <c r="DOO55" s="106"/>
      <c r="DOP55" s="106"/>
      <c r="DOQ55" s="106"/>
      <c r="DOR55" s="106"/>
      <c r="DOS55" s="106"/>
      <c r="DOT55" s="106"/>
      <c r="DOU55" s="106"/>
      <c r="DOV55" s="106"/>
      <c r="DOW55" s="106"/>
      <c r="DOX55" s="106"/>
      <c r="DOY55" s="106"/>
      <c r="DOZ55" s="106"/>
      <c r="DPA55" s="106"/>
      <c r="DPB55" s="106"/>
      <c r="DPC55" s="106"/>
      <c r="DPD55" s="106"/>
      <c r="DPE55" s="106"/>
      <c r="DPF55" s="106"/>
      <c r="DPG55" s="106"/>
      <c r="DPH55" s="106"/>
      <c r="DPI55" s="106"/>
      <c r="DPJ55" s="106"/>
      <c r="DPK55" s="106"/>
      <c r="DPL55" s="106"/>
      <c r="DPM55" s="106"/>
      <c r="DPN55" s="106"/>
      <c r="DPO55" s="106"/>
      <c r="DPP55" s="106"/>
      <c r="DPQ55" s="106"/>
      <c r="DPR55" s="106"/>
      <c r="DPS55" s="106"/>
      <c r="DPT55" s="106"/>
      <c r="DPU55" s="106"/>
      <c r="DPV55" s="106"/>
      <c r="DPW55" s="106"/>
      <c r="DPX55" s="106"/>
      <c r="DPY55" s="106"/>
      <c r="DPZ55" s="106"/>
      <c r="DQA55" s="106"/>
      <c r="DQB55" s="106"/>
      <c r="DQC55" s="106"/>
      <c r="DQD55" s="106"/>
      <c r="DQE55" s="106"/>
      <c r="DQF55" s="106"/>
      <c r="DQG55" s="106"/>
      <c r="DQH55" s="106"/>
      <c r="DQI55" s="106"/>
      <c r="DQJ55" s="106"/>
      <c r="DQK55" s="106"/>
      <c r="DQL55" s="106"/>
      <c r="DQM55" s="106"/>
      <c r="DQN55" s="106"/>
      <c r="DQO55" s="106"/>
      <c r="DQP55" s="106"/>
      <c r="DQQ55" s="106"/>
      <c r="DQR55" s="106"/>
      <c r="DQS55" s="106"/>
      <c r="DQT55" s="106"/>
      <c r="DQU55" s="106"/>
      <c r="DQV55" s="106"/>
      <c r="DQW55" s="106"/>
      <c r="DQX55" s="106"/>
      <c r="DQY55" s="106"/>
      <c r="DQZ55" s="106"/>
      <c r="DRA55" s="106"/>
      <c r="DRB55" s="106"/>
      <c r="DRC55" s="106"/>
      <c r="DRD55" s="106"/>
      <c r="DRE55" s="106"/>
      <c r="DRF55" s="106"/>
      <c r="DRG55" s="106"/>
      <c r="DRH55" s="106"/>
      <c r="DRI55" s="106"/>
      <c r="DRJ55" s="106"/>
      <c r="DRK55" s="106"/>
      <c r="DRL55" s="106"/>
      <c r="DRM55" s="106"/>
      <c r="DRN55" s="106"/>
      <c r="DRO55" s="106"/>
      <c r="DRP55" s="106"/>
      <c r="DRQ55" s="106"/>
      <c r="DRR55" s="106"/>
      <c r="DRS55" s="106"/>
      <c r="DRT55" s="106"/>
      <c r="DRU55" s="106"/>
      <c r="DRV55" s="106"/>
      <c r="DRW55" s="106"/>
      <c r="DRX55" s="106"/>
      <c r="DRY55" s="106"/>
      <c r="DRZ55" s="106"/>
      <c r="DSA55" s="106"/>
      <c r="DSB55" s="106"/>
      <c r="DSC55" s="106"/>
      <c r="DSD55" s="106"/>
      <c r="DSE55" s="106"/>
      <c r="DSF55" s="106"/>
      <c r="DSG55" s="106"/>
      <c r="DSH55" s="106"/>
      <c r="DSI55" s="106"/>
      <c r="DSJ55" s="106"/>
      <c r="DSK55" s="106"/>
      <c r="DSL55" s="106"/>
      <c r="DSM55" s="106"/>
      <c r="DSN55" s="106"/>
      <c r="DSO55" s="106"/>
      <c r="DSP55" s="106"/>
      <c r="DSQ55" s="106"/>
      <c r="DSR55" s="106"/>
      <c r="DSS55" s="106"/>
      <c r="DST55" s="106"/>
      <c r="DSU55" s="106"/>
      <c r="DSV55" s="106"/>
      <c r="DSW55" s="106"/>
      <c r="DSX55" s="106"/>
      <c r="DSY55" s="106"/>
      <c r="DSZ55" s="106"/>
      <c r="DTA55" s="106"/>
      <c r="DTB55" s="106"/>
      <c r="DTC55" s="106"/>
      <c r="DTD55" s="106"/>
      <c r="DTE55" s="106"/>
      <c r="DTF55" s="106"/>
      <c r="DTG55" s="106"/>
      <c r="DTH55" s="106"/>
      <c r="DTI55" s="106"/>
      <c r="DTJ55" s="106"/>
      <c r="DTK55" s="106"/>
      <c r="DTL55" s="106"/>
      <c r="DTM55" s="106"/>
      <c r="DTN55" s="106"/>
      <c r="DTO55" s="106"/>
      <c r="DTP55" s="106"/>
      <c r="DTQ55" s="106"/>
      <c r="DTR55" s="106"/>
      <c r="DTS55" s="106"/>
      <c r="DTT55" s="106"/>
      <c r="DTU55" s="106"/>
      <c r="DTV55" s="106"/>
      <c r="DTW55" s="106"/>
      <c r="DTX55" s="106"/>
      <c r="DTY55" s="106"/>
      <c r="DTZ55" s="106"/>
      <c r="DUA55" s="106"/>
      <c r="DUB55" s="106"/>
      <c r="DUC55" s="106"/>
      <c r="DUD55" s="106"/>
      <c r="DUE55" s="106"/>
      <c r="DUF55" s="106"/>
      <c r="DUG55" s="106"/>
      <c r="DUH55" s="106"/>
      <c r="DUI55" s="106"/>
      <c r="DUJ55" s="106"/>
      <c r="DUK55" s="106"/>
      <c r="DUL55" s="106"/>
      <c r="DUM55" s="106"/>
      <c r="DUN55" s="106"/>
      <c r="DUO55" s="106"/>
      <c r="DUP55" s="106"/>
      <c r="DUQ55" s="106"/>
      <c r="DUR55" s="106"/>
      <c r="DUS55" s="106"/>
      <c r="DUT55" s="106"/>
      <c r="DUU55" s="106"/>
      <c r="DUV55" s="106"/>
      <c r="DUW55" s="106"/>
      <c r="DUX55" s="106"/>
      <c r="DUY55" s="106"/>
      <c r="DUZ55" s="106"/>
      <c r="DVA55" s="106"/>
      <c r="DVB55" s="106"/>
      <c r="DVC55" s="106"/>
      <c r="DVD55" s="106"/>
      <c r="DVE55" s="106"/>
      <c r="DVF55" s="106"/>
      <c r="DVG55" s="106"/>
      <c r="DVH55" s="106"/>
      <c r="DVI55" s="106"/>
      <c r="DVJ55" s="106"/>
      <c r="DVK55" s="106"/>
      <c r="DVL55" s="106"/>
      <c r="DVM55" s="106"/>
      <c r="DVN55" s="106"/>
      <c r="DVO55" s="106"/>
      <c r="DVP55" s="106"/>
      <c r="DVQ55" s="106"/>
      <c r="DVR55" s="106"/>
      <c r="DVS55" s="106"/>
      <c r="DVT55" s="106"/>
      <c r="DVU55" s="106"/>
      <c r="DVV55" s="106"/>
      <c r="DVW55" s="106"/>
      <c r="DVX55" s="106"/>
      <c r="DVY55" s="106"/>
      <c r="DVZ55" s="106"/>
      <c r="DWA55" s="106"/>
      <c r="DWB55" s="106"/>
      <c r="DWC55" s="106"/>
      <c r="DWD55" s="106"/>
      <c r="DWE55" s="106"/>
      <c r="DWF55" s="106"/>
      <c r="DWG55" s="106"/>
      <c r="DWH55" s="106"/>
      <c r="DWI55" s="106"/>
      <c r="DWJ55" s="106"/>
      <c r="DWK55" s="106"/>
      <c r="DWL55" s="106"/>
      <c r="DWM55" s="106"/>
      <c r="DWN55" s="106"/>
      <c r="DWO55" s="106"/>
      <c r="DWP55" s="106"/>
      <c r="DWQ55" s="106"/>
      <c r="DWR55" s="106"/>
      <c r="DWS55" s="106"/>
      <c r="DWT55" s="106"/>
      <c r="DWU55" s="106"/>
      <c r="DWV55" s="106"/>
      <c r="DWW55" s="106"/>
      <c r="DWX55" s="106"/>
      <c r="DWY55" s="106"/>
      <c r="DWZ55" s="106"/>
      <c r="DXA55" s="106"/>
      <c r="DXB55" s="106"/>
      <c r="DXC55" s="106"/>
      <c r="DXD55" s="106"/>
      <c r="DXE55" s="106"/>
      <c r="DXF55" s="106"/>
      <c r="DXG55" s="106"/>
      <c r="DXH55" s="106"/>
      <c r="DXI55" s="106"/>
      <c r="DXJ55" s="106"/>
      <c r="DXK55" s="106"/>
      <c r="DXL55" s="106"/>
      <c r="DXM55" s="106"/>
      <c r="DXN55" s="106"/>
      <c r="DXO55" s="106"/>
      <c r="DXP55" s="106"/>
      <c r="DXQ55" s="106"/>
      <c r="DXR55" s="106"/>
      <c r="DXS55" s="106"/>
      <c r="DXT55" s="106"/>
      <c r="DXU55" s="106"/>
      <c r="DXV55" s="106"/>
      <c r="DXW55" s="106"/>
      <c r="DXX55" s="106"/>
      <c r="DXY55" s="106"/>
      <c r="DXZ55" s="106"/>
      <c r="DYA55" s="106"/>
      <c r="DYB55" s="106"/>
      <c r="DYC55" s="106"/>
      <c r="DYD55" s="106"/>
      <c r="DYE55" s="106"/>
      <c r="DYF55" s="106"/>
      <c r="DYG55" s="106"/>
      <c r="DYH55" s="106"/>
      <c r="DYI55" s="106"/>
      <c r="DYJ55" s="106"/>
      <c r="DYK55" s="106"/>
      <c r="DYL55" s="106"/>
      <c r="DYM55" s="106"/>
      <c r="DYN55" s="106"/>
      <c r="DYO55" s="106"/>
      <c r="DYP55" s="106"/>
      <c r="DYQ55" s="106"/>
      <c r="DYR55" s="106"/>
      <c r="DYS55" s="106"/>
      <c r="DYT55" s="106"/>
      <c r="DYU55" s="106"/>
      <c r="DYV55" s="106"/>
      <c r="DYW55" s="106"/>
      <c r="DYX55" s="106"/>
      <c r="DYY55" s="106"/>
      <c r="DYZ55" s="106"/>
      <c r="DZA55" s="106"/>
      <c r="DZB55" s="106"/>
      <c r="DZC55" s="106"/>
      <c r="DZD55" s="106"/>
      <c r="DZE55" s="106"/>
      <c r="DZF55" s="106"/>
      <c r="DZG55" s="106"/>
      <c r="DZH55" s="106"/>
      <c r="DZI55" s="106"/>
      <c r="DZJ55" s="106"/>
      <c r="DZK55" s="106"/>
      <c r="DZL55" s="106"/>
      <c r="DZM55" s="106"/>
      <c r="DZN55" s="106"/>
      <c r="DZO55" s="106"/>
      <c r="DZP55" s="106"/>
      <c r="DZQ55" s="106"/>
      <c r="DZR55" s="106"/>
      <c r="DZS55" s="106"/>
      <c r="DZT55" s="106"/>
      <c r="DZU55" s="106"/>
      <c r="DZV55" s="106"/>
      <c r="DZW55" s="106"/>
      <c r="DZX55" s="106"/>
      <c r="DZY55" s="106"/>
      <c r="DZZ55" s="106"/>
      <c r="EAA55" s="106"/>
      <c r="EAB55" s="106"/>
      <c r="EAC55" s="106"/>
      <c r="EAD55" s="106"/>
      <c r="EAE55" s="106"/>
      <c r="EAF55" s="106"/>
      <c r="EAG55" s="106"/>
      <c r="EAH55" s="106"/>
      <c r="EAI55" s="106"/>
      <c r="EAJ55" s="106"/>
      <c r="EAK55" s="106"/>
      <c r="EAL55" s="106"/>
      <c r="EAM55" s="106"/>
      <c r="EAN55" s="106"/>
      <c r="EAO55" s="106"/>
      <c r="EAP55" s="106"/>
      <c r="EAQ55" s="106"/>
      <c r="EAR55" s="106"/>
      <c r="EAS55" s="106"/>
      <c r="EAT55" s="106"/>
      <c r="EAU55" s="106"/>
      <c r="EAV55" s="106"/>
      <c r="EAW55" s="106"/>
      <c r="EAX55" s="106"/>
      <c r="EAY55" s="106"/>
      <c r="EAZ55" s="106"/>
      <c r="EBA55" s="106"/>
      <c r="EBB55" s="106"/>
      <c r="EBC55" s="106"/>
      <c r="EBD55" s="106"/>
      <c r="EBE55" s="106"/>
      <c r="EBF55" s="106"/>
      <c r="EBG55" s="106"/>
      <c r="EBH55" s="106"/>
      <c r="EBI55" s="106"/>
      <c r="EBJ55" s="106"/>
      <c r="EBK55" s="106"/>
      <c r="EBL55" s="106"/>
      <c r="EBM55" s="106"/>
      <c r="EBN55" s="106"/>
      <c r="EBO55" s="106"/>
      <c r="EBP55" s="106"/>
      <c r="EBQ55" s="106"/>
      <c r="EBR55" s="106"/>
      <c r="EBS55" s="106"/>
      <c r="EBT55" s="106"/>
      <c r="EBU55" s="106"/>
      <c r="EBV55" s="106"/>
      <c r="EBW55" s="106"/>
      <c r="EBX55" s="106"/>
      <c r="EBY55" s="106"/>
      <c r="EBZ55" s="106"/>
      <c r="ECA55" s="106"/>
      <c r="ECB55" s="106"/>
      <c r="ECC55" s="106"/>
      <c r="ECD55" s="106"/>
      <c r="ECE55" s="106"/>
      <c r="ECF55" s="106"/>
      <c r="ECG55" s="106"/>
      <c r="ECH55" s="106"/>
      <c r="ECI55" s="106"/>
      <c r="ECJ55" s="106"/>
      <c r="ECK55" s="106"/>
      <c r="ECL55" s="106"/>
      <c r="ECM55" s="106"/>
      <c r="ECN55" s="106"/>
      <c r="ECO55" s="106"/>
      <c r="ECP55" s="106"/>
      <c r="ECQ55" s="106"/>
      <c r="ECR55" s="106"/>
      <c r="ECS55" s="106"/>
      <c r="ECT55" s="106"/>
      <c r="ECU55" s="106"/>
      <c r="ECV55" s="106"/>
      <c r="ECW55" s="106"/>
      <c r="ECX55" s="106"/>
      <c r="ECY55" s="106"/>
      <c r="ECZ55" s="106"/>
      <c r="EDA55" s="106"/>
      <c r="EDB55" s="106"/>
      <c r="EDC55" s="106"/>
      <c r="EDD55" s="106"/>
      <c r="EDE55" s="106"/>
      <c r="EDF55" s="106"/>
      <c r="EDG55" s="106"/>
      <c r="EDH55" s="106"/>
      <c r="EDI55" s="106"/>
      <c r="EDJ55" s="106"/>
      <c r="EDK55" s="106"/>
      <c r="EDL55" s="106"/>
      <c r="EDM55" s="106"/>
      <c r="EDN55" s="106"/>
      <c r="EDO55" s="106"/>
      <c r="EDP55" s="106"/>
      <c r="EDQ55" s="106"/>
      <c r="EDR55" s="106"/>
      <c r="EDS55" s="106"/>
      <c r="EDT55" s="106"/>
      <c r="EDU55" s="106"/>
      <c r="EDV55" s="106"/>
      <c r="EDW55" s="106"/>
      <c r="EDX55" s="106"/>
      <c r="EDY55" s="106"/>
      <c r="EDZ55" s="106"/>
      <c r="EEA55" s="106"/>
      <c r="EEB55" s="106"/>
      <c r="EEC55" s="106"/>
      <c r="EED55" s="106"/>
      <c r="EEE55" s="106"/>
      <c r="EEF55" s="106"/>
      <c r="EEG55" s="106"/>
      <c r="EEH55" s="106"/>
      <c r="EEI55" s="106"/>
      <c r="EEJ55" s="106"/>
      <c r="EEK55" s="106"/>
      <c r="EEL55" s="106"/>
      <c r="EEM55" s="106"/>
      <c r="EEN55" s="106"/>
      <c r="EEO55" s="106"/>
      <c r="EEP55" s="106"/>
      <c r="EEQ55" s="106"/>
      <c r="EER55" s="106"/>
      <c r="EES55" s="106"/>
      <c r="EET55" s="106"/>
      <c r="EEU55" s="106"/>
      <c r="EEV55" s="106"/>
      <c r="EEW55" s="106"/>
      <c r="EEX55" s="106"/>
      <c r="EEY55" s="106"/>
      <c r="EEZ55" s="106"/>
      <c r="EFA55" s="106"/>
      <c r="EFB55" s="106"/>
      <c r="EFC55" s="106"/>
      <c r="EFD55" s="106"/>
      <c r="EFE55" s="106"/>
      <c r="EFF55" s="106"/>
      <c r="EFG55" s="106"/>
      <c r="EFH55" s="106"/>
      <c r="EFI55" s="106"/>
      <c r="EFJ55" s="106"/>
      <c r="EFK55" s="106"/>
      <c r="EFL55" s="106"/>
      <c r="EFM55" s="106"/>
      <c r="EFN55" s="106"/>
      <c r="EFO55" s="106"/>
      <c r="EFP55" s="106"/>
      <c r="EFQ55" s="106"/>
      <c r="EFR55" s="106"/>
      <c r="EFS55" s="106"/>
      <c r="EFT55" s="106"/>
      <c r="EFU55" s="106"/>
      <c r="EFV55" s="106"/>
      <c r="EFW55" s="106"/>
      <c r="EFX55" s="106"/>
      <c r="EFY55" s="106"/>
      <c r="EFZ55" s="106"/>
      <c r="EGA55" s="106"/>
      <c r="EGB55" s="106"/>
      <c r="EGC55" s="106"/>
      <c r="EGD55" s="106"/>
      <c r="EGE55" s="106"/>
      <c r="EGF55" s="106"/>
      <c r="EGG55" s="106"/>
      <c r="EGH55" s="106"/>
      <c r="EGI55" s="106"/>
      <c r="EGJ55" s="106"/>
      <c r="EGK55" s="106"/>
      <c r="EGL55" s="106"/>
      <c r="EGM55" s="106"/>
      <c r="EGN55" s="106"/>
      <c r="EGO55" s="106"/>
      <c r="EGP55" s="106"/>
      <c r="EGQ55" s="106"/>
      <c r="EGR55" s="106"/>
      <c r="EGS55" s="106"/>
      <c r="EGT55" s="106"/>
      <c r="EGU55" s="106"/>
      <c r="EGV55" s="106"/>
      <c r="EGW55" s="106"/>
      <c r="EGX55" s="106"/>
      <c r="EGY55" s="106"/>
      <c r="EGZ55" s="106"/>
      <c r="EHA55" s="106"/>
      <c r="EHB55" s="106"/>
      <c r="EHC55" s="106"/>
      <c r="EHD55" s="106"/>
      <c r="EHE55" s="106"/>
      <c r="EHF55" s="106"/>
      <c r="EHG55" s="106"/>
      <c r="EHH55" s="106"/>
      <c r="EHI55" s="106"/>
      <c r="EHJ55" s="106"/>
      <c r="EHK55" s="106"/>
      <c r="EHL55" s="106"/>
      <c r="EHM55" s="106"/>
      <c r="EHN55" s="106"/>
      <c r="EHO55" s="106"/>
      <c r="EHP55" s="106"/>
      <c r="EHQ55" s="106"/>
      <c r="EHR55" s="106"/>
      <c r="EHS55" s="106"/>
      <c r="EHT55" s="106"/>
      <c r="EHU55" s="106"/>
      <c r="EHV55" s="106"/>
      <c r="EHW55" s="106"/>
      <c r="EHX55" s="106"/>
      <c r="EHY55" s="106"/>
      <c r="EHZ55" s="106"/>
      <c r="EIA55" s="106"/>
      <c r="EIB55" s="106"/>
      <c r="EIC55" s="106"/>
      <c r="EID55" s="106"/>
      <c r="EIE55" s="106"/>
      <c r="EIF55" s="106"/>
      <c r="EIG55" s="106"/>
      <c r="EIH55" s="106"/>
      <c r="EII55" s="106"/>
      <c r="EIJ55" s="106"/>
      <c r="EIK55" s="106"/>
      <c r="EIL55" s="106"/>
      <c r="EIM55" s="106"/>
      <c r="EIN55" s="106"/>
      <c r="EIO55" s="106"/>
      <c r="EIP55" s="106"/>
      <c r="EIQ55" s="106"/>
      <c r="EIR55" s="106"/>
      <c r="EIS55" s="106"/>
      <c r="EIT55" s="106"/>
      <c r="EIU55" s="106"/>
      <c r="EIV55" s="106"/>
      <c r="EIW55" s="106"/>
      <c r="EIX55" s="106"/>
      <c r="EIY55" s="106"/>
      <c r="EIZ55" s="106"/>
      <c r="EJA55" s="106"/>
      <c r="EJB55" s="106"/>
      <c r="EJC55" s="106"/>
      <c r="EJD55" s="106"/>
      <c r="EJE55" s="106"/>
      <c r="EJF55" s="106"/>
      <c r="EJG55" s="106"/>
      <c r="EJH55" s="106"/>
      <c r="EJI55" s="106"/>
      <c r="EJJ55" s="106"/>
      <c r="EJK55" s="106"/>
      <c r="EJL55" s="106"/>
      <c r="EJM55" s="106"/>
      <c r="EJN55" s="106"/>
      <c r="EJO55" s="106"/>
      <c r="EJP55" s="106"/>
      <c r="EJQ55" s="106"/>
      <c r="EJR55" s="106"/>
      <c r="EJS55" s="106"/>
      <c r="EJT55" s="106"/>
      <c r="EJU55" s="106"/>
      <c r="EJV55" s="106"/>
      <c r="EJW55" s="106"/>
      <c r="EJX55" s="106"/>
      <c r="EJY55" s="106"/>
      <c r="EJZ55" s="106"/>
      <c r="EKA55" s="106"/>
      <c r="EKB55" s="106"/>
      <c r="EKC55" s="106"/>
      <c r="EKD55" s="106"/>
      <c r="EKE55" s="106"/>
      <c r="EKF55" s="106"/>
      <c r="EKG55" s="106"/>
      <c r="EKH55" s="106"/>
      <c r="EKI55" s="106"/>
      <c r="EKJ55" s="106"/>
      <c r="EKK55" s="106"/>
      <c r="EKL55" s="106"/>
      <c r="EKM55" s="106"/>
      <c r="EKN55" s="106"/>
      <c r="EKO55" s="106"/>
      <c r="EKP55" s="106"/>
      <c r="EKQ55" s="106"/>
      <c r="EKR55" s="106"/>
      <c r="EKS55" s="106"/>
      <c r="EKT55" s="106"/>
      <c r="EKU55" s="106"/>
      <c r="EKV55" s="106"/>
      <c r="EKW55" s="106"/>
      <c r="EKX55" s="106"/>
      <c r="EKY55" s="106"/>
      <c r="EKZ55" s="106"/>
      <c r="ELA55" s="106"/>
      <c r="ELB55" s="106"/>
      <c r="ELC55" s="106"/>
      <c r="ELD55" s="106"/>
      <c r="ELE55" s="106"/>
      <c r="ELF55" s="106"/>
      <c r="ELG55" s="106"/>
      <c r="ELH55" s="106"/>
      <c r="ELI55" s="106"/>
      <c r="ELJ55" s="106"/>
      <c r="ELK55" s="106"/>
      <c r="ELL55" s="106"/>
      <c r="ELM55" s="106"/>
      <c r="ELN55" s="106"/>
      <c r="ELO55" s="106"/>
      <c r="ELP55" s="106"/>
      <c r="ELQ55" s="106"/>
      <c r="ELR55" s="106"/>
      <c r="ELS55" s="106"/>
      <c r="ELT55" s="106"/>
      <c r="ELU55" s="106"/>
      <c r="ELV55" s="106"/>
      <c r="ELW55" s="106"/>
      <c r="ELX55" s="106"/>
      <c r="ELY55" s="106"/>
      <c r="ELZ55" s="106"/>
      <c r="EMA55" s="106"/>
      <c r="EMB55" s="106"/>
      <c r="EMC55" s="106"/>
      <c r="EMD55" s="106"/>
      <c r="EME55" s="106"/>
      <c r="EMF55" s="106"/>
      <c r="EMG55" s="106"/>
      <c r="EMH55" s="106"/>
      <c r="EMI55" s="106"/>
      <c r="EMJ55" s="106"/>
      <c r="EMK55" s="106"/>
      <c r="EML55" s="106"/>
      <c r="EMM55" s="106"/>
      <c r="EMN55" s="106"/>
      <c r="EMO55" s="106"/>
      <c r="EMP55" s="106"/>
      <c r="EMQ55" s="106"/>
      <c r="EMR55" s="106"/>
      <c r="EMS55" s="106"/>
      <c r="EMT55" s="106"/>
      <c r="EMU55" s="106"/>
      <c r="EMV55" s="106"/>
      <c r="EMW55" s="106"/>
      <c r="EMX55" s="106"/>
      <c r="EMY55" s="106"/>
      <c r="EMZ55" s="106"/>
      <c r="ENA55" s="106"/>
      <c r="ENB55" s="106"/>
      <c r="ENC55" s="106"/>
      <c r="END55" s="106"/>
      <c r="ENE55" s="106"/>
      <c r="ENF55" s="106"/>
      <c r="ENG55" s="106"/>
      <c r="ENH55" s="106"/>
      <c r="ENI55" s="106"/>
      <c r="ENJ55" s="106"/>
      <c r="ENK55" s="106"/>
      <c r="ENL55" s="106"/>
      <c r="ENM55" s="106"/>
      <c r="ENN55" s="106"/>
      <c r="ENO55" s="106"/>
      <c r="ENP55" s="106"/>
      <c r="ENQ55" s="106"/>
      <c r="ENR55" s="106"/>
      <c r="ENS55" s="106"/>
      <c r="ENT55" s="106"/>
      <c r="ENU55" s="106"/>
      <c r="ENV55" s="106"/>
      <c r="ENW55" s="106"/>
      <c r="ENX55" s="106"/>
      <c r="ENY55" s="106"/>
      <c r="ENZ55" s="106"/>
      <c r="EOA55" s="106"/>
      <c r="EOB55" s="106"/>
      <c r="EOC55" s="106"/>
      <c r="EOD55" s="106"/>
      <c r="EOE55" s="106"/>
      <c r="EOF55" s="106"/>
      <c r="EOG55" s="106"/>
      <c r="EOH55" s="106"/>
      <c r="EOI55" s="106"/>
      <c r="EOJ55" s="106"/>
      <c r="EOK55" s="106"/>
      <c r="EOL55" s="106"/>
      <c r="EOM55" s="106"/>
      <c r="EON55" s="106"/>
      <c r="EOO55" s="106"/>
      <c r="EOP55" s="106"/>
      <c r="EOQ55" s="106"/>
      <c r="EOR55" s="106"/>
      <c r="EOS55" s="106"/>
      <c r="EOT55" s="106"/>
      <c r="EOU55" s="106"/>
      <c r="EOV55" s="106"/>
      <c r="EOW55" s="106"/>
      <c r="EOX55" s="106"/>
      <c r="EOY55" s="106"/>
      <c r="EOZ55" s="106"/>
      <c r="EPA55" s="106"/>
      <c r="EPB55" s="106"/>
      <c r="EPC55" s="106"/>
      <c r="EPD55" s="106"/>
      <c r="EPE55" s="106"/>
      <c r="EPF55" s="106"/>
      <c r="EPG55" s="106"/>
      <c r="EPH55" s="106"/>
      <c r="EPI55" s="106"/>
      <c r="EPJ55" s="106"/>
      <c r="EPK55" s="106"/>
      <c r="EPL55" s="106"/>
      <c r="EPM55" s="106"/>
      <c r="EPN55" s="106"/>
      <c r="EPO55" s="106"/>
      <c r="EPP55" s="106"/>
      <c r="EPQ55" s="106"/>
      <c r="EPR55" s="106"/>
      <c r="EPS55" s="106"/>
      <c r="EPT55" s="106"/>
      <c r="EPU55" s="106"/>
      <c r="EPV55" s="106"/>
      <c r="EPW55" s="106"/>
      <c r="EPX55" s="106"/>
      <c r="EPY55" s="106"/>
      <c r="EPZ55" s="106"/>
      <c r="EQA55" s="106"/>
      <c r="EQB55" s="106"/>
      <c r="EQC55" s="106"/>
      <c r="EQD55" s="106"/>
      <c r="EQE55" s="106"/>
      <c r="EQF55" s="106"/>
      <c r="EQG55" s="106"/>
      <c r="EQH55" s="106"/>
      <c r="EQI55" s="106"/>
      <c r="EQJ55" s="106"/>
      <c r="EQK55" s="106"/>
      <c r="EQL55" s="106"/>
      <c r="EQM55" s="106"/>
      <c r="EQN55" s="106"/>
      <c r="EQO55" s="106"/>
      <c r="EQP55" s="106"/>
      <c r="EQQ55" s="106"/>
      <c r="EQR55" s="106"/>
      <c r="EQS55" s="106"/>
      <c r="EQT55" s="106"/>
      <c r="EQU55" s="106"/>
      <c r="EQV55" s="106"/>
      <c r="EQW55" s="106"/>
      <c r="EQX55" s="106"/>
      <c r="EQY55" s="106"/>
      <c r="EQZ55" s="106"/>
      <c r="ERA55" s="106"/>
      <c r="ERB55" s="106"/>
      <c r="ERC55" s="106"/>
      <c r="ERD55" s="106"/>
      <c r="ERE55" s="106"/>
      <c r="ERF55" s="106"/>
      <c r="ERG55" s="106"/>
      <c r="ERH55" s="106"/>
      <c r="ERI55" s="106"/>
      <c r="ERJ55" s="106"/>
      <c r="ERK55" s="106"/>
      <c r="ERL55" s="106"/>
      <c r="ERM55" s="106"/>
      <c r="ERN55" s="106"/>
      <c r="ERO55" s="106"/>
      <c r="ERP55" s="106"/>
      <c r="ERQ55" s="106"/>
      <c r="ERR55" s="106"/>
      <c r="ERS55" s="106"/>
      <c r="ERT55" s="106"/>
      <c r="ERU55" s="106"/>
      <c r="ERV55" s="106"/>
      <c r="ERW55" s="106"/>
      <c r="ERX55" s="106"/>
      <c r="ERY55" s="106"/>
      <c r="ERZ55" s="106"/>
      <c r="ESA55" s="106"/>
      <c r="ESB55" s="106"/>
      <c r="ESC55" s="106"/>
      <c r="ESD55" s="106"/>
      <c r="ESE55" s="106"/>
      <c r="ESF55" s="106"/>
      <c r="ESG55" s="106"/>
      <c r="ESH55" s="106"/>
      <c r="ESI55" s="106"/>
      <c r="ESJ55" s="106"/>
      <c r="ESK55" s="106"/>
      <c r="ESL55" s="106"/>
      <c r="ESM55" s="106"/>
      <c r="ESN55" s="106"/>
      <c r="ESO55" s="106"/>
      <c r="ESP55" s="106"/>
      <c r="ESQ55" s="106"/>
      <c r="ESR55" s="106"/>
      <c r="ESS55" s="106"/>
      <c r="EST55" s="106"/>
      <c r="ESU55" s="106"/>
      <c r="ESV55" s="106"/>
      <c r="ESW55" s="106"/>
      <c r="ESX55" s="106"/>
      <c r="ESY55" s="106"/>
      <c r="ESZ55" s="106"/>
      <c r="ETA55" s="106"/>
      <c r="ETB55" s="106"/>
      <c r="ETC55" s="106"/>
      <c r="ETD55" s="106"/>
      <c r="ETE55" s="106"/>
      <c r="ETF55" s="106"/>
      <c r="ETG55" s="106"/>
      <c r="ETH55" s="106"/>
      <c r="ETI55" s="106"/>
      <c r="ETJ55" s="106"/>
      <c r="ETK55" s="106"/>
      <c r="ETL55" s="106"/>
      <c r="ETM55" s="106"/>
      <c r="ETN55" s="106"/>
      <c r="ETO55" s="106"/>
      <c r="ETP55" s="106"/>
      <c r="ETQ55" s="106"/>
      <c r="ETR55" s="106"/>
      <c r="ETS55" s="106"/>
      <c r="ETT55" s="106"/>
      <c r="ETU55" s="106"/>
      <c r="ETV55" s="106"/>
      <c r="ETW55" s="106"/>
      <c r="ETX55" s="106"/>
      <c r="ETY55" s="106"/>
      <c r="ETZ55" s="106"/>
      <c r="EUA55" s="106"/>
      <c r="EUB55" s="106"/>
      <c r="EUC55" s="106"/>
      <c r="EUD55" s="106"/>
      <c r="EUE55" s="106"/>
      <c r="EUF55" s="106"/>
      <c r="EUG55" s="106"/>
      <c r="EUH55" s="106"/>
      <c r="EUI55" s="106"/>
      <c r="EUJ55" s="106"/>
      <c r="EUK55" s="106"/>
      <c r="EUL55" s="106"/>
      <c r="EUM55" s="106"/>
      <c r="EUN55" s="106"/>
      <c r="EUO55" s="106"/>
      <c r="EUP55" s="106"/>
      <c r="EUQ55" s="106"/>
      <c r="EUR55" s="106"/>
      <c r="EUS55" s="106"/>
      <c r="EUT55" s="106"/>
      <c r="EUU55" s="106"/>
      <c r="EUV55" s="106"/>
      <c r="EUW55" s="106"/>
      <c r="EUX55" s="106"/>
      <c r="EUY55" s="106"/>
      <c r="EUZ55" s="106"/>
      <c r="EVA55" s="106"/>
      <c r="EVB55" s="106"/>
      <c r="EVC55" s="106"/>
      <c r="EVD55" s="106"/>
      <c r="EVE55" s="106"/>
      <c r="EVF55" s="106"/>
      <c r="EVG55" s="106"/>
      <c r="EVH55" s="106"/>
      <c r="EVI55" s="106"/>
      <c r="EVJ55" s="106"/>
      <c r="EVK55" s="106"/>
      <c r="EVL55" s="106"/>
      <c r="EVM55" s="106"/>
      <c r="EVN55" s="106"/>
      <c r="EVO55" s="106"/>
      <c r="EVP55" s="106"/>
      <c r="EVQ55" s="106"/>
      <c r="EVR55" s="106"/>
      <c r="EVS55" s="106"/>
      <c r="EVT55" s="106"/>
      <c r="EVU55" s="106"/>
      <c r="EVV55" s="106"/>
      <c r="EVW55" s="106"/>
      <c r="EVX55" s="106"/>
      <c r="EVY55" s="106"/>
      <c r="EVZ55" s="106"/>
      <c r="EWA55" s="106"/>
      <c r="EWB55" s="106"/>
      <c r="EWC55" s="106"/>
      <c r="EWD55" s="106"/>
      <c r="EWE55" s="106"/>
      <c r="EWF55" s="106"/>
      <c r="EWG55" s="106"/>
      <c r="EWH55" s="106"/>
      <c r="EWI55" s="106"/>
      <c r="EWJ55" s="106"/>
      <c r="EWK55" s="106"/>
      <c r="EWL55" s="106"/>
      <c r="EWM55" s="106"/>
      <c r="EWN55" s="106"/>
      <c r="EWO55" s="106"/>
      <c r="EWP55" s="106"/>
      <c r="EWQ55" s="106"/>
      <c r="EWR55" s="106"/>
      <c r="EWS55" s="106"/>
      <c r="EWT55" s="106"/>
      <c r="EWU55" s="106"/>
      <c r="EWV55" s="106"/>
      <c r="EWW55" s="106"/>
      <c r="EWX55" s="106"/>
      <c r="EWY55" s="106"/>
      <c r="EWZ55" s="106"/>
      <c r="EXA55" s="106"/>
      <c r="EXB55" s="106"/>
      <c r="EXC55" s="106"/>
      <c r="EXD55" s="106"/>
      <c r="EXE55" s="106"/>
      <c r="EXF55" s="106"/>
      <c r="EXG55" s="106"/>
      <c r="EXH55" s="106"/>
      <c r="EXI55" s="106"/>
      <c r="EXJ55" s="106"/>
      <c r="EXK55" s="106"/>
      <c r="EXL55" s="106"/>
      <c r="EXM55" s="106"/>
      <c r="EXN55" s="106"/>
      <c r="EXO55" s="106"/>
      <c r="EXP55" s="106"/>
      <c r="EXQ55" s="106"/>
      <c r="EXR55" s="106"/>
      <c r="EXS55" s="106"/>
      <c r="EXT55" s="106"/>
      <c r="EXU55" s="106"/>
      <c r="EXV55" s="106"/>
      <c r="EXW55" s="106"/>
      <c r="EXX55" s="106"/>
      <c r="EXY55" s="106"/>
      <c r="EXZ55" s="106"/>
      <c r="EYA55" s="106"/>
      <c r="EYB55" s="106"/>
      <c r="EYC55" s="106"/>
      <c r="EYD55" s="106"/>
      <c r="EYE55" s="106"/>
      <c r="EYF55" s="106"/>
      <c r="EYG55" s="106"/>
      <c r="EYH55" s="106"/>
      <c r="EYI55" s="106"/>
      <c r="EYJ55" s="106"/>
      <c r="EYK55" s="106"/>
      <c r="EYL55" s="106"/>
      <c r="EYM55" s="106"/>
      <c r="EYN55" s="106"/>
      <c r="EYO55" s="106"/>
      <c r="EYP55" s="106"/>
      <c r="EYQ55" s="106"/>
      <c r="EYR55" s="106"/>
      <c r="EYS55" s="106"/>
      <c r="EYT55" s="106"/>
      <c r="EYU55" s="106"/>
      <c r="EYV55" s="106"/>
      <c r="EYW55" s="106"/>
      <c r="EYX55" s="106"/>
      <c r="EYY55" s="106"/>
      <c r="EYZ55" s="106"/>
      <c r="EZA55" s="106"/>
      <c r="EZB55" s="106"/>
      <c r="EZC55" s="106"/>
      <c r="EZD55" s="106"/>
      <c r="EZE55" s="106"/>
      <c r="EZF55" s="106"/>
      <c r="EZG55" s="106"/>
      <c r="EZH55" s="106"/>
      <c r="EZI55" s="106"/>
      <c r="EZJ55" s="106"/>
      <c r="EZK55" s="106"/>
      <c r="EZL55" s="106"/>
      <c r="EZM55" s="106"/>
      <c r="EZN55" s="106"/>
      <c r="EZO55" s="106"/>
      <c r="EZP55" s="106"/>
      <c r="EZQ55" s="106"/>
      <c r="EZR55" s="106"/>
      <c r="EZS55" s="106"/>
      <c r="EZT55" s="106"/>
      <c r="EZU55" s="106"/>
      <c r="EZV55" s="106"/>
      <c r="EZW55" s="106"/>
      <c r="EZX55" s="106"/>
      <c r="EZY55" s="106"/>
      <c r="EZZ55" s="106"/>
      <c r="FAA55" s="106"/>
      <c r="FAB55" s="106"/>
      <c r="FAC55" s="106"/>
      <c r="FAD55" s="106"/>
      <c r="FAE55" s="106"/>
      <c r="FAF55" s="106"/>
      <c r="FAG55" s="106"/>
      <c r="FAH55" s="106"/>
      <c r="FAI55" s="106"/>
      <c r="FAJ55" s="106"/>
      <c r="FAK55" s="106"/>
      <c r="FAL55" s="106"/>
      <c r="FAM55" s="106"/>
      <c r="FAN55" s="106"/>
      <c r="FAO55" s="106"/>
      <c r="FAP55" s="106"/>
      <c r="FAQ55" s="106"/>
      <c r="FAR55" s="106"/>
      <c r="FAS55" s="106"/>
      <c r="FAT55" s="106"/>
      <c r="FAU55" s="106"/>
      <c r="FAV55" s="106"/>
      <c r="FAW55" s="106"/>
      <c r="FAX55" s="106"/>
      <c r="FAY55" s="106"/>
      <c r="FAZ55" s="106"/>
      <c r="FBA55" s="106"/>
      <c r="FBB55" s="106"/>
      <c r="FBC55" s="106"/>
      <c r="FBD55" s="106"/>
      <c r="FBE55" s="106"/>
      <c r="FBF55" s="106"/>
      <c r="FBG55" s="106"/>
      <c r="FBH55" s="106"/>
      <c r="FBI55" s="106"/>
      <c r="FBJ55" s="106"/>
      <c r="FBK55" s="106"/>
      <c r="FBL55" s="106"/>
      <c r="FBM55" s="106"/>
      <c r="FBN55" s="106"/>
      <c r="FBO55" s="106"/>
      <c r="FBP55" s="106"/>
      <c r="FBQ55" s="106"/>
      <c r="FBR55" s="106"/>
      <c r="FBS55" s="106"/>
      <c r="FBT55" s="106"/>
      <c r="FBU55" s="106"/>
      <c r="FBV55" s="106"/>
      <c r="FBW55" s="106"/>
      <c r="FBX55" s="106"/>
      <c r="FBY55" s="106"/>
      <c r="FBZ55" s="106"/>
      <c r="FCA55" s="106"/>
      <c r="FCB55" s="106"/>
      <c r="FCC55" s="106"/>
      <c r="FCD55" s="106"/>
      <c r="FCE55" s="106"/>
      <c r="FCF55" s="106"/>
      <c r="FCG55" s="106"/>
      <c r="FCH55" s="106"/>
      <c r="FCI55" s="106"/>
      <c r="FCJ55" s="106"/>
      <c r="FCK55" s="106"/>
      <c r="FCL55" s="106"/>
      <c r="FCM55" s="106"/>
      <c r="FCN55" s="106"/>
      <c r="FCO55" s="106"/>
      <c r="FCP55" s="106"/>
      <c r="FCQ55" s="106"/>
      <c r="FCR55" s="106"/>
      <c r="FCS55" s="106"/>
      <c r="FCT55" s="106"/>
      <c r="FCU55" s="106"/>
      <c r="FCV55" s="106"/>
      <c r="FCW55" s="106"/>
      <c r="FCX55" s="106"/>
      <c r="FCY55" s="106"/>
      <c r="FCZ55" s="106"/>
      <c r="FDA55" s="106"/>
      <c r="FDB55" s="106"/>
      <c r="FDC55" s="106"/>
      <c r="FDD55" s="106"/>
      <c r="FDE55" s="106"/>
      <c r="FDF55" s="106"/>
      <c r="FDG55" s="106"/>
      <c r="FDH55" s="106"/>
      <c r="FDI55" s="106"/>
      <c r="FDJ55" s="106"/>
      <c r="FDK55" s="106"/>
      <c r="FDL55" s="106"/>
      <c r="FDM55" s="106"/>
      <c r="FDN55" s="106"/>
      <c r="FDO55" s="106"/>
      <c r="FDP55" s="106"/>
      <c r="FDQ55" s="106"/>
      <c r="FDR55" s="106"/>
      <c r="FDS55" s="106"/>
      <c r="FDT55" s="106"/>
      <c r="FDU55" s="106"/>
      <c r="FDV55" s="106"/>
      <c r="FDW55" s="106"/>
      <c r="FDX55" s="106"/>
      <c r="FDY55" s="106"/>
      <c r="FDZ55" s="106"/>
      <c r="FEA55" s="106"/>
      <c r="FEB55" s="106"/>
      <c r="FEC55" s="106"/>
      <c r="FED55" s="106"/>
      <c r="FEE55" s="106"/>
      <c r="FEF55" s="106"/>
      <c r="FEG55" s="106"/>
      <c r="FEH55" s="106"/>
      <c r="FEI55" s="106"/>
      <c r="FEJ55" s="106"/>
      <c r="FEK55" s="106"/>
      <c r="FEL55" s="106"/>
      <c r="FEM55" s="106"/>
      <c r="FEN55" s="106"/>
      <c r="FEO55" s="106"/>
      <c r="FEP55" s="106"/>
      <c r="FEQ55" s="106"/>
      <c r="FER55" s="106"/>
      <c r="FES55" s="106"/>
      <c r="FET55" s="106"/>
      <c r="FEU55" s="106"/>
      <c r="FEV55" s="106"/>
      <c r="FEW55" s="106"/>
      <c r="FEX55" s="106"/>
      <c r="FEY55" s="106"/>
      <c r="FEZ55" s="106"/>
      <c r="FFA55" s="106"/>
      <c r="FFB55" s="106"/>
      <c r="FFC55" s="106"/>
      <c r="FFD55" s="106"/>
      <c r="FFE55" s="106"/>
      <c r="FFF55" s="106"/>
      <c r="FFG55" s="106"/>
      <c r="FFH55" s="106"/>
      <c r="FFI55" s="106"/>
      <c r="FFJ55" s="106"/>
      <c r="FFK55" s="106"/>
      <c r="FFL55" s="106"/>
      <c r="FFM55" s="106"/>
      <c r="FFN55" s="106"/>
      <c r="FFO55" s="106"/>
      <c r="FFP55" s="106"/>
      <c r="FFQ55" s="106"/>
      <c r="FFR55" s="106"/>
      <c r="FFS55" s="106"/>
      <c r="FFT55" s="106"/>
      <c r="FFU55" s="106"/>
      <c r="FFV55" s="106"/>
      <c r="FFW55" s="106"/>
      <c r="FFX55" s="106"/>
      <c r="FFY55" s="106"/>
      <c r="FFZ55" s="106"/>
      <c r="FGA55" s="106"/>
      <c r="FGB55" s="106"/>
      <c r="FGC55" s="106"/>
      <c r="FGD55" s="106"/>
      <c r="FGE55" s="106"/>
      <c r="FGF55" s="106"/>
      <c r="FGG55" s="106"/>
      <c r="FGH55" s="106"/>
      <c r="FGI55" s="106"/>
      <c r="FGJ55" s="106"/>
      <c r="FGK55" s="106"/>
      <c r="FGL55" s="106"/>
      <c r="FGM55" s="106"/>
      <c r="FGN55" s="106"/>
      <c r="FGO55" s="106"/>
      <c r="FGP55" s="106"/>
      <c r="FGQ55" s="106"/>
      <c r="FGR55" s="106"/>
      <c r="FGS55" s="106"/>
      <c r="FGT55" s="106"/>
      <c r="FGU55" s="106"/>
      <c r="FGV55" s="106"/>
      <c r="FGW55" s="106"/>
      <c r="FGX55" s="106"/>
      <c r="FGY55" s="106"/>
      <c r="FGZ55" s="106"/>
      <c r="FHA55" s="106"/>
      <c r="FHB55" s="106"/>
      <c r="FHC55" s="106"/>
      <c r="FHD55" s="106"/>
      <c r="FHE55" s="106"/>
      <c r="FHF55" s="106"/>
      <c r="FHG55" s="106"/>
      <c r="FHH55" s="106"/>
      <c r="FHI55" s="106"/>
      <c r="FHJ55" s="106"/>
      <c r="FHK55" s="106"/>
      <c r="FHL55" s="106"/>
      <c r="FHM55" s="106"/>
      <c r="FHN55" s="106"/>
      <c r="FHO55" s="106"/>
      <c r="FHP55" s="106"/>
      <c r="FHQ55" s="106"/>
      <c r="FHR55" s="106"/>
      <c r="FHS55" s="106"/>
      <c r="FHT55" s="106"/>
      <c r="FHU55" s="106"/>
      <c r="FHV55" s="106"/>
      <c r="FHW55" s="106"/>
      <c r="FHX55" s="106"/>
      <c r="FHY55" s="106"/>
      <c r="FHZ55" s="106"/>
      <c r="FIA55" s="106"/>
      <c r="FIB55" s="106"/>
      <c r="FIC55" s="106"/>
      <c r="FID55" s="106"/>
      <c r="FIE55" s="106"/>
      <c r="FIF55" s="106"/>
      <c r="FIG55" s="106"/>
      <c r="FIH55" s="106"/>
      <c r="FII55" s="106"/>
      <c r="FIJ55" s="106"/>
      <c r="FIK55" s="106"/>
      <c r="FIL55" s="106"/>
      <c r="FIM55" s="106"/>
      <c r="FIN55" s="106"/>
      <c r="FIO55" s="106"/>
      <c r="FIP55" s="106"/>
      <c r="FIQ55" s="106"/>
      <c r="FIR55" s="106"/>
      <c r="FIS55" s="106"/>
      <c r="FIT55" s="106"/>
      <c r="FIU55" s="106"/>
      <c r="FIV55" s="106"/>
      <c r="FIW55" s="106"/>
      <c r="FIX55" s="106"/>
      <c r="FIY55" s="106"/>
      <c r="FIZ55" s="106"/>
      <c r="FJA55" s="106"/>
      <c r="FJB55" s="106"/>
      <c r="FJC55" s="106"/>
      <c r="FJD55" s="106"/>
      <c r="FJE55" s="106"/>
      <c r="FJF55" s="106"/>
      <c r="FJG55" s="106"/>
      <c r="FJH55" s="106"/>
      <c r="FJI55" s="106"/>
      <c r="FJJ55" s="106"/>
      <c r="FJK55" s="106"/>
      <c r="FJL55" s="106"/>
      <c r="FJM55" s="106"/>
      <c r="FJN55" s="106"/>
      <c r="FJO55" s="106"/>
      <c r="FJP55" s="106"/>
      <c r="FJQ55" s="106"/>
      <c r="FJR55" s="106"/>
      <c r="FJS55" s="106"/>
      <c r="FJT55" s="106"/>
      <c r="FJU55" s="106"/>
      <c r="FJV55" s="106"/>
      <c r="FJW55" s="106"/>
      <c r="FJX55" s="106"/>
      <c r="FJY55" s="106"/>
      <c r="FJZ55" s="106"/>
      <c r="FKA55" s="106"/>
      <c r="FKB55" s="106"/>
      <c r="FKC55" s="106"/>
      <c r="FKD55" s="106"/>
      <c r="FKE55" s="106"/>
      <c r="FKF55" s="106"/>
      <c r="FKG55" s="106"/>
      <c r="FKH55" s="106"/>
      <c r="FKI55" s="106"/>
      <c r="FKJ55" s="106"/>
      <c r="FKK55" s="106"/>
      <c r="FKL55" s="106"/>
      <c r="FKM55" s="106"/>
      <c r="FKN55" s="106"/>
      <c r="FKO55" s="106"/>
      <c r="FKP55" s="106"/>
      <c r="FKQ55" s="106"/>
      <c r="FKR55" s="106"/>
      <c r="FKS55" s="106"/>
      <c r="FKT55" s="106"/>
      <c r="FKU55" s="106"/>
      <c r="FKV55" s="106"/>
      <c r="FKW55" s="106"/>
      <c r="FKX55" s="106"/>
      <c r="FKY55" s="106"/>
      <c r="FKZ55" s="106"/>
      <c r="FLA55" s="106"/>
      <c r="FLB55" s="106"/>
      <c r="FLC55" s="106"/>
      <c r="FLD55" s="106"/>
      <c r="FLE55" s="106"/>
      <c r="FLF55" s="106"/>
      <c r="FLG55" s="106"/>
      <c r="FLH55" s="106"/>
      <c r="FLI55" s="106"/>
      <c r="FLJ55" s="106"/>
      <c r="FLK55" s="106"/>
      <c r="FLL55" s="106"/>
      <c r="FLM55" s="106"/>
      <c r="FLN55" s="106"/>
      <c r="FLO55" s="106"/>
      <c r="FLP55" s="106"/>
      <c r="FLQ55" s="106"/>
      <c r="FLR55" s="106"/>
      <c r="FLS55" s="106"/>
      <c r="FLT55" s="106"/>
      <c r="FLU55" s="106"/>
      <c r="FLV55" s="106"/>
      <c r="FLW55" s="106"/>
      <c r="FLX55" s="106"/>
      <c r="FLY55" s="106"/>
      <c r="FLZ55" s="106"/>
      <c r="FMA55" s="106"/>
      <c r="FMB55" s="106"/>
      <c r="FMC55" s="106"/>
      <c r="FMD55" s="106"/>
      <c r="FME55" s="106"/>
      <c r="FMF55" s="106"/>
      <c r="FMG55" s="106"/>
      <c r="FMH55" s="106"/>
      <c r="FMI55" s="106"/>
      <c r="FMJ55" s="106"/>
      <c r="FMK55" s="106"/>
      <c r="FML55" s="106"/>
      <c r="FMM55" s="106"/>
      <c r="FMN55" s="106"/>
      <c r="FMO55" s="106"/>
      <c r="FMP55" s="106"/>
      <c r="FMQ55" s="106"/>
      <c r="FMR55" s="106"/>
      <c r="FMS55" s="106"/>
      <c r="FMT55" s="106"/>
      <c r="FMU55" s="106"/>
      <c r="FMV55" s="106"/>
      <c r="FMW55" s="106"/>
      <c r="FMX55" s="106"/>
      <c r="FMY55" s="106"/>
      <c r="FMZ55" s="106"/>
      <c r="FNA55" s="106"/>
      <c r="FNB55" s="106"/>
      <c r="FNC55" s="106"/>
      <c r="FND55" s="106"/>
      <c r="FNE55" s="106"/>
      <c r="FNF55" s="106"/>
      <c r="FNG55" s="106"/>
      <c r="FNH55" s="106"/>
      <c r="FNI55" s="106"/>
      <c r="FNJ55" s="106"/>
      <c r="FNK55" s="106"/>
      <c r="FNL55" s="106"/>
      <c r="FNM55" s="106"/>
      <c r="FNN55" s="106"/>
      <c r="FNO55" s="106"/>
      <c r="FNP55" s="106"/>
      <c r="FNQ55" s="106"/>
      <c r="FNR55" s="106"/>
      <c r="FNS55" s="106"/>
      <c r="FNT55" s="106"/>
      <c r="FNU55" s="106"/>
      <c r="FNV55" s="106"/>
      <c r="FNW55" s="106"/>
      <c r="FNX55" s="106"/>
      <c r="FNY55" s="106"/>
      <c r="FNZ55" s="106"/>
      <c r="FOA55" s="106"/>
      <c r="FOB55" s="106"/>
      <c r="FOC55" s="106"/>
      <c r="FOD55" s="106"/>
      <c r="FOE55" s="106"/>
      <c r="FOF55" s="106"/>
      <c r="FOG55" s="106"/>
      <c r="FOH55" s="106"/>
      <c r="FOI55" s="106"/>
      <c r="FOJ55" s="106"/>
      <c r="FOK55" s="106"/>
      <c r="FOL55" s="106"/>
      <c r="FOM55" s="106"/>
      <c r="FON55" s="106"/>
      <c r="FOO55" s="106"/>
      <c r="FOP55" s="106"/>
      <c r="FOQ55" s="106"/>
      <c r="FOR55" s="106"/>
      <c r="FOS55" s="106"/>
      <c r="FOT55" s="106"/>
      <c r="FOU55" s="106"/>
      <c r="FOV55" s="106"/>
      <c r="FOW55" s="106"/>
      <c r="FOX55" s="106"/>
      <c r="FOY55" s="106"/>
      <c r="FOZ55" s="106"/>
      <c r="FPA55" s="106"/>
      <c r="FPB55" s="106"/>
      <c r="FPC55" s="106"/>
      <c r="FPD55" s="106"/>
      <c r="FPE55" s="106"/>
      <c r="FPF55" s="106"/>
      <c r="FPG55" s="106"/>
      <c r="FPH55" s="106"/>
      <c r="FPI55" s="106"/>
      <c r="FPJ55" s="106"/>
      <c r="FPK55" s="106"/>
      <c r="FPL55" s="106"/>
      <c r="FPM55" s="106"/>
      <c r="FPN55" s="106"/>
      <c r="FPO55" s="106"/>
      <c r="FPP55" s="106"/>
      <c r="FPQ55" s="106"/>
      <c r="FPR55" s="106"/>
      <c r="FPS55" s="106"/>
      <c r="FPT55" s="106"/>
      <c r="FPU55" s="106"/>
      <c r="FPV55" s="106"/>
      <c r="FPW55" s="106"/>
      <c r="FPX55" s="106"/>
      <c r="FPY55" s="106"/>
      <c r="FPZ55" s="106"/>
      <c r="FQA55" s="106"/>
      <c r="FQB55" s="106"/>
      <c r="FQC55" s="106"/>
      <c r="FQD55" s="106"/>
      <c r="FQE55" s="106"/>
      <c r="FQF55" s="106"/>
      <c r="FQG55" s="106"/>
      <c r="FQH55" s="106"/>
      <c r="FQI55" s="106"/>
      <c r="FQJ55" s="106"/>
      <c r="FQK55" s="106"/>
      <c r="FQL55" s="106"/>
      <c r="FQM55" s="106"/>
      <c r="FQN55" s="106"/>
      <c r="FQO55" s="106"/>
      <c r="FQP55" s="106"/>
      <c r="FQQ55" s="106"/>
      <c r="FQR55" s="106"/>
      <c r="FQS55" s="106"/>
      <c r="FQT55" s="106"/>
      <c r="FQU55" s="106"/>
      <c r="FQV55" s="106"/>
      <c r="FQW55" s="106"/>
      <c r="FQX55" s="106"/>
      <c r="FQY55" s="106"/>
      <c r="FQZ55" s="106"/>
      <c r="FRA55" s="106"/>
      <c r="FRB55" s="106"/>
      <c r="FRC55" s="106"/>
      <c r="FRD55" s="106"/>
      <c r="FRE55" s="106"/>
      <c r="FRF55" s="106"/>
      <c r="FRG55" s="106"/>
      <c r="FRH55" s="106"/>
      <c r="FRI55" s="106"/>
      <c r="FRJ55" s="106"/>
      <c r="FRK55" s="106"/>
      <c r="FRL55" s="106"/>
      <c r="FRM55" s="106"/>
      <c r="FRN55" s="106"/>
      <c r="FRO55" s="106"/>
      <c r="FRP55" s="106"/>
      <c r="FRQ55" s="106"/>
      <c r="FRR55" s="106"/>
      <c r="FRS55" s="106"/>
      <c r="FRT55" s="106"/>
      <c r="FRU55" s="106"/>
      <c r="FRV55" s="106"/>
      <c r="FRW55" s="106"/>
      <c r="FRX55" s="106"/>
      <c r="FRY55" s="106"/>
      <c r="FRZ55" s="106"/>
      <c r="FSA55" s="106"/>
      <c r="FSB55" s="106"/>
      <c r="FSC55" s="106"/>
      <c r="FSD55" s="106"/>
      <c r="FSE55" s="106"/>
      <c r="FSF55" s="106"/>
      <c r="FSG55" s="106"/>
      <c r="FSH55" s="106"/>
      <c r="FSI55" s="106"/>
      <c r="FSJ55" s="106"/>
      <c r="FSK55" s="106"/>
      <c r="FSL55" s="106"/>
      <c r="FSM55" s="106"/>
      <c r="FSN55" s="106"/>
      <c r="FSO55" s="106"/>
      <c r="FSP55" s="106"/>
      <c r="FSQ55" s="106"/>
      <c r="FSR55" s="106"/>
      <c r="FSS55" s="106"/>
      <c r="FST55" s="106"/>
      <c r="FSU55" s="106"/>
      <c r="FSV55" s="106"/>
      <c r="FSW55" s="106"/>
      <c r="FSX55" s="106"/>
      <c r="FSY55" s="106"/>
      <c r="FSZ55" s="106"/>
      <c r="FTA55" s="106"/>
      <c r="FTB55" s="106"/>
      <c r="FTC55" s="106"/>
      <c r="FTD55" s="106"/>
      <c r="FTE55" s="106"/>
      <c r="FTF55" s="106"/>
      <c r="FTG55" s="106"/>
      <c r="FTH55" s="106"/>
      <c r="FTI55" s="106"/>
      <c r="FTJ55" s="106"/>
      <c r="FTK55" s="106"/>
      <c r="FTL55" s="106"/>
      <c r="FTM55" s="106"/>
      <c r="FTN55" s="106"/>
      <c r="FTO55" s="106"/>
      <c r="FTP55" s="106"/>
      <c r="FTQ55" s="106"/>
      <c r="FTR55" s="106"/>
      <c r="FTS55" s="106"/>
      <c r="FTT55" s="106"/>
      <c r="FTU55" s="106"/>
      <c r="FTV55" s="106"/>
      <c r="FTW55" s="106"/>
      <c r="FTX55" s="106"/>
      <c r="FTY55" s="106"/>
      <c r="FTZ55" s="106"/>
      <c r="FUA55" s="106"/>
      <c r="FUB55" s="106"/>
      <c r="FUC55" s="106"/>
      <c r="FUD55" s="106"/>
      <c r="FUE55" s="106"/>
      <c r="FUF55" s="106"/>
      <c r="FUG55" s="106"/>
      <c r="FUH55" s="106"/>
      <c r="FUI55" s="106"/>
      <c r="FUJ55" s="106"/>
      <c r="FUK55" s="106"/>
      <c r="FUL55" s="106"/>
      <c r="FUM55" s="106"/>
      <c r="FUN55" s="106"/>
      <c r="FUO55" s="106"/>
      <c r="FUP55" s="106"/>
      <c r="FUQ55" s="106"/>
      <c r="FUR55" s="106"/>
      <c r="FUS55" s="106"/>
      <c r="FUT55" s="106"/>
      <c r="FUU55" s="106"/>
      <c r="FUV55" s="106"/>
      <c r="FUW55" s="106"/>
      <c r="FUX55" s="106"/>
      <c r="FUY55" s="106"/>
      <c r="FUZ55" s="106"/>
      <c r="FVA55" s="106"/>
      <c r="FVB55" s="106"/>
      <c r="FVC55" s="106"/>
      <c r="FVD55" s="106"/>
      <c r="FVE55" s="106"/>
      <c r="FVF55" s="106"/>
      <c r="FVG55" s="106"/>
      <c r="FVH55" s="106"/>
      <c r="FVI55" s="106"/>
      <c r="FVJ55" s="106"/>
      <c r="FVK55" s="106"/>
      <c r="FVL55" s="106"/>
      <c r="FVM55" s="106"/>
      <c r="FVN55" s="106"/>
      <c r="FVO55" s="106"/>
      <c r="FVP55" s="106"/>
      <c r="FVQ55" s="106"/>
      <c r="FVR55" s="106"/>
      <c r="FVS55" s="106"/>
      <c r="FVT55" s="106"/>
      <c r="FVU55" s="106"/>
      <c r="FVV55" s="106"/>
      <c r="FVW55" s="106"/>
      <c r="FVX55" s="106"/>
      <c r="FVY55" s="106"/>
      <c r="FVZ55" s="106"/>
      <c r="FWA55" s="106"/>
      <c r="FWB55" s="106"/>
      <c r="FWC55" s="106"/>
      <c r="FWD55" s="106"/>
      <c r="FWE55" s="106"/>
      <c r="FWF55" s="106"/>
      <c r="FWG55" s="106"/>
      <c r="FWH55" s="106"/>
      <c r="FWI55" s="106"/>
      <c r="FWJ55" s="106"/>
      <c r="FWK55" s="106"/>
      <c r="FWL55" s="106"/>
      <c r="FWM55" s="106"/>
      <c r="FWN55" s="106"/>
      <c r="FWO55" s="106"/>
      <c r="FWP55" s="106"/>
      <c r="FWQ55" s="106"/>
      <c r="FWR55" s="106"/>
      <c r="FWS55" s="106"/>
      <c r="FWT55" s="106"/>
      <c r="FWU55" s="106"/>
      <c r="FWV55" s="106"/>
      <c r="FWW55" s="106"/>
      <c r="FWX55" s="106"/>
      <c r="FWY55" s="106"/>
      <c r="FWZ55" s="106"/>
      <c r="FXA55" s="106"/>
      <c r="FXB55" s="106"/>
      <c r="FXC55" s="106"/>
      <c r="FXD55" s="106"/>
      <c r="FXE55" s="106"/>
      <c r="FXF55" s="106"/>
      <c r="FXG55" s="106"/>
      <c r="FXH55" s="106"/>
      <c r="FXI55" s="106"/>
      <c r="FXJ55" s="106"/>
      <c r="FXK55" s="106"/>
      <c r="FXL55" s="106"/>
      <c r="FXM55" s="106"/>
      <c r="FXN55" s="106"/>
      <c r="FXO55" s="106"/>
      <c r="FXP55" s="106"/>
      <c r="FXQ55" s="106"/>
      <c r="FXR55" s="106"/>
      <c r="FXS55" s="106"/>
      <c r="FXT55" s="106"/>
      <c r="FXU55" s="106"/>
      <c r="FXV55" s="106"/>
      <c r="FXW55" s="106"/>
      <c r="FXX55" s="106"/>
      <c r="FXY55" s="106"/>
      <c r="FXZ55" s="106"/>
      <c r="FYA55" s="106"/>
      <c r="FYB55" s="106"/>
      <c r="FYC55" s="106"/>
      <c r="FYD55" s="106"/>
      <c r="FYE55" s="106"/>
      <c r="FYF55" s="106"/>
      <c r="FYG55" s="106"/>
      <c r="FYH55" s="106"/>
      <c r="FYI55" s="106"/>
      <c r="FYJ55" s="106"/>
      <c r="FYK55" s="106"/>
      <c r="FYL55" s="106"/>
      <c r="FYM55" s="106"/>
      <c r="FYN55" s="106"/>
      <c r="FYO55" s="106"/>
      <c r="FYP55" s="106"/>
      <c r="FYQ55" s="106"/>
      <c r="FYR55" s="106"/>
      <c r="FYS55" s="106"/>
      <c r="FYT55" s="106"/>
      <c r="FYU55" s="106"/>
      <c r="FYV55" s="106"/>
      <c r="FYW55" s="106"/>
      <c r="FYX55" s="106"/>
      <c r="FYY55" s="106"/>
      <c r="FYZ55" s="106"/>
      <c r="FZA55" s="106"/>
      <c r="FZB55" s="106"/>
      <c r="FZC55" s="106"/>
      <c r="FZD55" s="106"/>
      <c r="FZE55" s="106"/>
      <c r="FZF55" s="106"/>
      <c r="FZG55" s="106"/>
      <c r="FZH55" s="106"/>
      <c r="FZI55" s="106"/>
      <c r="FZJ55" s="106"/>
      <c r="FZK55" s="106"/>
      <c r="FZL55" s="106"/>
      <c r="FZM55" s="106"/>
      <c r="FZN55" s="106"/>
      <c r="FZO55" s="106"/>
      <c r="FZP55" s="106"/>
      <c r="FZQ55" s="106"/>
      <c r="FZR55" s="106"/>
      <c r="FZS55" s="106"/>
      <c r="FZT55" s="106"/>
      <c r="FZU55" s="106"/>
      <c r="FZV55" s="106"/>
      <c r="FZW55" s="106"/>
      <c r="FZX55" s="106"/>
      <c r="FZY55" s="106"/>
      <c r="FZZ55" s="106"/>
      <c r="GAA55" s="106"/>
      <c r="GAB55" s="106"/>
      <c r="GAC55" s="106"/>
      <c r="GAD55" s="106"/>
      <c r="GAE55" s="106"/>
      <c r="GAF55" s="106"/>
      <c r="GAG55" s="106"/>
      <c r="GAH55" s="106"/>
      <c r="GAI55" s="106"/>
      <c r="GAJ55" s="106"/>
      <c r="GAK55" s="106"/>
      <c r="GAL55" s="106"/>
      <c r="GAM55" s="106"/>
      <c r="GAN55" s="106"/>
      <c r="GAO55" s="106"/>
      <c r="GAP55" s="106"/>
      <c r="GAQ55" s="106"/>
      <c r="GAR55" s="106"/>
      <c r="GAS55" s="106"/>
      <c r="GAT55" s="106"/>
      <c r="GAU55" s="106"/>
      <c r="GAV55" s="106"/>
      <c r="GAW55" s="106"/>
      <c r="GAX55" s="106"/>
      <c r="GAY55" s="106"/>
      <c r="GAZ55" s="106"/>
      <c r="GBA55" s="106"/>
      <c r="GBB55" s="106"/>
      <c r="GBC55" s="106"/>
      <c r="GBD55" s="106"/>
      <c r="GBE55" s="106"/>
      <c r="GBF55" s="106"/>
      <c r="GBG55" s="106"/>
      <c r="GBH55" s="106"/>
      <c r="GBI55" s="106"/>
      <c r="GBJ55" s="106"/>
      <c r="GBK55" s="106"/>
      <c r="GBL55" s="106"/>
      <c r="GBM55" s="106"/>
      <c r="GBN55" s="106"/>
      <c r="GBO55" s="106"/>
      <c r="GBP55" s="106"/>
      <c r="GBQ55" s="106"/>
      <c r="GBR55" s="106"/>
      <c r="GBS55" s="106"/>
      <c r="GBT55" s="106"/>
      <c r="GBU55" s="106"/>
      <c r="GBV55" s="106"/>
      <c r="GBW55" s="106"/>
      <c r="GBX55" s="106"/>
      <c r="GBY55" s="106"/>
      <c r="GBZ55" s="106"/>
      <c r="GCA55" s="106"/>
      <c r="GCB55" s="106"/>
      <c r="GCC55" s="106"/>
      <c r="GCD55" s="106"/>
      <c r="GCE55" s="106"/>
      <c r="GCF55" s="106"/>
      <c r="GCG55" s="106"/>
      <c r="GCH55" s="106"/>
      <c r="GCI55" s="106"/>
      <c r="GCJ55" s="106"/>
      <c r="GCK55" s="106"/>
      <c r="GCL55" s="106"/>
      <c r="GCM55" s="106"/>
      <c r="GCN55" s="106"/>
      <c r="GCO55" s="106"/>
      <c r="GCP55" s="106"/>
      <c r="GCQ55" s="106"/>
      <c r="GCR55" s="106"/>
      <c r="GCS55" s="106"/>
      <c r="GCT55" s="106"/>
      <c r="GCU55" s="106"/>
      <c r="GCV55" s="106"/>
      <c r="GCW55" s="106"/>
      <c r="GCX55" s="106"/>
      <c r="GCY55" s="106"/>
      <c r="GCZ55" s="106"/>
      <c r="GDA55" s="106"/>
      <c r="GDB55" s="106"/>
      <c r="GDC55" s="106"/>
      <c r="GDD55" s="106"/>
      <c r="GDE55" s="106"/>
      <c r="GDF55" s="106"/>
      <c r="GDG55" s="106"/>
      <c r="GDH55" s="106"/>
      <c r="GDI55" s="106"/>
      <c r="GDJ55" s="106"/>
      <c r="GDK55" s="106"/>
      <c r="GDL55" s="106"/>
      <c r="GDM55" s="106"/>
      <c r="GDN55" s="106"/>
      <c r="GDO55" s="106"/>
      <c r="GDP55" s="106"/>
      <c r="GDQ55" s="106"/>
      <c r="GDR55" s="106"/>
      <c r="GDS55" s="106"/>
      <c r="GDT55" s="106"/>
      <c r="GDU55" s="106"/>
      <c r="GDV55" s="106"/>
      <c r="GDW55" s="106"/>
      <c r="GDX55" s="106"/>
      <c r="GDY55" s="106"/>
      <c r="GDZ55" s="106"/>
      <c r="GEA55" s="106"/>
      <c r="GEB55" s="106"/>
      <c r="GEC55" s="106"/>
      <c r="GED55" s="106"/>
      <c r="GEE55" s="106"/>
      <c r="GEF55" s="106"/>
      <c r="GEG55" s="106"/>
      <c r="GEH55" s="106"/>
      <c r="GEI55" s="106"/>
      <c r="GEJ55" s="106"/>
      <c r="GEK55" s="106"/>
      <c r="GEL55" s="106"/>
      <c r="GEM55" s="106"/>
      <c r="GEN55" s="106"/>
      <c r="GEO55" s="106"/>
      <c r="GEP55" s="106"/>
      <c r="GEQ55" s="106"/>
      <c r="GER55" s="106"/>
      <c r="GES55" s="106"/>
      <c r="GET55" s="106"/>
      <c r="GEU55" s="106"/>
      <c r="GEV55" s="106"/>
      <c r="GEW55" s="106"/>
      <c r="GEX55" s="106"/>
      <c r="GEY55" s="106"/>
      <c r="GEZ55" s="106"/>
      <c r="GFA55" s="106"/>
      <c r="GFB55" s="106"/>
      <c r="GFC55" s="106"/>
      <c r="GFD55" s="106"/>
      <c r="GFE55" s="106"/>
      <c r="GFF55" s="106"/>
      <c r="GFG55" s="106"/>
      <c r="GFH55" s="106"/>
      <c r="GFI55" s="106"/>
      <c r="GFJ55" s="106"/>
      <c r="GFK55" s="106"/>
      <c r="GFL55" s="106"/>
      <c r="GFM55" s="106"/>
      <c r="GFN55" s="106"/>
      <c r="GFO55" s="106"/>
      <c r="GFP55" s="106"/>
      <c r="GFQ55" s="106"/>
      <c r="GFR55" s="106"/>
      <c r="GFS55" s="106"/>
      <c r="GFT55" s="106"/>
      <c r="GFU55" s="106"/>
      <c r="GFV55" s="106"/>
      <c r="GFW55" s="106"/>
      <c r="GFX55" s="106"/>
      <c r="GFY55" s="106"/>
      <c r="GFZ55" s="106"/>
      <c r="GGA55" s="106"/>
      <c r="GGB55" s="106"/>
      <c r="GGC55" s="106"/>
      <c r="GGD55" s="106"/>
      <c r="GGE55" s="106"/>
      <c r="GGF55" s="106"/>
      <c r="GGG55" s="106"/>
      <c r="GGH55" s="106"/>
      <c r="GGI55" s="106"/>
      <c r="GGJ55" s="106"/>
      <c r="GGK55" s="106"/>
      <c r="GGL55" s="106"/>
      <c r="GGM55" s="106"/>
      <c r="GGN55" s="106"/>
      <c r="GGO55" s="106"/>
      <c r="GGP55" s="106"/>
      <c r="GGQ55" s="106"/>
      <c r="GGR55" s="106"/>
      <c r="GGS55" s="106"/>
      <c r="GGT55" s="106"/>
      <c r="GGU55" s="106"/>
      <c r="GGV55" s="106"/>
      <c r="GGW55" s="106"/>
      <c r="GGX55" s="106"/>
      <c r="GGY55" s="106"/>
      <c r="GGZ55" s="106"/>
      <c r="GHA55" s="106"/>
      <c r="GHB55" s="106"/>
      <c r="GHC55" s="106"/>
      <c r="GHD55" s="106"/>
      <c r="GHE55" s="106"/>
      <c r="GHF55" s="106"/>
      <c r="GHG55" s="106"/>
      <c r="GHH55" s="106"/>
      <c r="GHI55" s="106"/>
      <c r="GHJ55" s="106"/>
      <c r="GHK55" s="106"/>
      <c r="GHL55" s="106"/>
      <c r="GHM55" s="106"/>
      <c r="GHN55" s="106"/>
      <c r="GHO55" s="106"/>
      <c r="GHP55" s="106"/>
      <c r="GHQ55" s="106"/>
      <c r="GHR55" s="106"/>
      <c r="GHS55" s="106"/>
      <c r="GHT55" s="106"/>
      <c r="GHU55" s="106"/>
      <c r="GHV55" s="106"/>
      <c r="GHW55" s="106"/>
      <c r="GHX55" s="106"/>
      <c r="GHY55" s="106"/>
      <c r="GHZ55" s="106"/>
      <c r="GIA55" s="106"/>
      <c r="GIB55" s="106"/>
      <c r="GIC55" s="106"/>
      <c r="GID55" s="106"/>
      <c r="GIE55" s="106"/>
      <c r="GIF55" s="106"/>
      <c r="GIG55" s="106"/>
      <c r="GIH55" s="106"/>
      <c r="GII55" s="106"/>
      <c r="GIJ55" s="106"/>
      <c r="GIK55" s="106"/>
      <c r="GIL55" s="106"/>
      <c r="GIM55" s="106"/>
      <c r="GIN55" s="106"/>
      <c r="GIO55" s="106"/>
      <c r="GIP55" s="106"/>
      <c r="GIQ55" s="106"/>
      <c r="GIR55" s="106"/>
      <c r="GIS55" s="106"/>
      <c r="GIT55" s="106"/>
      <c r="GIU55" s="106"/>
      <c r="GIV55" s="106"/>
      <c r="GIW55" s="106"/>
      <c r="GIX55" s="106"/>
      <c r="GIY55" s="106"/>
      <c r="GIZ55" s="106"/>
      <c r="GJA55" s="106"/>
      <c r="GJB55" s="106"/>
      <c r="GJC55" s="106"/>
      <c r="GJD55" s="106"/>
      <c r="GJE55" s="106"/>
      <c r="GJF55" s="106"/>
      <c r="GJG55" s="106"/>
      <c r="GJH55" s="106"/>
      <c r="GJI55" s="106"/>
      <c r="GJJ55" s="106"/>
      <c r="GJK55" s="106"/>
      <c r="GJL55" s="106"/>
      <c r="GJM55" s="106"/>
      <c r="GJN55" s="106"/>
      <c r="GJO55" s="106"/>
      <c r="GJP55" s="106"/>
      <c r="GJQ55" s="106"/>
      <c r="GJR55" s="106"/>
      <c r="GJS55" s="106"/>
      <c r="GJT55" s="106"/>
      <c r="GJU55" s="106"/>
      <c r="GJV55" s="106"/>
      <c r="GJW55" s="106"/>
      <c r="GJX55" s="106"/>
      <c r="GJY55" s="106"/>
      <c r="GJZ55" s="106"/>
      <c r="GKA55" s="106"/>
      <c r="GKB55" s="106"/>
      <c r="GKC55" s="106"/>
      <c r="GKD55" s="106"/>
      <c r="GKE55" s="106"/>
      <c r="GKF55" s="106"/>
      <c r="GKG55" s="106"/>
      <c r="GKH55" s="106"/>
      <c r="GKI55" s="106"/>
      <c r="GKJ55" s="106"/>
      <c r="GKK55" s="106"/>
      <c r="GKL55" s="106"/>
      <c r="GKM55" s="106"/>
      <c r="GKN55" s="106"/>
      <c r="GKO55" s="106"/>
      <c r="GKP55" s="106"/>
      <c r="GKQ55" s="106"/>
      <c r="GKR55" s="106"/>
      <c r="GKS55" s="106"/>
      <c r="GKT55" s="106"/>
      <c r="GKU55" s="106"/>
      <c r="GKV55" s="106"/>
      <c r="GKW55" s="106"/>
      <c r="GKX55" s="106"/>
      <c r="GKY55" s="106"/>
      <c r="GKZ55" s="106"/>
      <c r="GLA55" s="106"/>
      <c r="GLB55" s="106"/>
      <c r="GLC55" s="106"/>
      <c r="GLD55" s="106"/>
      <c r="GLE55" s="106"/>
      <c r="GLF55" s="106"/>
      <c r="GLG55" s="106"/>
      <c r="GLH55" s="106"/>
      <c r="GLI55" s="106"/>
      <c r="GLJ55" s="106"/>
      <c r="GLK55" s="106"/>
      <c r="GLL55" s="106"/>
      <c r="GLM55" s="106"/>
      <c r="GLN55" s="106"/>
      <c r="GLO55" s="106"/>
      <c r="GLP55" s="106"/>
      <c r="GLQ55" s="106"/>
      <c r="GLR55" s="106"/>
      <c r="GLS55" s="106"/>
      <c r="GLT55" s="106"/>
      <c r="GLU55" s="106"/>
      <c r="GLV55" s="106"/>
      <c r="GLW55" s="106"/>
      <c r="GLX55" s="106"/>
      <c r="GLY55" s="106"/>
      <c r="GLZ55" s="106"/>
      <c r="GMA55" s="106"/>
      <c r="GMB55" s="106"/>
      <c r="GMC55" s="106"/>
      <c r="GMD55" s="106"/>
      <c r="GME55" s="106"/>
      <c r="GMF55" s="106"/>
      <c r="GMG55" s="106"/>
      <c r="GMH55" s="106"/>
      <c r="GMI55" s="106"/>
      <c r="GMJ55" s="106"/>
      <c r="GMK55" s="106"/>
      <c r="GML55" s="106"/>
      <c r="GMM55" s="106"/>
      <c r="GMN55" s="106"/>
      <c r="GMO55" s="106"/>
      <c r="GMP55" s="106"/>
      <c r="GMQ55" s="106"/>
      <c r="GMR55" s="106"/>
      <c r="GMS55" s="106"/>
      <c r="GMT55" s="106"/>
      <c r="GMU55" s="106"/>
      <c r="GMV55" s="106"/>
      <c r="GMW55" s="106"/>
      <c r="GMX55" s="106"/>
      <c r="GMY55" s="106"/>
      <c r="GMZ55" s="106"/>
      <c r="GNA55" s="106"/>
      <c r="GNB55" s="106"/>
      <c r="GNC55" s="106"/>
      <c r="GND55" s="106"/>
      <c r="GNE55" s="106"/>
      <c r="GNF55" s="106"/>
      <c r="GNG55" s="106"/>
      <c r="GNH55" s="106"/>
      <c r="GNI55" s="106"/>
      <c r="GNJ55" s="106"/>
      <c r="GNK55" s="106"/>
      <c r="GNL55" s="106"/>
      <c r="GNM55" s="106"/>
      <c r="GNN55" s="106"/>
      <c r="GNO55" s="106"/>
      <c r="GNP55" s="106"/>
      <c r="GNQ55" s="106"/>
      <c r="GNR55" s="106"/>
      <c r="GNS55" s="106"/>
      <c r="GNT55" s="106"/>
      <c r="GNU55" s="106"/>
      <c r="GNV55" s="106"/>
      <c r="GNW55" s="106"/>
      <c r="GNX55" s="106"/>
      <c r="GNY55" s="106"/>
      <c r="GNZ55" s="106"/>
      <c r="GOA55" s="106"/>
      <c r="GOB55" s="106"/>
      <c r="GOC55" s="106"/>
      <c r="GOD55" s="106"/>
      <c r="GOE55" s="106"/>
      <c r="GOF55" s="106"/>
      <c r="GOG55" s="106"/>
      <c r="GOH55" s="106"/>
      <c r="GOI55" s="106"/>
      <c r="GOJ55" s="106"/>
      <c r="GOK55" s="106"/>
      <c r="GOL55" s="106"/>
      <c r="GOM55" s="106"/>
      <c r="GON55" s="106"/>
      <c r="GOO55" s="106"/>
      <c r="GOP55" s="106"/>
      <c r="GOQ55" s="106"/>
      <c r="GOR55" s="106"/>
      <c r="GOS55" s="106"/>
      <c r="GOT55" s="106"/>
      <c r="GOU55" s="106"/>
      <c r="GOV55" s="106"/>
      <c r="GOW55" s="106"/>
      <c r="GOX55" s="106"/>
      <c r="GOY55" s="106"/>
      <c r="GOZ55" s="106"/>
      <c r="GPA55" s="106"/>
      <c r="GPB55" s="106"/>
      <c r="GPC55" s="106"/>
      <c r="GPD55" s="106"/>
      <c r="GPE55" s="106"/>
      <c r="GPF55" s="106"/>
      <c r="GPG55" s="106"/>
      <c r="GPH55" s="106"/>
      <c r="GPI55" s="106"/>
      <c r="GPJ55" s="106"/>
      <c r="GPK55" s="106"/>
      <c r="GPL55" s="106"/>
      <c r="GPM55" s="106"/>
      <c r="GPN55" s="106"/>
      <c r="GPO55" s="106"/>
      <c r="GPP55" s="106"/>
      <c r="GPQ55" s="106"/>
      <c r="GPR55" s="106"/>
      <c r="GPS55" s="106"/>
      <c r="GPT55" s="106"/>
      <c r="GPU55" s="106"/>
      <c r="GPV55" s="106"/>
      <c r="GPW55" s="106"/>
      <c r="GPX55" s="106"/>
      <c r="GPY55" s="106"/>
      <c r="GPZ55" s="106"/>
      <c r="GQA55" s="106"/>
      <c r="GQB55" s="106"/>
      <c r="GQC55" s="106"/>
      <c r="GQD55" s="106"/>
      <c r="GQE55" s="106"/>
      <c r="GQF55" s="106"/>
      <c r="GQG55" s="106"/>
      <c r="GQH55" s="106"/>
      <c r="GQI55" s="106"/>
      <c r="GQJ55" s="106"/>
      <c r="GQK55" s="106"/>
      <c r="GQL55" s="106"/>
      <c r="GQM55" s="106"/>
      <c r="GQN55" s="106"/>
      <c r="GQO55" s="106"/>
      <c r="GQP55" s="106"/>
      <c r="GQQ55" s="106"/>
      <c r="GQR55" s="106"/>
      <c r="GQS55" s="106"/>
      <c r="GQT55" s="106"/>
      <c r="GQU55" s="106"/>
      <c r="GQV55" s="106"/>
      <c r="GQW55" s="106"/>
      <c r="GQX55" s="106"/>
      <c r="GQY55" s="106"/>
      <c r="GQZ55" s="106"/>
      <c r="GRA55" s="106"/>
      <c r="GRB55" s="106"/>
      <c r="GRC55" s="106"/>
      <c r="GRD55" s="106"/>
      <c r="GRE55" s="106"/>
      <c r="GRF55" s="106"/>
      <c r="GRG55" s="106"/>
      <c r="GRH55" s="106"/>
      <c r="GRI55" s="106"/>
      <c r="GRJ55" s="106"/>
      <c r="GRK55" s="106"/>
      <c r="GRL55" s="106"/>
      <c r="GRM55" s="106"/>
      <c r="GRN55" s="106"/>
      <c r="GRO55" s="106"/>
      <c r="GRP55" s="106"/>
      <c r="GRQ55" s="106"/>
      <c r="GRR55" s="106"/>
      <c r="GRS55" s="106"/>
      <c r="GRT55" s="106"/>
      <c r="GRU55" s="106"/>
      <c r="GRV55" s="106"/>
      <c r="GRW55" s="106"/>
      <c r="GRX55" s="106"/>
      <c r="GRY55" s="106"/>
      <c r="GRZ55" s="106"/>
      <c r="GSA55" s="106"/>
      <c r="GSB55" s="106"/>
      <c r="GSC55" s="106"/>
      <c r="GSD55" s="106"/>
      <c r="GSE55" s="106"/>
      <c r="GSF55" s="106"/>
      <c r="GSG55" s="106"/>
      <c r="GSH55" s="106"/>
      <c r="GSI55" s="106"/>
      <c r="GSJ55" s="106"/>
      <c r="GSK55" s="106"/>
      <c r="GSL55" s="106"/>
      <c r="GSM55" s="106"/>
      <c r="GSN55" s="106"/>
      <c r="GSO55" s="106"/>
      <c r="GSP55" s="106"/>
      <c r="GSQ55" s="106"/>
      <c r="GSR55" s="106"/>
      <c r="GSS55" s="106"/>
      <c r="GST55" s="106"/>
      <c r="GSU55" s="106"/>
      <c r="GSV55" s="106"/>
      <c r="GSW55" s="106"/>
      <c r="GSX55" s="106"/>
      <c r="GSY55" s="106"/>
      <c r="GSZ55" s="106"/>
      <c r="GTA55" s="106"/>
      <c r="GTB55" s="106"/>
      <c r="GTC55" s="106"/>
      <c r="GTD55" s="106"/>
      <c r="GTE55" s="106"/>
      <c r="GTF55" s="106"/>
      <c r="GTG55" s="106"/>
      <c r="GTH55" s="106"/>
      <c r="GTI55" s="106"/>
      <c r="GTJ55" s="106"/>
      <c r="GTK55" s="106"/>
      <c r="GTL55" s="106"/>
      <c r="GTM55" s="106"/>
      <c r="GTN55" s="106"/>
      <c r="GTO55" s="106"/>
      <c r="GTP55" s="106"/>
      <c r="GTQ55" s="106"/>
      <c r="GTR55" s="106"/>
      <c r="GTS55" s="106"/>
      <c r="GTT55" s="106"/>
      <c r="GTU55" s="106"/>
      <c r="GTV55" s="106"/>
      <c r="GTW55" s="106"/>
      <c r="GTX55" s="106"/>
      <c r="GTY55" s="106"/>
      <c r="GTZ55" s="106"/>
      <c r="GUA55" s="106"/>
      <c r="GUB55" s="106"/>
      <c r="GUC55" s="106"/>
      <c r="GUD55" s="106"/>
      <c r="GUE55" s="106"/>
      <c r="GUF55" s="106"/>
      <c r="GUG55" s="106"/>
      <c r="GUH55" s="106"/>
      <c r="GUI55" s="106"/>
      <c r="GUJ55" s="106"/>
      <c r="GUK55" s="106"/>
      <c r="GUL55" s="106"/>
      <c r="GUM55" s="106"/>
      <c r="GUN55" s="106"/>
      <c r="GUO55" s="106"/>
      <c r="GUP55" s="106"/>
      <c r="GUQ55" s="106"/>
      <c r="GUR55" s="106"/>
      <c r="GUS55" s="106"/>
      <c r="GUT55" s="106"/>
      <c r="GUU55" s="106"/>
      <c r="GUV55" s="106"/>
      <c r="GUW55" s="106"/>
      <c r="GUX55" s="106"/>
      <c r="GUY55" s="106"/>
      <c r="GUZ55" s="106"/>
      <c r="GVA55" s="106"/>
      <c r="GVB55" s="106"/>
      <c r="GVC55" s="106"/>
      <c r="GVD55" s="106"/>
      <c r="GVE55" s="106"/>
      <c r="GVF55" s="106"/>
      <c r="GVG55" s="106"/>
      <c r="GVH55" s="106"/>
      <c r="GVI55" s="106"/>
      <c r="GVJ55" s="106"/>
      <c r="GVK55" s="106"/>
      <c r="GVL55" s="106"/>
      <c r="GVM55" s="106"/>
      <c r="GVN55" s="106"/>
      <c r="GVO55" s="106"/>
      <c r="GVP55" s="106"/>
      <c r="GVQ55" s="106"/>
      <c r="GVR55" s="106"/>
      <c r="GVS55" s="106"/>
      <c r="GVT55" s="106"/>
      <c r="GVU55" s="106"/>
      <c r="GVV55" s="106"/>
      <c r="GVW55" s="106"/>
      <c r="GVX55" s="106"/>
      <c r="GVY55" s="106"/>
      <c r="GVZ55" s="106"/>
      <c r="GWA55" s="106"/>
      <c r="GWB55" s="106"/>
      <c r="GWC55" s="106"/>
      <c r="GWD55" s="106"/>
      <c r="GWE55" s="106"/>
      <c r="GWF55" s="106"/>
      <c r="GWG55" s="106"/>
      <c r="GWH55" s="106"/>
      <c r="GWI55" s="106"/>
      <c r="GWJ55" s="106"/>
      <c r="GWK55" s="106"/>
      <c r="GWL55" s="106"/>
      <c r="GWM55" s="106"/>
      <c r="GWN55" s="106"/>
      <c r="GWO55" s="106"/>
      <c r="GWP55" s="106"/>
      <c r="GWQ55" s="106"/>
      <c r="GWR55" s="106"/>
      <c r="GWS55" s="106"/>
      <c r="GWT55" s="106"/>
      <c r="GWU55" s="106"/>
      <c r="GWV55" s="106"/>
      <c r="GWW55" s="106"/>
      <c r="GWX55" s="106"/>
      <c r="GWY55" s="106"/>
      <c r="GWZ55" s="106"/>
      <c r="GXA55" s="106"/>
      <c r="GXB55" s="106"/>
      <c r="GXC55" s="106"/>
      <c r="GXD55" s="106"/>
      <c r="GXE55" s="106"/>
      <c r="GXF55" s="106"/>
      <c r="GXG55" s="106"/>
      <c r="GXH55" s="106"/>
      <c r="GXI55" s="106"/>
      <c r="GXJ55" s="106"/>
      <c r="GXK55" s="106"/>
      <c r="GXL55" s="106"/>
      <c r="GXM55" s="106"/>
      <c r="GXN55" s="106"/>
      <c r="GXO55" s="106"/>
      <c r="GXP55" s="106"/>
      <c r="GXQ55" s="106"/>
      <c r="GXR55" s="106"/>
      <c r="GXS55" s="106"/>
      <c r="GXT55" s="106"/>
      <c r="GXU55" s="106"/>
      <c r="GXV55" s="106"/>
      <c r="GXW55" s="106"/>
      <c r="GXX55" s="106"/>
      <c r="GXY55" s="106"/>
      <c r="GXZ55" s="106"/>
      <c r="GYA55" s="106"/>
      <c r="GYB55" s="106"/>
      <c r="GYC55" s="106"/>
      <c r="GYD55" s="106"/>
      <c r="GYE55" s="106"/>
      <c r="GYF55" s="106"/>
      <c r="GYG55" s="106"/>
      <c r="GYH55" s="106"/>
      <c r="GYI55" s="106"/>
      <c r="GYJ55" s="106"/>
      <c r="GYK55" s="106"/>
      <c r="GYL55" s="106"/>
      <c r="GYM55" s="106"/>
      <c r="GYN55" s="106"/>
      <c r="GYO55" s="106"/>
      <c r="GYP55" s="106"/>
      <c r="GYQ55" s="106"/>
      <c r="GYR55" s="106"/>
      <c r="GYS55" s="106"/>
      <c r="GYT55" s="106"/>
      <c r="GYU55" s="106"/>
      <c r="GYV55" s="106"/>
      <c r="GYW55" s="106"/>
      <c r="GYX55" s="106"/>
      <c r="GYY55" s="106"/>
      <c r="GYZ55" s="106"/>
      <c r="GZA55" s="106"/>
      <c r="GZB55" s="106"/>
      <c r="GZC55" s="106"/>
      <c r="GZD55" s="106"/>
      <c r="GZE55" s="106"/>
      <c r="GZF55" s="106"/>
      <c r="GZG55" s="106"/>
      <c r="GZH55" s="106"/>
      <c r="GZI55" s="106"/>
      <c r="GZJ55" s="106"/>
      <c r="GZK55" s="106"/>
      <c r="GZL55" s="106"/>
      <c r="GZM55" s="106"/>
      <c r="GZN55" s="106"/>
      <c r="GZO55" s="106"/>
      <c r="GZP55" s="106"/>
      <c r="GZQ55" s="106"/>
      <c r="GZR55" s="106"/>
      <c r="GZS55" s="106"/>
      <c r="GZT55" s="106"/>
      <c r="GZU55" s="106"/>
      <c r="GZV55" s="106"/>
      <c r="GZW55" s="106"/>
      <c r="GZX55" s="106"/>
      <c r="GZY55" s="106"/>
      <c r="GZZ55" s="106"/>
      <c r="HAA55" s="106"/>
      <c r="HAB55" s="106"/>
      <c r="HAC55" s="106"/>
      <c r="HAD55" s="106"/>
      <c r="HAE55" s="106"/>
      <c r="HAF55" s="106"/>
      <c r="HAG55" s="106"/>
      <c r="HAH55" s="106"/>
      <c r="HAI55" s="106"/>
      <c r="HAJ55" s="106"/>
      <c r="HAK55" s="106"/>
      <c r="HAL55" s="106"/>
      <c r="HAM55" s="106"/>
      <c r="HAN55" s="106"/>
      <c r="HAO55" s="106"/>
      <c r="HAP55" s="106"/>
      <c r="HAQ55" s="106"/>
      <c r="HAR55" s="106"/>
      <c r="HAS55" s="106"/>
      <c r="HAT55" s="106"/>
      <c r="HAU55" s="106"/>
      <c r="HAV55" s="106"/>
      <c r="HAW55" s="106"/>
      <c r="HAX55" s="106"/>
      <c r="HAY55" s="106"/>
      <c r="HAZ55" s="106"/>
      <c r="HBA55" s="106"/>
      <c r="HBB55" s="106"/>
      <c r="HBC55" s="106"/>
      <c r="HBD55" s="106"/>
      <c r="HBE55" s="106"/>
      <c r="HBF55" s="106"/>
      <c r="HBG55" s="106"/>
      <c r="HBH55" s="106"/>
      <c r="HBI55" s="106"/>
      <c r="HBJ55" s="106"/>
      <c r="HBK55" s="106"/>
      <c r="HBL55" s="106"/>
      <c r="HBM55" s="106"/>
      <c r="HBN55" s="106"/>
      <c r="HBO55" s="106"/>
      <c r="HBP55" s="106"/>
      <c r="HBQ55" s="106"/>
      <c r="HBR55" s="106"/>
      <c r="HBS55" s="106"/>
      <c r="HBT55" s="106"/>
      <c r="HBU55" s="106"/>
      <c r="HBV55" s="106"/>
      <c r="HBW55" s="106"/>
      <c r="HBX55" s="106"/>
      <c r="HBY55" s="106"/>
      <c r="HBZ55" s="106"/>
      <c r="HCA55" s="106"/>
      <c r="HCB55" s="106"/>
      <c r="HCC55" s="106"/>
      <c r="HCD55" s="106"/>
      <c r="HCE55" s="106"/>
      <c r="HCF55" s="106"/>
      <c r="HCG55" s="106"/>
      <c r="HCH55" s="106"/>
      <c r="HCI55" s="106"/>
      <c r="HCJ55" s="106"/>
      <c r="HCK55" s="106"/>
      <c r="HCL55" s="106"/>
      <c r="HCM55" s="106"/>
      <c r="HCN55" s="106"/>
      <c r="HCO55" s="106"/>
      <c r="HCP55" s="106"/>
      <c r="HCQ55" s="106"/>
      <c r="HCR55" s="106"/>
      <c r="HCS55" s="106"/>
      <c r="HCT55" s="106"/>
      <c r="HCU55" s="106"/>
      <c r="HCV55" s="106"/>
      <c r="HCW55" s="106"/>
      <c r="HCX55" s="106"/>
      <c r="HCY55" s="106"/>
      <c r="HCZ55" s="106"/>
      <c r="HDA55" s="106"/>
      <c r="HDB55" s="106"/>
      <c r="HDC55" s="106"/>
      <c r="HDD55" s="106"/>
      <c r="HDE55" s="106"/>
      <c r="HDF55" s="106"/>
      <c r="HDG55" s="106"/>
      <c r="HDH55" s="106"/>
      <c r="HDI55" s="106"/>
      <c r="HDJ55" s="106"/>
      <c r="HDK55" s="106"/>
      <c r="HDL55" s="106"/>
      <c r="HDM55" s="106"/>
      <c r="HDN55" s="106"/>
      <c r="HDO55" s="106"/>
      <c r="HDP55" s="106"/>
      <c r="HDQ55" s="106"/>
      <c r="HDR55" s="106"/>
      <c r="HDS55" s="106"/>
      <c r="HDT55" s="106"/>
      <c r="HDU55" s="106"/>
      <c r="HDV55" s="106"/>
      <c r="HDW55" s="106"/>
      <c r="HDX55" s="106"/>
      <c r="HDY55" s="106"/>
      <c r="HDZ55" s="106"/>
      <c r="HEA55" s="106"/>
      <c r="HEB55" s="106"/>
      <c r="HEC55" s="106"/>
      <c r="HED55" s="106"/>
      <c r="HEE55" s="106"/>
      <c r="HEF55" s="106"/>
      <c r="HEG55" s="106"/>
      <c r="HEH55" s="106"/>
      <c r="HEI55" s="106"/>
      <c r="HEJ55" s="106"/>
      <c r="HEK55" s="106"/>
      <c r="HEL55" s="106"/>
      <c r="HEM55" s="106"/>
      <c r="HEN55" s="106"/>
      <c r="HEO55" s="106"/>
      <c r="HEP55" s="106"/>
      <c r="HEQ55" s="106"/>
      <c r="HER55" s="106"/>
      <c r="HES55" s="106"/>
      <c r="HET55" s="106"/>
      <c r="HEU55" s="106"/>
      <c r="HEV55" s="106"/>
      <c r="HEW55" s="106"/>
      <c r="HEX55" s="106"/>
      <c r="HEY55" s="106"/>
      <c r="HEZ55" s="106"/>
      <c r="HFA55" s="106"/>
      <c r="HFB55" s="106"/>
      <c r="HFC55" s="106"/>
      <c r="HFD55" s="106"/>
      <c r="HFE55" s="106"/>
      <c r="HFF55" s="106"/>
      <c r="HFG55" s="106"/>
      <c r="HFH55" s="106"/>
      <c r="HFI55" s="106"/>
      <c r="HFJ55" s="106"/>
      <c r="HFK55" s="106"/>
      <c r="HFL55" s="106"/>
      <c r="HFM55" s="106"/>
      <c r="HFN55" s="106"/>
      <c r="HFO55" s="106"/>
      <c r="HFP55" s="106"/>
      <c r="HFQ55" s="106"/>
      <c r="HFR55" s="106"/>
      <c r="HFS55" s="106"/>
      <c r="HFT55" s="106"/>
      <c r="HFU55" s="106"/>
      <c r="HFV55" s="106"/>
      <c r="HFW55" s="106"/>
      <c r="HFX55" s="106"/>
      <c r="HFY55" s="106"/>
      <c r="HFZ55" s="106"/>
      <c r="HGA55" s="106"/>
      <c r="HGB55" s="106"/>
      <c r="HGC55" s="106"/>
      <c r="HGD55" s="106"/>
      <c r="HGE55" s="106"/>
      <c r="HGF55" s="106"/>
      <c r="HGG55" s="106"/>
      <c r="HGH55" s="106"/>
      <c r="HGI55" s="106"/>
      <c r="HGJ55" s="106"/>
      <c r="HGK55" s="106"/>
      <c r="HGL55" s="106"/>
      <c r="HGM55" s="106"/>
      <c r="HGN55" s="106"/>
      <c r="HGO55" s="106"/>
      <c r="HGP55" s="106"/>
      <c r="HGQ55" s="106"/>
      <c r="HGR55" s="106"/>
      <c r="HGS55" s="106"/>
      <c r="HGT55" s="106"/>
      <c r="HGU55" s="106"/>
      <c r="HGV55" s="106"/>
      <c r="HGW55" s="106"/>
      <c r="HGX55" s="106"/>
      <c r="HGY55" s="106"/>
      <c r="HGZ55" s="106"/>
      <c r="HHA55" s="106"/>
      <c r="HHB55" s="106"/>
      <c r="HHC55" s="106"/>
      <c r="HHD55" s="106"/>
      <c r="HHE55" s="106"/>
      <c r="HHF55" s="106"/>
      <c r="HHG55" s="106"/>
      <c r="HHH55" s="106"/>
      <c r="HHI55" s="106"/>
      <c r="HHJ55" s="106"/>
      <c r="HHK55" s="106"/>
      <c r="HHL55" s="106"/>
      <c r="HHM55" s="106"/>
      <c r="HHN55" s="106"/>
      <c r="HHO55" s="106"/>
      <c r="HHP55" s="106"/>
      <c r="HHQ55" s="106"/>
      <c r="HHR55" s="106"/>
      <c r="HHS55" s="106"/>
      <c r="HHT55" s="106"/>
      <c r="HHU55" s="106"/>
      <c r="HHV55" s="106"/>
      <c r="HHW55" s="106"/>
      <c r="HHX55" s="106"/>
      <c r="HHY55" s="106"/>
      <c r="HHZ55" s="106"/>
      <c r="HIA55" s="106"/>
      <c r="HIB55" s="106"/>
      <c r="HIC55" s="106"/>
      <c r="HID55" s="106"/>
      <c r="HIE55" s="106"/>
      <c r="HIF55" s="106"/>
      <c r="HIG55" s="106"/>
      <c r="HIH55" s="106"/>
      <c r="HII55" s="106"/>
      <c r="HIJ55" s="106"/>
      <c r="HIK55" s="106"/>
      <c r="HIL55" s="106"/>
      <c r="HIM55" s="106"/>
      <c r="HIN55" s="106"/>
      <c r="HIO55" s="106"/>
      <c r="HIP55" s="106"/>
      <c r="HIQ55" s="106"/>
      <c r="HIR55" s="106"/>
      <c r="HIS55" s="106"/>
      <c r="HIT55" s="106"/>
      <c r="HIU55" s="106"/>
      <c r="HIV55" s="106"/>
      <c r="HIW55" s="106"/>
      <c r="HIX55" s="106"/>
      <c r="HIY55" s="106"/>
      <c r="HIZ55" s="106"/>
      <c r="HJA55" s="106"/>
      <c r="HJB55" s="106"/>
      <c r="HJC55" s="106"/>
      <c r="HJD55" s="106"/>
      <c r="HJE55" s="106"/>
      <c r="HJF55" s="106"/>
      <c r="HJG55" s="106"/>
      <c r="HJH55" s="106"/>
      <c r="HJI55" s="106"/>
      <c r="HJJ55" s="106"/>
      <c r="HJK55" s="106"/>
      <c r="HJL55" s="106"/>
      <c r="HJM55" s="106"/>
      <c r="HJN55" s="106"/>
      <c r="HJO55" s="106"/>
      <c r="HJP55" s="106"/>
      <c r="HJQ55" s="106"/>
      <c r="HJR55" s="106"/>
      <c r="HJS55" s="106"/>
      <c r="HJT55" s="106"/>
      <c r="HJU55" s="106"/>
      <c r="HJV55" s="106"/>
      <c r="HJW55" s="106"/>
      <c r="HJX55" s="106"/>
      <c r="HJY55" s="106"/>
      <c r="HJZ55" s="106"/>
      <c r="HKA55" s="106"/>
      <c r="HKB55" s="106"/>
      <c r="HKC55" s="106"/>
      <c r="HKD55" s="106"/>
      <c r="HKE55" s="106"/>
      <c r="HKF55" s="106"/>
      <c r="HKG55" s="106"/>
      <c r="HKH55" s="106"/>
      <c r="HKI55" s="106"/>
      <c r="HKJ55" s="106"/>
      <c r="HKK55" s="106"/>
      <c r="HKL55" s="106"/>
      <c r="HKM55" s="106"/>
      <c r="HKN55" s="106"/>
      <c r="HKO55" s="106"/>
      <c r="HKP55" s="106"/>
      <c r="HKQ55" s="106"/>
      <c r="HKR55" s="106"/>
      <c r="HKS55" s="106"/>
      <c r="HKT55" s="106"/>
      <c r="HKU55" s="106"/>
      <c r="HKV55" s="106"/>
      <c r="HKW55" s="106"/>
      <c r="HKX55" s="106"/>
      <c r="HKY55" s="106"/>
      <c r="HKZ55" s="106"/>
      <c r="HLA55" s="106"/>
      <c r="HLB55" s="106"/>
      <c r="HLC55" s="106"/>
      <c r="HLD55" s="106"/>
      <c r="HLE55" s="106"/>
      <c r="HLF55" s="106"/>
      <c r="HLG55" s="106"/>
      <c r="HLH55" s="106"/>
      <c r="HLI55" s="106"/>
      <c r="HLJ55" s="106"/>
      <c r="HLK55" s="106"/>
      <c r="HLL55" s="106"/>
      <c r="HLM55" s="106"/>
      <c r="HLN55" s="106"/>
      <c r="HLO55" s="106"/>
      <c r="HLP55" s="106"/>
      <c r="HLQ55" s="106"/>
      <c r="HLR55" s="106"/>
      <c r="HLS55" s="106"/>
      <c r="HLT55" s="106"/>
      <c r="HLU55" s="106"/>
      <c r="HLV55" s="106"/>
      <c r="HLW55" s="106"/>
      <c r="HLX55" s="106"/>
      <c r="HLY55" s="106"/>
      <c r="HLZ55" s="106"/>
      <c r="HMA55" s="106"/>
      <c r="HMB55" s="106"/>
      <c r="HMC55" s="106"/>
      <c r="HMD55" s="106"/>
      <c r="HME55" s="106"/>
      <c r="HMF55" s="106"/>
      <c r="HMG55" s="106"/>
      <c r="HMH55" s="106"/>
      <c r="HMI55" s="106"/>
      <c r="HMJ55" s="106"/>
      <c r="HMK55" s="106"/>
      <c r="HML55" s="106"/>
      <c r="HMM55" s="106"/>
      <c r="HMN55" s="106"/>
      <c r="HMO55" s="106"/>
      <c r="HMP55" s="106"/>
      <c r="HMQ55" s="106"/>
      <c r="HMR55" s="106"/>
      <c r="HMS55" s="106"/>
      <c r="HMT55" s="106"/>
      <c r="HMU55" s="106"/>
      <c r="HMV55" s="106"/>
      <c r="HMW55" s="106"/>
      <c r="HMX55" s="106"/>
      <c r="HMY55" s="106"/>
      <c r="HMZ55" s="106"/>
      <c r="HNA55" s="106"/>
      <c r="HNB55" s="106"/>
      <c r="HNC55" s="106"/>
      <c r="HND55" s="106"/>
      <c r="HNE55" s="106"/>
      <c r="HNF55" s="106"/>
      <c r="HNG55" s="106"/>
      <c r="HNH55" s="106"/>
      <c r="HNI55" s="106"/>
      <c r="HNJ55" s="106"/>
      <c r="HNK55" s="106"/>
      <c r="HNL55" s="106"/>
      <c r="HNM55" s="106"/>
      <c r="HNN55" s="106"/>
      <c r="HNO55" s="106"/>
      <c r="HNP55" s="106"/>
      <c r="HNQ55" s="106"/>
      <c r="HNR55" s="106"/>
      <c r="HNS55" s="106"/>
      <c r="HNT55" s="106"/>
      <c r="HNU55" s="106"/>
      <c r="HNV55" s="106"/>
      <c r="HNW55" s="106"/>
      <c r="HNX55" s="106"/>
      <c r="HNY55" s="106"/>
      <c r="HNZ55" s="106"/>
      <c r="HOA55" s="106"/>
      <c r="HOB55" s="106"/>
      <c r="HOC55" s="106"/>
      <c r="HOD55" s="106"/>
      <c r="HOE55" s="106"/>
      <c r="HOF55" s="106"/>
      <c r="HOG55" s="106"/>
      <c r="HOH55" s="106"/>
      <c r="HOI55" s="106"/>
      <c r="HOJ55" s="106"/>
      <c r="HOK55" s="106"/>
      <c r="HOL55" s="106"/>
      <c r="HOM55" s="106"/>
      <c r="HON55" s="106"/>
      <c r="HOO55" s="106"/>
      <c r="HOP55" s="106"/>
      <c r="HOQ55" s="106"/>
      <c r="HOR55" s="106"/>
      <c r="HOS55" s="106"/>
      <c r="HOT55" s="106"/>
      <c r="HOU55" s="106"/>
      <c r="HOV55" s="106"/>
      <c r="HOW55" s="106"/>
      <c r="HOX55" s="106"/>
      <c r="HOY55" s="106"/>
      <c r="HOZ55" s="106"/>
      <c r="HPA55" s="106"/>
      <c r="HPB55" s="106"/>
      <c r="HPC55" s="106"/>
      <c r="HPD55" s="106"/>
      <c r="HPE55" s="106"/>
      <c r="HPF55" s="106"/>
      <c r="HPG55" s="106"/>
      <c r="HPH55" s="106"/>
      <c r="HPI55" s="106"/>
      <c r="HPJ55" s="106"/>
      <c r="HPK55" s="106"/>
      <c r="HPL55" s="106"/>
      <c r="HPM55" s="106"/>
      <c r="HPN55" s="106"/>
      <c r="HPO55" s="106"/>
      <c r="HPP55" s="106"/>
      <c r="HPQ55" s="106"/>
      <c r="HPR55" s="106"/>
      <c r="HPS55" s="106"/>
      <c r="HPT55" s="106"/>
      <c r="HPU55" s="106"/>
      <c r="HPV55" s="106"/>
      <c r="HPW55" s="106"/>
      <c r="HPX55" s="106"/>
      <c r="HPY55" s="106"/>
      <c r="HPZ55" s="106"/>
      <c r="HQA55" s="106"/>
      <c r="HQB55" s="106"/>
      <c r="HQC55" s="106"/>
      <c r="HQD55" s="106"/>
      <c r="HQE55" s="106"/>
      <c r="HQF55" s="106"/>
      <c r="HQG55" s="106"/>
      <c r="HQH55" s="106"/>
      <c r="HQI55" s="106"/>
      <c r="HQJ55" s="106"/>
      <c r="HQK55" s="106"/>
      <c r="HQL55" s="106"/>
      <c r="HQM55" s="106"/>
      <c r="HQN55" s="106"/>
      <c r="HQO55" s="106"/>
      <c r="HQP55" s="106"/>
      <c r="HQQ55" s="106"/>
      <c r="HQR55" s="106"/>
      <c r="HQS55" s="106"/>
      <c r="HQT55" s="106"/>
      <c r="HQU55" s="106"/>
      <c r="HQV55" s="106"/>
      <c r="HQW55" s="106"/>
      <c r="HQX55" s="106"/>
      <c r="HQY55" s="106"/>
      <c r="HQZ55" s="106"/>
      <c r="HRA55" s="106"/>
      <c r="HRB55" s="106"/>
      <c r="HRC55" s="106"/>
      <c r="HRD55" s="106"/>
      <c r="HRE55" s="106"/>
      <c r="HRF55" s="106"/>
      <c r="HRG55" s="106"/>
      <c r="HRH55" s="106"/>
      <c r="HRI55" s="106"/>
      <c r="HRJ55" s="106"/>
      <c r="HRK55" s="106"/>
      <c r="HRL55" s="106"/>
      <c r="HRM55" s="106"/>
      <c r="HRN55" s="106"/>
      <c r="HRO55" s="106"/>
      <c r="HRP55" s="106"/>
      <c r="HRQ55" s="106"/>
      <c r="HRR55" s="106"/>
      <c r="HRS55" s="106"/>
      <c r="HRT55" s="106"/>
      <c r="HRU55" s="106"/>
      <c r="HRV55" s="106"/>
      <c r="HRW55" s="106"/>
      <c r="HRX55" s="106"/>
      <c r="HRY55" s="106"/>
      <c r="HRZ55" s="106"/>
      <c r="HSA55" s="106"/>
      <c r="HSB55" s="106"/>
      <c r="HSC55" s="106"/>
      <c r="HSD55" s="106"/>
      <c r="HSE55" s="106"/>
      <c r="HSF55" s="106"/>
      <c r="HSG55" s="106"/>
      <c r="HSH55" s="106"/>
      <c r="HSI55" s="106"/>
      <c r="HSJ55" s="106"/>
      <c r="HSK55" s="106"/>
      <c r="HSL55" s="106"/>
      <c r="HSM55" s="106"/>
      <c r="HSN55" s="106"/>
      <c r="HSO55" s="106"/>
      <c r="HSP55" s="106"/>
      <c r="HSQ55" s="106"/>
      <c r="HSR55" s="106"/>
      <c r="HSS55" s="106"/>
      <c r="HST55" s="106"/>
      <c r="HSU55" s="106"/>
      <c r="HSV55" s="106"/>
      <c r="HSW55" s="106"/>
      <c r="HSX55" s="106"/>
      <c r="HSY55" s="106"/>
      <c r="HSZ55" s="106"/>
      <c r="HTA55" s="106"/>
      <c r="HTB55" s="106"/>
      <c r="HTC55" s="106"/>
      <c r="HTD55" s="106"/>
      <c r="HTE55" s="106"/>
      <c r="HTF55" s="106"/>
      <c r="HTG55" s="106"/>
      <c r="HTH55" s="106"/>
      <c r="HTI55" s="106"/>
      <c r="HTJ55" s="106"/>
      <c r="HTK55" s="106"/>
      <c r="HTL55" s="106"/>
      <c r="HTM55" s="106"/>
      <c r="HTN55" s="106"/>
      <c r="HTO55" s="106"/>
      <c r="HTP55" s="106"/>
      <c r="HTQ55" s="106"/>
      <c r="HTR55" s="106"/>
      <c r="HTS55" s="106"/>
      <c r="HTT55" s="106"/>
      <c r="HTU55" s="106"/>
      <c r="HTV55" s="106"/>
      <c r="HTW55" s="106"/>
      <c r="HTX55" s="106"/>
      <c r="HTY55" s="106"/>
      <c r="HTZ55" s="106"/>
      <c r="HUA55" s="106"/>
      <c r="HUB55" s="106"/>
      <c r="HUC55" s="106"/>
      <c r="HUD55" s="106"/>
      <c r="HUE55" s="106"/>
      <c r="HUF55" s="106"/>
      <c r="HUG55" s="106"/>
      <c r="HUH55" s="106"/>
      <c r="HUI55" s="106"/>
      <c r="HUJ55" s="106"/>
      <c r="HUK55" s="106"/>
      <c r="HUL55" s="106"/>
      <c r="HUM55" s="106"/>
      <c r="HUN55" s="106"/>
      <c r="HUO55" s="106"/>
      <c r="HUP55" s="106"/>
      <c r="HUQ55" s="106"/>
      <c r="HUR55" s="106"/>
      <c r="HUS55" s="106"/>
      <c r="HUT55" s="106"/>
      <c r="HUU55" s="106"/>
      <c r="HUV55" s="106"/>
      <c r="HUW55" s="106"/>
      <c r="HUX55" s="106"/>
      <c r="HUY55" s="106"/>
      <c r="HUZ55" s="106"/>
      <c r="HVA55" s="106"/>
      <c r="HVB55" s="106"/>
      <c r="HVC55" s="106"/>
      <c r="HVD55" s="106"/>
      <c r="HVE55" s="106"/>
      <c r="HVF55" s="106"/>
      <c r="HVG55" s="106"/>
      <c r="HVH55" s="106"/>
      <c r="HVI55" s="106"/>
      <c r="HVJ55" s="106"/>
      <c r="HVK55" s="106"/>
      <c r="HVL55" s="106"/>
      <c r="HVM55" s="106"/>
      <c r="HVN55" s="106"/>
      <c r="HVO55" s="106"/>
      <c r="HVP55" s="106"/>
      <c r="HVQ55" s="106"/>
      <c r="HVR55" s="106"/>
      <c r="HVS55" s="106"/>
      <c r="HVT55" s="106"/>
      <c r="HVU55" s="106"/>
      <c r="HVV55" s="106"/>
      <c r="HVW55" s="106"/>
      <c r="HVX55" s="106"/>
      <c r="HVY55" s="106"/>
      <c r="HVZ55" s="106"/>
      <c r="HWA55" s="106"/>
      <c r="HWB55" s="106"/>
      <c r="HWC55" s="106"/>
      <c r="HWD55" s="106"/>
      <c r="HWE55" s="106"/>
      <c r="HWF55" s="106"/>
      <c r="HWG55" s="106"/>
      <c r="HWH55" s="106"/>
      <c r="HWI55" s="106"/>
      <c r="HWJ55" s="106"/>
      <c r="HWK55" s="106"/>
      <c r="HWL55" s="106"/>
      <c r="HWM55" s="106"/>
      <c r="HWN55" s="106"/>
      <c r="HWO55" s="106"/>
      <c r="HWP55" s="106"/>
      <c r="HWQ55" s="106"/>
      <c r="HWR55" s="106"/>
      <c r="HWS55" s="106"/>
      <c r="HWT55" s="106"/>
      <c r="HWU55" s="106"/>
      <c r="HWV55" s="106"/>
      <c r="HWW55" s="106"/>
      <c r="HWX55" s="106"/>
      <c r="HWY55" s="106"/>
      <c r="HWZ55" s="106"/>
      <c r="HXA55" s="106"/>
      <c r="HXB55" s="106"/>
      <c r="HXC55" s="106"/>
      <c r="HXD55" s="106"/>
      <c r="HXE55" s="106"/>
      <c r="HXF55" s="106"/>
      <c r="HXG55" s="106"/>
      <c r="HXH55" s="106"/>
      <c r="HXI55" s="106"/>
      <c r="HXJ55" s="106"/>
      <c r="HXK55" s="106"/>
      <c r="HXL55" s="106"/>
      <c r="HXM55" s="106"/>
      <c r="HXN55" s="106"/>
      <c r="HXO55" s="106"/>
      <c r="HXP55" s="106"/>
      <c r="HXQ55" s="106"/>
      <c r="HXR55" s="106"/>
      <c r="HXS55" s="106"/>
      <c r="HXT55" s="106"/>
      <c r="HXU55" s="106"/>
      <c r="HXV55" s="106"/>
      <c r="HXW55" s="106"/>
      <c r="HXX55" s="106"/>
      <c r="HXY55" s="106"/>
      <c r="HXZ55" s="106"/>
      <c r="HYA55" s="106"/>
      <c r="HYB55" s="106"/>
      <c r="HYC55" s="106"/>
      <c r="HYD55" s="106"/>
      <c r="HYE55" s="106"/>
      <c r="HYF55" s="106"/>
      <c r="HYG55" s="106"/>
      <c r="HYH55" s="106"/>
      <c r="HYI55" s="106"/>
      <c r="HYJ55" s="106"/>
      <c r="HYK55" s="106"/>
      <c r="HYL55" s="106"/>
      <c r="HYM55" s="106"/>
      <c r="HYN55" s="106"/>
      <c r="HYO55" s="106"/>
      <c r="HYP55" s="106"/>
      <c r="HYQ55" s="106"/>
      <c r="HYR55" s="106"/>
      <c r="HYS55" s="106"/>
      <c r="HYT55" s="106"/>
      <c r="HYU55" s="106"/>
      <c r="HYV55" s="106"/>
      <c r="HYW55" s="106"/>
      <c r="HYX55" s="106"/>
      <c r="HYY55" s="106"/>
      <c r="HYZ55" s="106"/>
      <c r="HZA55" s="106"/>
      <c r="HZB55" s="106"/>
      <c r="HZC55" s="106"/>
      <c r="HZD55" s="106"/>
      <c r="HZE55" s="106"/>
      <c r="HZF55" s="106"/>
      <c r="HZG55" s="106"/>
      <c r="HZH55" s="106"/>
      <c r="HZI55" s="106"/>
      <c r="HZJ55" s="106"/>
      <c r="HZK55" s="106"/>
      <c r="HZL55" s="106"/>
      <c r="HZM55" s="106"/>
      <c r="HZN55" s="106"/>
      <c r="HZO55" s="106"/>
      <c r="HZP55" s="106"/>
      <c r="HZQ55" s="106"/>
      <c r="HZR55" s="106"/>
      <c r="HZS55" s="106"/>
      <c r="HZT55" s="106"/>
      <c r="HZU55" s="106"/>
      <c r="HZV55" s="106"/>
      <c r="HZW55" s="106"/>
      <c r="HZX55" s="106"/>
      <c r="HZY55" s="106"/>
      <c r="HZZ55" s="106"/>
      <c r="IAA55" s="106"/>
      <c r="IAB55" s="106"/>
      <c r="IAC55" s="106"/>
      <c r="IAD55" s="106"/>
      <c r="IAE55" s="106"/>
      <c r="IAF55" s="106"/>
      <c r="IAG55" s="106"/>
      <c r="IAH55" s="106"/>
      <c r="IAI55" s="106"/>
      <c r="IAJ55" s="106"/>
      <c r="IAK55" s="106"/>
      <c r="IAL55" s="106"/>
      <c r="IAM55" s="106"/>
      <c r="IAN55" s="106"/>
      <c r="IAO55" s="106"/>
      <c r="IAP55" s="106"/>
      <c r="IAQ55" s="106"/>
      <c r="IAR55" s="106"/>
      <c r="IAS55" s="106"/>
      <c r="IAT55" s="106"/>
      <c r="IAU55" s="106"/>
      <c r="IAV55" s="106"/>
      <c r="IAW55" s="106"/>
      <c r="IAX55" s="106"/>
      <c r="IAY55" s="106"/>
      <c r="IAZ55" s="106"/>
      <c r="IBA55" s="106"/>
      <c r="IBB55" s="106"/>
      <c r="IBC55" s="106"/>
      <c r="IBD55" s="106"/>
      <c r="IBE55" s="106"/>
      <c r="IBF55" s="106"/>
      <c r="IBG55" s="106"/>
      <c r="IBH55" s="106"/>
      <c r="IBI55" s="106"/>
      <c r="IBJ55" s="106"/>
      <c r="IBK55" s="106"/>
      <c r="IBL55" s="106"/>
      <c r="IBM55" s="106"/>
      <c r="IBN55" s="106"/>
      <c r="IBO55" s="106"/>
      <c r="IBP55" s="106"/>
      <c r="IBQ55" s="106"/>
      <c r="IBR55" s="106"/>
      <c r="IBS55" s="106"/>
      <c r="IBT55" s="106"/>
      <c r="IBU55" s="106"/>
      <c r="IBV55" s="106"/>
      <c r="IBW55" s="106"/>
      <c r="IBX55" s="106"/>
      <c r="IBY55" s="106"/>
      <c r="IBZ55" s="106"/>
      <c r="ICA55" s="106"/>
      <c r="ICB55" s="106"/>
      <c r="ICC55" s="106"/>
      <c r="ICD55" s="106"/>
      <c r="ICE55" s="106"/>
      <c r="ICF55" s="106"/>
      <c r="ICG55" s="106"/>
      <c r="ICH55" s="106"/>
      <c r="ICI55" s="106"/>
      <c r="ICJ55" s="106"/>
      <c r="ICK55" s="106"/>
      <c r="ICL55" s="106"/>
      <c r="ICM55" s="106"/>
      <c r="ICN55" s="106"/>
      <c r="ICO55" s="106"/>
      <c r="ICP55" s="106"/>
      <c r="ICQ55" s="106"/>
      <c r="ICR55" s="106"/>
      <c r="ICS55" s="106"/>
      <c r="ICT55" s="106"/>
      <c r="ICU55" s="106"/>
      <c r="ICV55" s="106"/>
      <c r="ICW55" s="106"/>
      <c r="ICX55" s="106"/>
      <c r="ICY55" s="106"/>
      <c r="ICZ55" s="106"/>
      <c r="IDA55" s="106"/>
      <c r="IDB55" s="106"/>
      <c r="IDC55" s="106"/>
      <c r="IDD55" s="106"/>
      <c r="IDE55" s="106"/>
      <c r="IDF55" s="106"/>
      <c r="IDG55" s="106"/>
      <c r="IDH55" s="106"/>
      <c r="IDI55" s="106"/>
      <c r="IDJ55" s="106"/>
      <c r="IDK55" s="106"/>
      <c r="IDL55" s="106"/>
      <c r="IDM55" s="106"/>
      <c r="IDN55" s="106"/>
      <c r="IDO55" s="106"/>
      <c r="IDP55" s="106"/>
      <c r="IDQ55" s="106"/>
      <c r="IDR55" s="106"/>
      <c r="IDS55" s="106"/>
      <c r="IDT55" s="106"/>
      <c r="IDU55" s="106"/>
      <c r="IDV55" s="106"/>
      <c r="IDW55" s="106"/>
      <c r="IDX55" s="106"/>
      <c r="IDY55" s="106"/>
      <c r="IDZ55" s="106"/>
      <c r="IEA55" s="106"/>
      <c r="IEB55" s="106"/>
      <c r="IEC55" s="106"/>
      <c r="IED55" s="106"/>
      <c r="IEE55" s="106"/>
      <c r="IEF55" s="106"/>
      <c r="IEG55" s="106"/>
      <c r="IEH55" s="106"/>
      <c r="IEI55" s="106"/>
      <c r="IEJ55" s="106"/>
      <c r="IEK55" s="106"/>
      <c r="IEL55" s="106"/>
      <c r="IEM55" s="106"/>
      <c r="IEN55" s="106"/>
      <c r="IEO55" s="106"/>
      <c r="IEP55" s="106"/>
      <c r="IEQ55" s="106"/>
      <c r="IER55" s="106"/>
      <c r="IES55" s="106"/>
      <c r="IET55" s="106"/>
      <c r="IEU55" s="106"/>
      <c r="IEV55" s="106"/>
      <c r="IEW55" s="106"/>
      <c r="IEX55" s="106"/>
      <c r="IEY55" s="106"/>
      <c r="IEZ55" s="106"/>
      <c r="IFA55" s="106"/>
      <c r="IFB55" s="106"/>
      <c r="IFC55" s="106"/>
      <c r="IFD55" s="106"/>
      <c r="IFE55" s="106"/>
      <c r="IFF55" s="106"/>
      <c r="IFG55" s="106"/>
      <c r="IFH55" s="106"/>
      <c r="IFI55" s="106"/>
      <c r="IFJ55" s="106"/>
      <c r="IFK55" s="106"/>
      <c r="IFL55" s="106"/>
      <c r="IFM55" s="106"/>
      <c r="IFN55" s="106"/>
      <c r="IFO55" s="106"/>
      <c r="IFP55" s="106"/>
      <c r="IFQ55" s="106"/>
      <c r="IFR55" s="106"/>
      <c r="IFS55" s="106"/>
      <c r="IFT55" s="106"/>
      <c r="IFU55" s="106"/>
      <c r="IFV55" s="106"/>
      <c r="IFW55" s="106"/>
      <c r="IFX55" s="106"/>
      <c r="IFY55" s="106"/>
      <c r="IFZ55" s="106"/>
      <c r="IGA55" s="106"/>
      <c r="IGB55" s="106"/>
      <c r="IGC55" s="106"/>
      <c r="IGD55" s="106"/>
      <c r="IGE55" s="106"/>
      <c r="IGF55" s="106"/>
      <c r="IGG55" s="106"/>
      <c r="IGH55" s="106"/>
      <c r="IGI55" s="106"/>
      <c r="IGJ55" s="106"/>
      <c r="IGK55" s="106"/>
      <c r="IGL55" s="106"/>
      <c r="IGM55" s="106"/>
      <c r="IGN55" s="106"/>
      <c r="IGO55" s="106"/>
      <c r="IGP55" s="106"/>
      <c r="IGQ55" s="106"/>
      <c r="IGR55" s="106"/>
      <c r="IGS55" s="106"/>
      <c r="IGT55" s="106"/>
      <c r="IGU55" s="106"/>
      <c r="IGV55" s="106"/>
      <c r="IGW55" s="106"/>
      <c r="IGX55" s="106"/>
      <c r="IGY55" s="106"/>
      <c r="IGZ55" s="106"/>
      <c r="IHA55" s="106"/>
      <c r="IHB55" s="106"/>
      <c r="IHC55" s="106"/>
      <c r="IHD55" s="106"/>
      <c r="IHE55" s="106"/>
      <c r="IHF55" s="106"/>
      <c r="IHG55" s="106"/>
      <c r="IHH55" s="106"/>
      <c r="IHI55" s="106"/>
      <c r="IHJ55" s="106"/>
      <c r="IHK55" s="106"/>
      <c r="IHL55" s="106"/>
      <c r="IHM55" s="106"/>
      <c r="IHN55" s="106"/>
      <c r="IHO55" s="106"/>
      <c r="IHP55" s="106"/>
      <c r="IHQ55" s="106"/>
      <c r="IHR55" s="106"/>
      <c r="IHS55" s="106"/>
      <c r="IHT55" s="106"/>
      <c r="IHU55" s="106"/>
      <c r="IHV55" s="106"/>
      <c r="IHW55" s="106"/>
      <c r="IHX55" s="106"/>
      <c r="IHY55" s="106"/>
      <c r="IHZ55" s="106"/>
      <c r="IIA55" s="106"/>
      <c r="IIB55" s="106"/>
      <c r="IIC55" s="106"/>
      <c r="IID55" s="106"/>
      <c r="IIE55" s="106"/>
      <c r="IIF55" s="106"/>
      <c r="IIG55" s="106"/>
      <c r="IIH55" s="106"/>
      <c r="III55" s="106"/>
      <c r="IIJ55" s="106"/>
      <c r="IIK55" s="106"/>
      <c r="IIL55" s="106"/>
      <c r="IIM55" s="106"/>
      <c r="IIN55" s="106"/>
      <c r="IIO55" s="106"/>
      <c r="IIP55" s="106"/>
      <c r="IIQ55" s="106"/>
      <c r="IIR55" s="106"/>
      <c r="IIS55" s="106"/>
      <c r="IIT55" s="106"/>
      <c r="IIU55" s="106"/>
      <c r="IIV55" s="106"/>
      <c r="IIW55" s="106"/>
      <c r="IIX55" s="106"/>
      <c r="IIY55" s="106"/>
      <c r="IIZ55" s="106"/>
      <c r="IJA55" s="106"/>
      <c r="IJB55" s="106"/>
      <c r="IJC55" s="106"/>
      <c r="IJD55" s="106"/>
      <c r="IJE55" s="106"/>
      <c r="IJF55" s="106"/>
      <c r="IJG55" s="106"/>
      <c r="IJH55" s="106"/>
      <c r="IJI55" s="106"/>
      <c r="IJJ55" s="106"/>
      <c r="IJK55" s="106"/>
      <c r="IJL55" s="106"/>
      <c r="IJM55" s="106"/>
      <c r="IJN55" s="106"/>
      <c r="IJO55" s="106"/>
      <c r="IJP55" s="106"/>
      <c r="IJQ55" s="106"/>
      <c r="IJR55" s="106"/>
      <c r="IJS55" s="106"/>
      <c r="IJT55" s="106"/>
      <c r="IJU55" s="106"/>
      <c r="IJV55" s="106"/>
      <c r="IJW55" s="106"/>
      <c r="IJX55" s="106"/>
      <c r="IJY55" s="106"/>
      <c r="IJZ55" s="106"/>
      <c r="IKA55" s="106"/>
      <c r="IKB55" s="106"/>
      <c r="IKC55" s="106"/>
      <c r="IKD55" s="106"/>
      <c r="IKE55" s="106"/>
      <c r="IKF55" s="106"/>
      <c r="IKG55" s="106"/>
      <c r="IKH55" s="106"/>
      <c r="IKI55" s="106"/>
      <c r="IKJ55" s="106"/>
      <c r="IKK55" s="106"/>
      <c r="IKL55" s="106"/>
      <c r="IKM55" s="106"/>
      <c r="IKN55" s="106"/>
      <c r="IKO55" s="106"/>
      <c r="IKP55" s="106"/>
      <c r="IKQ55" s="106"/>
      <c r="IKR55" s="106"/>
      <c r="IKS55" s="106"/>
      <c r="IKT55" s="106"/>
      <c r="IKU55" s="106"/>
      <c r="IKV55" s="106"/>
      <c r="IKW55" s="106"/>
      <c r="IKX55" s="106"/>
      <c r="IKY55" s="106"/>
      <c r="IKZ55" s="106"/>
      <c r="ILA55" s="106"/>
      <c r="ILB55" s="106"/>
      <c r="ILC55" s="106"/>
      <c r="ILD55" s="106"/>
      <c r="ILE55" s="106"/>
      <c r="ILF55" s="106"/>
      <c r="ILG55" s="106"/>
      <c r="ILH55" s="106"/>
      <c r="ILI55" s="106"/>
      <c r="ILJ55" s="106"/>
      <c r="ILK55" s="106"/>
      <c r="ILL55" s="106"/>
      <c r="ILM55" s="106"/>
      <c r="ILN55" s="106"/>
      <c r="ILO55" s="106"/>
      <c r="ILP55" s="106"/>
      <c r="ILQ55" s="106"/>
      <c r="ILR55" s="106"/>
      <c r="ILS55" s="106"/>
      <c r="ILT55" s="106"/>
      <c r="ILU55" s="106"/>
      <c r="ILV55" s="106"/>
      <c r="ILW55" s="106"/>
      <c r="ILX55" s="106"/>
      <c r="ILY55" s="106"/>
      <c r="ILZ55" s="106"/>
      <c r="IMA55" s="106"/>
      <c r="IMB55" s="106"/>
      <c r="IMC55" s="106"/>
      <c r="IMD55" s="106"/>
      <c r="IME55" s="106"/>
      <c r="IMF55" s="106"/>
      <c r="IMG55" s="106"/>
      <c r="IMH55" s="106"/>
      <c r="IMI55" s="106"/>
      <c r="IMJ55" s="106"/>
      <c r="IMK55" s="106"/>
      <c r="IML55" s="106"/>
      <c r="IMM55" s="106"/>
      <c r="IMN55" s="106"/>
      <c r="IMO55" s="106"/>
      <c r="IMP55" s="106"/>
      <c r="IMQ55" s="106"/>
      <c r="IMR55" s="106"/>
      <c r="IMS55" s="106"/>
      <c r="IMT55" s="106"/>
      <c r="IMU55" s="106"/>
      <c r="IMV55" s="106"/>
      <c r="IMW55" s="106"/>
      <c r="IMX55" s="106"/>
      <c r="IMY55" s="106"/>
      <c r="IMZ55" s="106"/>
      <c r="INA55" s="106"/>
      <c r="INB55" s="106"/>
      <c r="INC55" s="106"/>
      <c r="IND55" s="106"/>
      <c r="INE55" s="106"/>
      <c r="INF55" s="106"/>
      <c r="ING55" s="106"/>
      <c r="INH55" s="106"/>
      <c r="INI55" s="106"/>
      <c r="INJ55" s="106"/>
      <c r="INK55" s="106"/>
      <c r="INL55" s="106"/>
      <c r="INM55" s="106"/>
      <c r="INN55" s="106"/>
      <c r="INO55" s="106"/>
      <c r="INP55" s="106"/>
      <c r="INQ55" s="106"/>
      <c r="INR55" s="106"/>
      <c r="INS55" s="106"/>
      <c r="INT55" s="106"/>
      <c r="INU55" s="106"/>
      <c r="INV55" s="106"/>
      <c r="INW55" s="106"/>
      <c r="INX55" s="106"/>
      <c r="INY55" s="106"/>
      <c r="INZ55" s="106"/>
      <c r="IOA55" s="106"/>
      <c r="IOB55" s="106"/>
      <c r="IOC55" s="106"/>
      <c r="IOD55" s="106"/>
      <c r="IOE55" s="106"/>
      <c r="IOF55" s="106"/>
      <c r="IOG55" s="106"/>
      <c r="IOH55" s="106"/>
      <c r="IOI55" s="106"/>
      <c r="IOJ55" s="106"/>
      <c r="IOK55" s="106"/>
      <c r="IOL55" s="106"/>
      <c r="IOM55" s="106"/>
      <c r="ION55" s="106"/>
      <c r="IOO55" s="106"/>
      <c r="IOP55" s="106"/>
      <c r="IOQ55" s="106"/>
      <c r="IOR55" s="106"/>
      <c r="IOS55" s="106"/>
      <c r="IOT55" s="106"/>
      <c r="IOU55" s="106"/>
      <c r="IOV55" s="106"/>
      <c r="IOW55" s="106"/>
      <c r="IOX55" s="106"/>
      <c r="IOY55" s="106"/>
      <c r="IOZ55" s="106"/>
      <c r="IPA55" s="106"/>
      <c r="IPB55" s="106"/>
      <c r="IPC55" s="106"/>
      <c r="IPD55" s="106"/>
      <c r="IPE55" s="106"/>
      <c r="IPF55" s="106"/>
      <c r="IPG55" s="106"/>
      <c r="IPH55" s="106"/>
      <c r="IPI55" s="106"/>
      <c r="IPJ55" s="106"/>
      <c r="IPK55" s="106"/>
      <c r="IPL55" s="106"/>
      <c r="IPM55" s="106"/>
      <c r="IPN55" s="106"/>
      <c r="IPO55" s="106"/>
      <c r="IPP55" s="106"/>
      <c r="IPQ55" s="106"/>
      <c r="IPR55" s="106"/>
      <c r="IPS55" s="106"/>
      <c r="IPT55" s="106"/>
      <c r="IPU55" s="106"/>
      <c r="IPV55" s="106"/>
      <c r="IPW55" s="106"/>
      <c r="IPX55" s="106"/>
      <c r="IPY55" s="106"/>
      <c r="IPZ55" s="106"/>
      <c r="IQA55" s="106"/>
      <c r="IQB55" s="106"/>
      <c r="IQC55" s="106"/>
      <c r="IQD55" s="106"/>
      <c r="IQE55" s="106"/>
      <c r="IQF55" s="106"/>
      <c r="IQG55" s="106"/>
      <c r="IQH55" s="106"/>
      <c r="IQI55" s="106"/>
      <c r="IQJ55" s="106"/>
      <c r="IQK55" s="106"/>
      <c r="IQL55" s="106"/>
      <c r="IQM55" s="106"/>
      <c r="IQN55" s="106"/>
      <c r="IQO55" s="106"/>
      <c r="IQP55" s="106"/>
      <c r="IQQ55" s="106"/>
      <c r="IQR55" s="106"/>
      <c r="IQS55" s="106"/>
      <c r="IQT55" s="106"/>
      <c r="IQU55" s="106"/>
      <c r="IQV55" s="106"/>
      <c r="IQW55" s="106"/>
      <c r="IQX55" s="106"/>
      <c r="IQY55" s="106"/>
      <c r="IQZ55" s="106"/>
      <c r="IRA55" s="106"/>
      <c r="IRB55" s="106"/>
      <c r="IRC55" s="106"/>
      <c r="IRD55" s="106"/>
      <c r="IRE55" s="106"/>
      <c r="IRF55" s="106"/>
      <c r="IRG55" s="106"/>
      <c r="IRH55" s="106"/>
      <c r="IRI55" s="106"/>
      <c r="IRJ55" s="106"/>
      <c r="IRK55" s="106"/>
      <c r="IRL55" s="106"/>
      <c r="IRM55" s="106"/>
      <c r="IRN55" s="106"/>
      <c r="IRO55" s="106"/>
      <c r="IRP55" s="106"/>
      <c r="IRQ55" s="106"/>
      <c r="IRR55" s="106"/>
      <c r="IRS55" s="106"/>
      <c r="IRT55" s="106"/>
      <c r="IRU55" s="106"/>
      <c r="IRV55" s="106"/>
      <c r="IRW55" s="106"/>
      <c r="IRX55" s="106"/>
      <c r="IRY55" s="106"/>
      <c r="IRZ55" s="106"/>
      <c r="ISA55" s="106"/>
      <c r="ISB55" s="106"/>
      <c r="ISC55" s="106"/>
      <c r="ISD55" s="106"/>
      <c r="ISE55" s="106"/>
      <c r="ISF55" s="106"/>
      <c r="ISG55" s="106"/>
      <c r="ISH55" s="106"/>
      <c r="ISI55" s="106"/>
      <c r="ISJ55" s="106"/>
      <c r="ISK55" s="106"/>
      <c r="ISL55" s="106"/>
      <c r="ISM55" s="106"/>
      <c r="ISN55" s="106"/>
      <c r="ISO55" s="106"/>
      <c r="ISP55" s="106"/>
      <c r="ISQ55" s="106"/>
      <c r="ISR55" s="106"/>
      <c r="ISS55" s="106"/>
      <c r="IST55" s="106"/>
      <c r="ISU55" s="106"/>
      <c r="ISV55" s="106"/>
      <c r="ISW55" s="106"/>
      <c r="ISX55" s="106"/>
      <c r="ISY55" s="106"/>
      <c r="ISZ55" s="106"/>
      <c r="ITA55" s="106"/>
      <c r="ITB55" s="106"/>
      <c r="ITC55" s="106"/>
      <c r="ITD55" s="106"/>
      <c r="ITE55" s="106"/>
      <c r="ITF55" s="106"/>
      <c r="ITG55" s="106"/>
      <c r="ITH55" s="106"/>
      <c r="ITI55" s="106"/>
      <c r="ITJ55" s="106"/>
      <c r="ITK55" s="106"/>
      <c r="ITL55" s="106"/>
      <c r="ITM55" s="106"/>
      <c r="ITN55" s="106"/>
      <c r="ITO55" s="106"/>
      <c r="ITP55" s="106"/>
      <c r="ITQ55" s="106"/>
      <c r="ITR55" s="106"/>
      <c r="ITS55" s="106"/>
      <c r="ITT55" s="106"/>
      <c r="ITU55" s="106"/>
      <c r="ITV55" s="106"/>
      <c r="ITW55" s="106"/>
      <c r="ITX55" s="106"/>
      <c r="ITY55" s="106"/>
      <c r="ITZ55" s="106"/>
      <c r="IUA55" s="106"/>
      <c r="IUB55" s="106"/>
      <c r="IUC55" s="106"/>
      <c r="IUD55" s="106"/>
      <c r="IUE55" s="106"/>
      <c r="IUF55" s="106"/>
      <c r="IUG55" s="106"/>
      <c r="IUH55" s="106"/>
      <c r="IUI55" s="106"/>
      <c r="IUJ55" s="106"/>
      <c r="IUK55" s="106"/>
      <c r="IUL55" s="106"/>
      <c r="IUM55" s="106"/>
      <c r="IUN55" s="106"/>
      <c r="IUO55" s="106"/>
      <c r="IUP55" s="106"/>
      <c r="IUQ55" s="106"/>
      <c r="IUR55" s="106"/>
      <c r="IUS55" s="106"/>
      <c r="IUT55" s="106"/>
      <c r="IUU55" s="106"/>
      <c r="IUV55" s="106"/>
      <c r="IUW55" s="106"/>
      <c r="IUX55" s="106"/>
      <c r="IUY55" s="106"/>
      <c r="IUZ55" s="106"/>
      <c r="IVA55" s="106"/>
      <c r="IVB55" s="106"/>
      <c r="IVC55" s="106"/>
      <c r="IVD55" s="106"/>
      <c r="IVE55" s="106"/>
      <c r="IVF55" s="106"/>
      <c r="IVG55" s="106"/>
      <c r="IVH55" s="106"/>
      <c r="IVI55" s="106"/>
      <c r="IVJ55" s="106"/>
      <c r="IVK55" s="106"/>
      <c r="IVL55" s="106"/>
      <c r="IVM55" s="106"/>
      <c r="IVN55" s="106"/>
      <c r="IVO55" s="106"/>
      <c r="IVP55" s="106"/>
      <c r="IVQ55" s="106"/>
      <c r="IVR55" s="106"/>
      <c r="IVS55" s="106"/>
      <c r="IVT55" s="106"/>
      <c r="IVU55" s="106"/>
      <c r="IVV55" s="106"/>
      <c r="IVW55" s="106"/>
      <c r="IVX55" s="106"/>
      <c r="IVY55" s="106"/>
      <c r="IVZ55" s="106"/>
      <c r="IWA55" s="106"/>
      <c r="IWB55" s="106"/>
      <c r="IWC55" s="106"/>
      <c r="IWD55" s="106"/>
      <c r="IWE55" s="106"/>
      <c r="IWF55" s="106"/>
      <c r="IWG55" s="106"/>
      <c r="IWH55" s="106"/>
      <c r="IWI55" s="106"/>
      <c r="IWJ55" s="106"/>
      <c r="IWK55" s="106"/>
      <c r="IWL55" s="106"/>
      <c r="IWM55" s="106"/>
      <c r="IWN55" s="106"/>
      <c r="IWO55" s="106"/>
      <c r="IWP55" s="106"/>
      <c r="IWQ55" s="106"/>
      <c r="IWR55" s="106"/>
      <c r="IWS55" s="106"/>
      <c r="IWT55" s="106"/>
      <c r="IWU55" s="106"/>
      <c r="IWV55" s="106"/>
      <c r="IWW55" s="106"/>
      <c r="IWX55" s="106"/>
      <c r="IWY55" s="106"/>
      <c r="IWZ55" s="106"/>
      <c r="IXA55" s="106"/>
      <c r="IXB55" s="106"/>
      <c r="IXC55" s="106"/>
      <c r="IXD55" s="106"/>
      <c r="IXE55" s="106"/>
      <c r="IXF55" s="106"/>
      <c r="IXG55" s="106"/>
      <c r="IXH55" s="106"/>
      <c r="IXI55" s="106"/>
      <c r="IXJ55" s="106"/>
      <c r="IXK55" s="106"/>
      <c r="IXL55" s="106"/>
      <c r="IXM55" s="106"/>
      <c r="IXN55" s="106"/>
      <c r="IXO55" s="106"/>
      <c r="IXP55" s="106"/>
      <c r="IXQ55" s="106"/>
      <c r="IXR55" s="106"/>
      <c r="IXS55" s="106"/>
      <c r="IXT55" s="106"/>
      <c r="IXU55" s="106"/>
      <c r="IXV55" s="106"/>
      <c r="IXW55" s="106"/>
      <c r="IXX55" s="106"/>
      <c r="IXY55" s="106"/>
      <c r="IXZ55" s="106"/>
      <c r="IYA55" s="106"/>
      <c r="IYB55" s="106"/>
      <c r="IYC55" s="106"/>
      <c r="IYD55" s="106"/>
      <c r="IYE55" s="106"/>
      <c r="IYF55" s="106"/>
      <c r="IYG55" s="106"/>
      <c r="IYH55" s="106"/>
      <c r="IYI55" s="106"/>
      <c r="IYJ55" s="106"/>
      <c r="IYK55" s="106"/>
      <c r="IYL55" s="106"/>
      <c r="IYM55" s="106"/>
      <c r="IYN55" s="106"/>
      <c r="IYO55" s="106"/>
      <c r="IYP55" s="106"/>
      <c r="IYQ55" s="106"/>
      <c r="IYR55" s="106"/>
      <c r="IYS55" s="106"/>
      <c r="IYT55" s="106"/>
      <c r="IYU55" s="106"/>
      <c r="IYV55" s="106"/>
      <c r="IYW55" s="106"/>
      <c r="IYX55" s="106"/>
      <c r="IYY55" s="106"/>
      <c r="IYZ55" s="106"/>
      <c r="IZA55" s="106"/>
      <c r="IZB55" s="106"/>
      <c r="IZC55" s="106"/>
      <c r="IZD55" s="106"/>
      <c r="IZE55" s="106"/>
      <c r="IZF55" s="106"/>
      <c r="IZG55" s="106"/>
      <c r="IZH55" s="106"/>
      <c r="IZI55" s="106"/>
      <c r="IZJ55" s="106"/>
      <c r="IZK55" s="106"/>
      <c r="IZL55" s="106"/>
      <c r="IZM55" s="106"/>
      <c r="IZN55" s="106"/>
      <c r="IZO55" s="106"/>
      <c r="IZP55" s="106"/>
      <c r="IZQ55" s="106"/>
      <c r="IZR55" s="106"/>
      <c r="IZS55" s="106"/>
      <c r="IZT55" s="106"/>
      <c r="IZU55" s="106"/>
      <c r="IZV55" s="106"/>
      <c r="IZW55" s="106"/>
      <c r="IZX55" s="106"/>
      <c r="IZY55" s="106"/>
      <c r="IZZ55" s="106"/>
      <c r="JAA55" s="106"/>
      <c r="JAB55" s="106"/>
      <c r="JAC55" s="106"/>
      <c r="JAD55" s="106"/>
      <c r="JAE55" s="106"/>
      <c r="JAF55" s="106"/>
      <c r="JAG55" s="106"/>
      <c r="JAH55" s="106"/>
      <c r="JAI55" s="106"/>
      <c r="JAJ55" s="106"/>
      <c r="JAK55" s="106"/>
      <c r="JAL55" s="106"/>
      <c r="JAM55" s="106"/>
      <c r="JAN55" s="106"/>
      <c r="JAO55" s="106"/>
      <c r="JAP55" s="106"/>
      <c r="JAQ55" s="106"/>
      <c r="JAR55" s="106"/>
      <c r="JAS55" s="106"/>
      <c r="JAT55" s="106"/>
      <c r="JAU55" s="106"/>
      <c r="JAV55" s="106"/>
      <c r="JAW55" s="106"/>
      <c r="JAX55" s="106"/>
      <c r="JAY55" s="106"/>
      <c r="JAZ55" s="106"/>
      <c r="JBA55" s="106"/>
      <c r="JBB55" s="106"/>
      <c r="JBC55" s="106"/>
      <c r="JBD55" s="106"/>
      <c r="JBE55" s="106"/>
      <c r="JBF55" s="106"/>
      <c r="JBG55" s="106"/>
      <c r="JBH55" s="106"/>
      <c r="JBI55" s="106"/>
      <c r="JBJ55" s="106"/>
      <c r="JBK55" s="106"/>
      <c r="JBL55" s="106"/>
      <c r="JBM55" s="106"/>
      <c r="JBN55" s="106"/>
      <c r="JBO55" s="106"/>
      <c r="JBP55" s="106"/>
      <c r="JBQ55" s="106"/>
      <c r="JBR55" s="106"/>
      <c r="JBS55" s="106"/>
      <c r="JBT55" s="106"/>
      <c r="JBU55" s="106"/>
      <c r="JBV55" s="106"/>
      <c r="JBW55" s="106"/>
      <c r="JBX55" s="106"/>
      <c r="JBY55" s="106"/>
      <c r="JBZ55" s="106"/>
      <c r="JCA55" s="106"/>
      <c r="JCB55" s="106"/>
      <c r="JCC55" s="106"/>
      <c r="JCD55" s="106"/>
      <c r="JCE55" s="106"/>
      <c r="JCF55" s="106"/>
      <c r="JCG55" s="106"/>
      <c r="JCH55" s="106"/>
      <c r="JCI55" s="106"/>
      <c r="JCJ55" s="106"/>
      <c r="JCK55" s="106"/>
      <c r="JCL55" s="106"/>
      <c r="JCM55" s="106"/>
      <c r="JCN55" s="106"/>
      <c r="JCO55" s="106"/>
      <c r="JCP55" s="106"/>
      <c r="JCQ55" s="106"/>
      <c r="JCR55" s="106"/>
      <c r="JCS55" s="106"/>
      <c r="JCT55" s="106"/>
      <c r="JCU55" s="106"/>
      <c r="JCV55" s="106"/>
      <c r="JCW55" s="106"/>
      <c r="JCX55" s="106"/>
      <c r="JCY55" s="106"/>
      <c r="JCZ55" s="106"/>
      <c r="JDA55" s="106"/>
      <c r="JDB55" s="106"/>
      <c r="JDC55" s="106"/>
      <c r="JDD55" s="106"/>
      <c r="JDE55" s="106"/>
      <c r="JDF55" s="106"/>
      <c r="JDG55" s="106"/>
      <c r="JDH55" s="106"/>
      <c r="JDI55" s="106"/>
      <c r="JDJ55" s="106"/>
      <c r="JDK55" s="106"/>
      <c r="JDL55" s="106"/>
      <c r="JDM55" s="106"/>
      <c r="JDN55" s="106"/>
      <c r="JDO55" s="106"/>
      <c r="JDP55" s="106"/>
      <c r="JDQ55" s="106"/>
      <c r="JDR55" s="106"/>
      <c r="JDS55" s="106"/>
      <c r="JDT55" s="106"/>
      <c r="JDU55" s="106"/>
      <c r="JDV55" s="106"/>
      <c r="JDW55" s="106"/>
      <c r="JDX55" s="106"/>
      <c r="JDY55" s="106"/>
      <c r="JDZ55" s="106"/>
      <c r="JEA55" s="106"/>
      <c r="JEB55" s="106"/>
      <c r="JEC55" s="106"/>
      <c r="JED55" s="106"/>
      <c r="JEE55" s="106"/>
      <c r="JEF55" s="106"/>
      <c r="JEG55" s="106"/>
      <c r="JEH55" s="106"/>
      <c r="JEI55" s="106"/>
      <c r="JEJ55" s="106"/>
      <c r="JEK55" s="106"/>
      <c r="JEL55" s="106"/>
      <c r="JEM55" s="106"/>
      <c r="JEN55" s="106"/>
      <c r="JEO55" s="106"/>
      <c r="JEP55" s="106"/>
      <c r="JEQ55" s="106"/>
      <c r="JER55" s="106"/>
      <c r="JES55" s="106"/>
      <c r="JET55" s="106"/>
      <c r="JEU55" s="106"/>
      <c r="JEV55" s="106"/>
      <c r="JEW55" s="106"/>
      <c r="JEX55" s="106"/>
      <c r="JEY55" s="106"/>
      <c r="JEZ55" s="106"/>
      <c r="JFA55" s="106"/>
      <c r="JFB55" s="106"/>
      <c r="JFC55" s="106"/>
      <c r="JFD55" s="106"/>
      <c r="JFE55" s="106"/>
      <c r="JFF55" s="106"/>
      <c r="JFG55" s="106"/>
      <c r="JFH55" s="106"/>
      <c r="JFI55" s="106"/>
      <c r="JFJ55" s="106"/>
      <c r="JFK55" s="106"/>
      <c r="JFL55" s="106"/>
      <c r="JFM55" s="106"/>
      <c r="JFN55" s="106"/>
      <c r="JFO55" s="106"/>
      <c r="JFP55" s="106"/>
      <c r="JFQ55" s="106"/>
      <c r="JFR55" s="106"/>
      <c r="JFS55" s="106"/>
      <c r="JFT55" s="106"/>
      <c r="JFU55" s="106"/>
      <c r="JFV55" s="106"/>
      <c r="JFW55" s="106"/>
      <c r="JFX55" s="106"/>
      <c r="JFY55" s="106"/>
      <c r="JFZ55" s="106"/>
      <c r="JGA55" s="106"/>
      <c r="JGB55" s="106"/>
      <c r="JGC55" s="106"/>
      <c r="JGD55" s="106"/>
      <c r="JGE55" s="106"/>
      <c r="JGF55" s="106"/>
      <c r="JGG55" s="106"/>
      <c r="JGH55" s="106"/>
      <c r="JGI55" s="106"/>
      <c r="JGJ55" s="106"/>
      <c r="JGK55" s="106"/>
      <c r="JGL55" s="106"/>
      <c r="JGM55" s="106"/>
      <c r="JGN55" s="106"/>
      <c r="JGO55" s="106"/>
      <c r="JGP55" s="106"/>
      <c r="JGQ55" s="106"/>
      <c r="JGR55" s="106"/>
      <c r="JGS55" s="106"/>
      <c r="JGT55" s="106"/>
      <c r="JGU55" s="106"/>
      <c r="JGV55" s="106"/>
      <c r="JGW55" s="106"/>
      <c r="JGX55" s="106"/>
      <c r="JGY55" s="106"/>
      <c r="JGZ55" s="106"/>
      <c r="JHA55" s="106"/>
      <c r="JHB55" s="106"/>
      <c r="JHC55" s="106"/>
      <c r="JHD55" s="106"/>
      <c r="JHE55" s="106"/>
      <c r="JHF55" s="106"/>
      <c r="JHG55" s="106"/>
      <c r="JHH55" s="106"/>
      <c r="JHI55" s="106"/>
      <c r="JHJ55" s="106"/>
      <c r="JHK55" s="106"/>
      <c r="JHL55" s="106"/>
      <c r="JHM55" s="106"/>
      <c r="JHN55" s="106"/>
      <c r="JHO55" s="106"/>
      <c r="JHP55" s="106"/>
      <c r="JHQ55" s="106"/>
      <c r="JHR55" s="106"/>
      <c r="JHS55" s="106"/>
      <c r="JHT55" s="106"/>
      <c r="JHU55" s="106"/>
      <c r="JHV55" s="106"/>
      <c r="JHW55" s="106"/>
      <c r="JHX55" s="106"/>
      <c r="JHY55" s="106"/>
      <c r="JHZ55" s="106"/>
      <c r="JIA55" s="106"/>
      <c r="JIB55" s="106"/>
      <c r="JIC55" s="106"/>
      <c r="JID55" s="106"/>
      <c r="JIE55" s="106"/>
      <c r="JIF55" s="106"/>
      <c r="JIG55" s="106"/>
      <c r="JIH55" s="106"/>
      <c r="JII55" s="106"/>
      <c r="JIJ55" s="106"/>
      <c r="JIK55" s="106"/>
      <c r="JIL55" s="106"/>
      <c r="JIM55" s="106"/>
      <c r="JIN55" s="106"/>
      <c r="JIO55" s="106"/>
      <c r="JIP55" s="106"/>
      <c r="JIQ55" s="106"/>
      <c r="JIR55" s="106"/>
      <c r="JIS55" s="106"/>
      <c r="JIT55" s="106"/>
      <c r="JIU55" s="106"/>
      <c r="JIV55" s="106"/>
      <c r="JIW55" s="106"/>
      <c r="JIX55" s="106"/>
      <c r="JIY55" s="106"/>
      <c r="JIZ55" s="106"/>
      <c r="JJA55" s="106"/>
      <c r="JJB55" s="106"/>
      <c r="JJC55" s="106"/>
      <c r="JJD55" s="106"/>
      <c r="JJE55" s="106"/>
      <c r="JJF55" s="106"/>
      <c r="JJG55" s="106"/>
      <c r="JJH55" s="106"/>
      <c r="JJI55" s="106"/>
      <c r="JJJ55" s="106"/>
      <c r="JJK55" s="106"/>
      <c r="JJL55" s="106"/>
      <c r="JJM55" s="106"/>
      <c r="JJN55" s="106"/>
      <c r="JJO55" s="106"/>
      <c r="JJP55" s="106"/>
      <c r="JJQ55" s="106"/>
      <c r="JJR55" s="106"/>
      <c r="JJS55" s="106"/>
      <c r="JJT55" s="106"/>
      <c r="JJU55" s="106"/>
      <c r="JJV55" s="106"/>
      <c r="JJW55" s="106"/>
      <c r="JJX55" s="106"/>
      <c r="JJY55" s="106"/>
      <c r="JJZ55" s="106"/>
      <c r="JKA55" s="106"/>
      <c r="JKB55" s="106"/>
      <c r="JKC55" s="106"/>
      <c r="JKD55" s="106"/>
      <c r="JKE55" s="106"/>
      <c r="JKF55" s="106"/>
      <c r="JKG55" s="106"/>
      <c r="JKH55" s="106"/>
      <c r="JKI55" s="106"/>
      <c r="JKJ55" s="106"/>
      <c r="JKK55" s="106"/>
      <c r="JKL55" s="106"/>
      <c r="JKM55" s="106"/>
      <c r="JKN55" s="106"/>
      <c r="JKO55" s="106"/>
      <c r="JKP55" s="106"/>
      <c r="JKQ55" s="106"/>
      <c r="JKR55" s="106"/>
      <c r="JKS55" s="106"/>
      <c r="JKT55" s="106"/>
      <c r="JKU55" s="106"/>
      <c r="JKV55" s="106"/>
      <c r="JKW55" s="106"/>
      <c r="JKX55" s="106"/>
      <c r="JKY55" s="106"/>
      <c r="JKZ55" s="106"/>
      <c r="JLA55" s="106"/>
      <c r="JLB55" s="106"/>
      <c r="JLC55" s="106"/>
      <c r="JLD55" s="106"/>
      <c r="JLE55" s="106"/>
      <c r="JLF55" s="106"/>
      <c r="JLG55" s="106"/>
      <c r="JLH55" s="106"/>
      <c r="JLI55" s="106"/>
      <c r="JLJ55" s="106"/>
      <c r="JLK55" s="106"/>
      <c r="JLL55" s="106"/>
      <c r="JLM55" s="106"/>
      <c r="JLN55" s="106"/>
      <c r="JLO55" s="106"/>
      <c r="JLP55" s="106"/>
      <c r="JLQ55" s="106"/>
      <c r="JLR55" s="106"/>
      <c r="JLS55" s="106"/>
      <c r="JLT55" s="106"/>
      <c r="JLU55" s="106"/>
      <c r="JLV55" s="106"/>
      <c r="JLW55" s="106"/>
      <c r="JLX55" s="106"/>
      <c r="JLY55" s="106"/>
      <c r="JLZ55" s="106"/>
      <c r="JMA55" s="106"/>
      <c r="JMB55" s="106"/>
      <c r="JMC55" s="106"/>
      <c r="JMD55" s="106"/>
      <c r="JME55" s="106"/>
      <c r="JMF55" s="106"/>
      <c r="JMG55" s="106"/>
      <c r="JMH55" s="106"/>
      <c r="JMI55" s="106"/>
      <c r="JMJ55" s="106"/>
      <c r="JMK55" s="106"/>
      <c r="JML55" s="106"/>
      <c r="JMM55" s="106"/>
      <c r="JMN55" s="106"/>
      <c r="JMO55" s="106"/>
      <c r="JMP55" s="106"/>
      <c r="JMQ55" s="106"/>
      <c r="JMR55" s="106"/>
      <c r="JMS55" s="106"/>
      <c r="JMT55" s="106"/>
      <c r="JMU55" s="106"/>
      <c r="JMV55" s="106"/>
      <c r="JMW55" s="106"/>
      <c r="JMX55" s="106"/>
      <c r="JMY55" s="106"/>
      <c r="JMZ55" s="106"/>
      <c r="JNA55" s="106"/>
      <c r="JNB55" s="106"/>
      <c r="JNC55" s="106"/>
      <c r="JND55" s="106"/>
      <c r="JNE55" s="106"/>
      <c r="JNF55" s="106"/>
      <c r="JNG55" s="106"/>
      <c r="JNH55" s="106"/>
      <c r="JNI55" s="106"/>
      <c r="JNJ55" s="106"/>
      <c r="JNK55" s="106"/>
      <c r="JNL55" s="106"/>
      <c r="JNM55" s="106"/>
      <c r="JNN55" s="106"/>
      <c r="JNO55" s="106"/>
      <c r="JNP55" s="106"/>
      <c r="JNQ55" s="106"/>
      <c r="JNR55" s="106"/>
      <c r="JNS55" s="106"/>
      <c r="JNT55" s="106"/>
      <c r="JNU55" s="106"/>
      <c r="JNV55" s="106"/>
      <c r="JNW55" s="106"/>
      <c r="JNX55" s="106"/>
      <c r="JNY55" s="106"/>
      <c r="JNZ55" s="106"/>
      <c r="JOA55" s="106"/>
      <c r="JOB55" s="106"/>
      <c r="JOC55" s="106"/>
      <c r="JOD55" s="106"/>
      <c r="JOE55" s="106"/>
      <c r="JOF55" s="106"/>
      <c r="JOG55" s="106"/>
      <c r="JOH55" s="106"/>
      <c r="JOI55" s="106"/>
      <c r="JOJ55" s="106"/>
      <c r="JOK55" s="106"/>
      <c r="JOL55" s="106"/>
      <c r="JOM55" s="106"/>
      <c r="JON55" s="106"/>
      <c r="JOO55" s="106"/>
      <c r="JOP55" s="106"/>
      <c r="JOQ55" s="106"/>
      <c r="JOR55" s="106"/>
      <c r="JOS55" s="106"/>
      <c r="JOT55" s="106"/>
      <c r="JOU55" s="106"/>
      <c r="JOV55" s="106"/>
      <c r="JOW55" s="106"/>
      <c r="JOX55" s="106"/>
      <c r="JOY55" s="106"/>
      <c r="JOZ55" s="106"/>
      <c r="JPA55" s="106"/>
      <c r="JPB55" s="106"/>
      <c r="JPC55" s="106"/>
      <c r="JPD55" s="106"/>
      <c r="JPE55" s="106"/>
      <c r="JPF55" s="106"/>
      <c r="JPG55" s="106"/>
      <c r="JPH55" s="106"/>
      <c r="JPI55" s="106"/>
      <c r="JPJ55" s="106"/>
      <c r="JPK55" s="106"/>
      <c r="JPL55" s="106"/>
      <c r="JPM55" s="106"/>
      <c r="JPN55" s="106"/>
      <c r="JPO55" s="106"/>
      <c r="JPP55" s="106"/>
      <c r="JPQ55" s="106"/>
      <c r="JPR55" s="106"/>
      <c r="JPS55" s="106"/>
      <c r="JPT55" s="106"/>
      <c r="JPU55" s="106"/>
      <c r="JPV55" s="106"/>
      <c r="JPW55" s="106"/>
      <c r="JPX55" s="106"/>
      <c r="JPY55" s="106"/>
      <c r="JPZ55" s="106"/>
      <c r="JQA55" s="106"/>
      <c r="JQB55" s="106"/>
      <c r="JQC55" s="106"/>
      <c r="JQD55" s="106"/>
      <c r="JQE55" s="106"/>
      <c r="JQF55" s="106"/>
      <c r="JQG55" s="106"/>
      <c r="JQH55" s="106"/>
      <c r="JQI55" s="106"/>
      <c r="JQJ55" s="106"/>
      <c r="JQK55" s="106"/>
      <c r="JQL55" s="106"/>
      <c r="JQM55" s="106"/>
      <c r="JQN55" s="106"/>
      <c r="JQO55" s="106"/>
      <c r="JQP55" s="106"/>
      <c r="JQQ55" s="106"/>
      <c r="JQR55" s="106"/>
      <c r="JQS55" s="106"/>
      <c r="JQT55" s="106"/>
      <c r="JQU55" s="106"/>
      <c r="JQV55" s="106"/>
      <c r="JQW55" s="106"/>
      <c r="JQX55" s="106"/>
      <c r="JQY55" s="106"/>
      <c r="JQZ55" s="106"/>
      <c r="JRA55" s="106"/>
      <c r="JRB55" s="106"/>
      <c r="JRC55" s="106"/>
      <c r="JRD55" s="106"/>
      <c r="JRE55" s="106"/>
      <c r="JRF55" s="106"/>
      <c r="JRG55" s="106"/>
      <c r="JRH55" s="106"/>
      <c r="JRI55" s="106"/>
      <c r="JRJ55" s="106"/>
      <c r="JRK55" s="106"/>
      <c r="JRL55" s="106"/>
      <c r="JRM55" s="106"/>
      <c r="JRN55" s="106"/>
      <c r="JRO55" s="106"/>
      <c r="JRP55" s="106"/>
      <c r="JRQ55" s="106"/>
      <c r="JRR55" s="106"/>
      <c r="JRS55" s="106"/>
      <c r="JRT55" s="106"/>
      <c r="JRU55" s="106"/>
      <c r="JRV55" s="106"/>
      <c r="JRW55" s="106"/>
      <c r="JRX55" s="106"/>
      <c r="JRY55" s="106"/>
      <c r="JRZ55" s="106"/>
      <c r="JSA55" s="106"/>
      <c r="JSB55" s="106"/>
      <c r="JSC55" s="106"/>
      <c r="JSD55" s="106"/>
      <c r="JSE55" s="106"/>
      <c r="JSF55" s="106"/>
      <c r="JSG55" s="106"/>
      <c r="JSH55" s="106"/>
      <c r="JSI55" s="106"/>
      <c r="JSJ55" s="106"/>
      <c r="JSK55" s="106"/>
      <c r="JSL55" s="106"/>
      <c r="JSM55" s="106"/>
      <c r="JSN55" s="106"/>
      <c r="JSO55" s="106"/>
      <c r="JSP55" s="106"/>
      <c r="JSQ55" s="106"/>
      <c r="JSR55" s="106"/>
      <c r="JSS55" s="106"/>
      <c r="JST55" s="106"/>
      <c r="JSU55" s="106"/>
      <c r="JSV55" s="106"/>
      <c r="JSW55" s="106"/>
      <c r="JSX55" s="106"/>
      <c r="JSY55" s="106"/>
      <c r="JSZ55" s="106"/>
      <c r="JTA55" s="106"/>
      <c r="JTB55" s="106"/>
      <c r="JTC55" s="106"/>
      <c r="JTD55" s="106"/>
      <c r="JTE55" s="106"/>
      <c r="JTF55" s="106"/>
      <c r="JTG55" s="106"/>
      <c r="JTH55" s="106"/>
      <c r="JTI55" s="106"/>
      <c r="JTJ55" s="106"/>
      <c r="JTK55" s="106"/>
      <c r="JTL55" s="106"/>
      <c r="JTM55" s="106"/>
      <c r="JTN55" s="106"/>
      <c r="JTO55" s="106"/>
      <c r="JTP55" s="106"/>
      <c r="JTQ55" s="106"/>
      <c r="JTR55" s="106"/>
      <c r="JTS55" s="106"/>
      <c r="JTT55" s="106"/>
      <c r="JTU55" s="106"/>
      <c r="JTV55" s="106"/>
      <c r="JTW55" s="106"/>
      <c r="JTX55" s="106"/>
      <c r="JTY55" s="106"/>
      <c r="JTZ55" s="106"/>
      <c r="JUA55" s="106"/>
      <c r="JUB55" s="106"/>
      <c r="JUC55" s="106"/>
      <c r="JUD55" s="106"/>
      <c r="JUE55" s="106"/>
      <c r="JUF55" s="106"/>
      <c r="JUG55" s="106"/>
      <c r="JUH55" s="106"/>
      <c r="JUI55" s="106"/>
      <c r="JUJ55" s="106"/>
      <c r="JUK55" s="106"/>
      <c r="JUL55" s="106"/>
      <c r="JUM55" s="106"/>
      <c r="JUN55" s="106"/>
      <c r="JUO55" s="106"/>
      <c r="JUP55" s="106"/>
      <c r="JUQ55" s="106"/>
      <c r="JUR55" s="106"/>
      <c r="JUS55" s="106"/>
      <c r="JUT55" s="106"/>
      <c r="JUU55" s="106"/>
      <c r="JUV55" s="106"/>
      <c r="JUW55" s="106"/>
      <c r="JUX55" s="106"/>
      <c r="JUY55" s="106"/>
      <c r="JUZ55" s="106"/>
      <c r="JVA55" s="106"/>
      <c r="JVB55" s="106"/>
      <c r="JVC55" s="106"/>
      <c r="JVD55" s="106"/>
      <c r="JVE55" s="106"/>
      <c r="JVF55" s="106"/>
      <c r="JVG55" s="106"/>
      <c r="JVH55" s="106"/>
      <c r="JVI55" s="106"/>
      <c r="JVJ55" s="106"/>
      <c r="JVK55" s="106"/>
      <c r="JVL55" s="106"/>
      <c r="JVM55" s="106"/>
      <c r="JVN55" s="106"/>
      <c r="JVO55" s="106"/>
      <c r="JVP55" s="106"/>
      <c r="JVQ55" s="106"/>
      <c r="JVR55" s="106"/>
      <c r="JVS55" s="106"/>
      <c r="JVT55" s="106"/>
      <c r="JVU55" s="106"/>
      <c r="JVV55" s="106"/>
      <c r="JVW55" s="106"/>
      <c r="JVX55" s="106"/>
      <c r="JVY55" s="106"/>
      <c r="JVZ55" s="106"/>
      <c r="JWA55" s="106"/>
      <c r="JWB55" s="106"/>
      <c r="JWC55" s="106"/>
      <c r="JWD55" s="106"/>
      <c r="JWE55" s="106"/>
      <c r="JWF55" s="106"/>
      <c r="JWG55" s="106"/>
      <c r="JWH55" s="106"/>
      <c r="JWI55" s="106"/>
      <c r="JWJ55" s="106"/>
      <c r="JWK55" s="106"/>
      <c r="JWL55" s="106"/>
      <c r="JWM55" s="106"/>
      <c r="JWN55" s="106"/>
      <c r="JWO55" s="106"/>
      <c r="JWP55" s="106"/>
      <c r="JWQ55" s="106"/>
      <c r="JWR55" s="106"/>
      <c r="JWS55" s="106"/>
      <c r="JWT55" s="106"/>
      <c r="JWU55" s="106"/>
      <c r="JWV55" s="106"/>
      <c r="JWW55" s="106"/>
      <c r="JWX55" s="106"/>
      <c r="JWY55" s="106"/>
      <c r="JWZ55" s="106"/>
      <c r="JXA55" s="106"/>
      <c r="JXB55" s="106"/>
      <c r="JXC55" s="106"/>
      <c r="JXD55" s="106"/>
      <c r="JXE55" s="106"/>
      <c r="JXF55" s="106"/>
      <c r="JXG55" s="106"/>
      <c r="JXH55" s="106"/>
      <c r="JXI55" s="106"/>
      <c r="JXJ55" s="106"/>
      <c r="JXK55" s="106"/>
      <c r="JXL55" s="106"/>
      <c r="JXM55" s="106"/>
      <c r="JXN55" s="106"/>
      <c r="JXO55" s="106"/>
      <c r="JXP55" s="106"/>
      <c r="JXQ55" s="106"/>
      <c r="JXR55" s="106"/>
      <c r="JXS55" s="106"/>
      <c r="JXT55" s="106"/>
      <c r="JXU55" s="106"/>
      <c r="JXV55" s="106"/>
      <c r="JXW55" s="106"/>
      <c r="JXX55" s="106"/>
      <c r="JXY55" s="106"/>
      <c r="JXZ55" s="106"/>
      <c r="JYA55" s="106"/>
      <c r="JYB55" s="106"/>
      <c r="JYC55" s="106"/>
      <c r="JYD55" s="106"/>
      <c r="JYE55" s="106"/>
      <c r="JYF55" s="106"/>
      <c r="JYG55" s="106"/>
      <c r="JYH55" s="106"/>
      <c r="JYI55" s="106"/>
      <c r="JYJ55" s="106"/>
      <c r="JYK55" s="106"/>
      <c r="JYL55" s="106"/>
      <c r="JYM55" s="106"/>
      <c r="JYN55" s="106"/>
      <c r="JYO55" s="106"/>
      <c r="JYP55" s="106"/>
      <c r="JYQ55" s="106"/>
      <c r="JYR55" s="106"/>
      <c r="JYS55" s="106"/>
      <c r="JYT55" s="106"/>
      <c r="JYU55" s="106"/>
      <c r="JYV55" s="106"/>
      <c r="JYW55" s="106"/>
      <c r="JYX55" s="106"/>
      <c r="JYY55" s="106"/>
      <c r="JYZ55" s="106"/>
      <c r="JZA55" s="106"/>
      <c r="JZB55" s="106"/>
      <c r="JZC55" s="106"/>
      <c r="JZD55" s="106"/>
      <c r="JZE55" s="106"/>
      <c r="JZF55" s="106"/>
      <c r="JZG55" s="106"/>
      <c r="JZH55" s="106"/>
      <c r="JZI55" s="106"/>
      <c r="JZJ55" s="106"/>
      <c r="JZK55" s="106"/>
      <c r="JZL55" s="106"/>
      <c r="JZM55" s="106"/>
      <c r="JZN55" s="106"/>
      <c r="JZO55" s="106"/>
      <c r="JZP55" s="106"/>
      <c r="JZQ55" s="106"/>
      <c r="JZR55" s="106"/>
      <c r="JZS55" s="106"/>
      <c r="JZT55" s="106"/>
      <c r="JZU55" s="106"/>
      <c r="JZV55" s="106"/>
      <c r="JZW55" s="106"/>
      <c r="JZX55" s="106"/>
      <c r="JZY55" s="106"/>
      <c r="JZZ55" s="106"/>
      <c r="KAA55" s="106"/>
      <c r="KAB55" s="106"/>
      <c r="KAC55" s="106"/>
      <c r="KAD55" s="106"/>
      <c r="KAE55" s="106"/>
      <c r="KAF55" s="106"/>
      <c r="KAG55" s="106"/>
      <c r="KAH55" s="106"/>
      <c r="KAI55" s="106"/>
      <c r="KAJ55" s="106"/>
      <c r="KAK55" s="106"/>
      <c r="KAL55" s="106"/>
      <c r="KAM55" s="106"/>
      <c r="KAN55" s="106"/>
      <c r="KAO55" s="106"/>
      <c r="KAP55" s="106"/>
      <c r="KAQ55" s="106"/>
      <c r="KAR55" s="106"/>
      <c r="KAS55" s="106"/>
      <c r="KAT55" s="106"/>
      <c r="KAU55" s="106"/>
      <c r="KAV55" s="106"/>
      <c r="KAW55" s="106"/>
      <c r="KAX55" s="106"/>
      <c r="KAY55" s="106"/>
      <c r="KAZ55" s="106"/>
      <c r="KBA55" s="106"/>
      <c r="KBB55" s="106"/>
      <c r="KBC55" s="106"/>
      <c r="KBD55" s="106"/>
      <c r="KBE55" s="106"/>
      <c r="KBF55" s="106"/>
      <c r="KBG55" s="106"/>
      <c r="KBH55" s="106"/>
      <c r="KBI55" s="106"/>
      <c r="KBJ55" s="106"/>
      <c r="KBK55" s="106"/>
      <c r="KBL55" s="106"/>
      <c r="KBM55" s="106"/>
      <c r="KBN55" s="106"/>
      <c r="KBO55" s="106"/>
      <c r="KBP55" s="106"/>
      <c r="KBQ55" s="106"/>
      <c r="KBR55" s="106"/>
      <c r="KBS55" s="106"/>
      <c r="KBT55" s="106"/>
      <c r="KBU55" s="106"/>
      <c r="KBV55" s="106"/>
      <c r="KBW55" s="106"/>
      <c r="KBX55" s="106"/>
      <c r="KBY55" s="106"/>
      <c r="KBZ55" s="106"/>
      <c r="KCA55" s="106"/>
      <c r="KCB55" s="106"/>
      <c r="KCC55" s="106"/>
      <c r="KCD55" s="106"/>
      <c r="KCE55" s="106"/>
      <c r="KCF55" s="106"/>
      <c r="KCG55" s="106"/>
      <c r="KCH55" s="106"/>
      <c r="KCI55" s="106"/>
      <c r="KCJ55" s="106"/>
      <c r="KCK55" s="106"/>
      <c r="KCL55" s="106"/>
      <c r="KCM55" s="106"/>
      <c r="KCN55" s="106"/>
      <c r="KCO55" s="106"/>
      <c r="KCP55" s="106"/>
      <c r="KCQ55" s="106"/>
      <c r="KCR55" s="106"/>
      <c r="KCS55" s="106"/>
      <c r="KCT55" s="106"/>
      <c r="KCU55" s="106"/>
      <c r="KCV55" s="106"/>
      <c r="KCW55" s="106"/>
      <c r="KCX55" s="106"/>
      <c r="KCY55" s="106"/>
      <c r="KCZ55" s="106"/>
      <c r="KDA55" s="106"/>
      <c r="KDB55" s="106"/>
      <c r="KDC55" s="106"/>
      <c r="KDD55" s="106"/>
      <c r="KDE55" s="106"/>
      <c r="KDF55" s="106"/>
      <c r="KDG55" s="106"/>
      <c r="KDH55" s="106"/>
      <c r="KDI55" s="106"/>
      <c r="KDJ55" s="106"/>
      <c r="KDK55" s="106"/>
      <c r="KDL55" s="106"/>
      <c r="KDM55" s="106"/>
      <c r="KDN55" s="106"/>
      <c r="KDO55" s="106"/>
      <c r="KDP55" s="106"/>
      <c r="KDQ55" s="106"/>
      <c r="KDR55" s="106"/>
      <c r="KDS55" s="106"/>
      <c r="KDT55" s="106"/>
      <c r="KDU55" s="106"/>
      <c r="KDV55" s="106"/>
      <c r="KDW55" s="106"/>
      <c r="KDX55" s="106"/>
      <c r="KDY55" s="106"/>
      <c r="KDZ55" s="106"/>
      <c r="KEA55" s="106"/>
      <c r="KEB55" s="106"/>
      <c r="KEC55" s="106"/>
      <c r="KED55" s="106"/>
      <c r="KEE55" s="106"/>
      <c r="KEF55" s="106"/>
      <c r="KEG55" s="106"/>
      <c r="KEH55" s="106"/>
      <c r="KEI55" s="106"/>
      <c r="KEJ55" s="106"/>
      <c r="KEK55" s="106"/>
      <c r="KEL55" s="106"/>
      <c r="KEM55" s="106"/>
      <c r="KEN55" s="106"/>
      <c r="KEO55" s="106"/>
      <c r="KEP55" s="106"/>
      <c r="KEQ55" s="106"/>
      <c r="KER55" s="106"/>
      <c r="KES55" s="106"/>
      <c r="KET55" s="106"/>
      <c r="KEU55" s="106"/>
      <c r="KEV55" s="106"/>
      <c r="KEW55" s="106"/>
      <c r="KEX55" s="106"/>
      <c r="KEY55" s="106"/>
      <c r="KEZ55" s="106"/>
      <c r="KFA55" s="106"/>
      <c r="KFB55" s="106"/>
      <c r="KFC55" s="106"/>
      <c r="KFD55" s="106"/>
      <c r="KFE55" s="106"/>
      <c r="KFF55" s="106"/>
      <c r="KFG55" s="106"/>
      <c r="KFH55" s="106"/>
      <c r="KFI55" s="106"/>
      <c r="KFJ55" s="106"/>
      <c r="KFK55" s="106"/>
      <c r="KFL55" s="106"/>
      <c r="KFM55" s="106"/>
      <c r="KFN55" s="106"/>
      <c r="KFO55" s="106"/>
      <c r="KFP55" s="106"/>
      <c r="KFQ55" s="106"/>
      <c r="KFR55" s="106"/>
      <c r="KFS55" s="106"/>
      <c r="KFT55" s="106"/>
      <c r="KFU55" s="106"/>
      <c r="KFV55" s="106"/>
      <c r="KFW55" s="106"/>
      <c r="KFX55" s="106"/>
      <c r="KFY55" s="106"/>
      <c r="KFZ55" s="106"/>
      <c r="KGA55" s="106"/>
      <c r="KGB55" s="106"/>
      <c r="KGC55" s="106"/>
      <c r="KGD55" s="106"/>
      <c r="KGE55" s="106"/>
      <c r="KGF55" s="106"/>
      <c r="KGG55" s="106"/>
      <c r="KGH55" s="106"/>
      <c r="KGI55" s="106"/>
      <c r="KGJ55" s="106"/>
      <c r="KGK55" s="106"/>
      <c r="KGL55" s="106"/>
      <c r="KGM55" s="106"/>
      <c r="KGN55" s="106"/>
      <c r="KGO55" s="106"/>
      <c r="KGP55" s="106"/>
      <c r="KGQ55" s="106"/>
      <c r="KGR55" s="106"/>
      <c r="KGS55" s="106"/>
      <c r="KGT55" s="106"/>
      <c r="KGU55" s="106"/>
      <c r="KGV55" s="106"/>
      <c r="KGW55" s="106"/>
      <c r="KGX55" s="106"/>
      <c r="KGY55" s="106"/>
      <c r="KGZ55" s="106"/>
      <c r="KHA55" s="106"/>
      <c r="KHB55" s="106"/>
      <c r="KHC55" s="106"/>
      <c r="KHD55" s="106"/>
      <c r="KHE55" s="106"/>
      <c r="KHF55" s="106"/>
      <c r="KHG55" s="106"/>
      <c r="KHH55" s="106"/>
      <c r="KHI55" s="106"/>
      <c r="KHJ55" s="106"/>
      <c r="KHK55" s="106"/>
      <c r="KHL55" s="106"/>
      <c r="KHM55" s="106"/>
      <c r="KHN55" s="106"/>
      <c r="KHO55" s="106"/>
      <c r="KHP55" s="106"/>
      <c r="KHQ55" s="106"/>
      <c r="KHR55" s="106"/>
      <c r="KHS55" s="106"/>
      <c r="KHT55" s="106"/>
      <c r="KHU55" s="106"/>
      <c r="KHV55" s="106"/>
      <c r="KHW55" s="106"/>
      <c r="KHX55" s="106"/>
      <c r="KHY55" s="106"/>
      <c r="KHZ55" s="106"/>
      <c r="KIA55" s="106"/>
      <c r="KIB55" s="106"/>
      <c r="KIC55" s="106"/>
      <c r="KID55" s="106"/>
      <c r="KIE55" s="106"/>
      <c r="KIF55" s="106"/>
      <c r="KIG55" s="106"/>
      <c r="KIH55" s="106"/>
      <c r="KII55" s="106"/>
      <c r="KIJ55" s="106"/>
      <c r="KIK55" s="106"/>
      <c r="KIL55" s="106"/>
      <c r="KIM55" s="106"/>
      <c r="KIN55" s="106"/>
      <c r="KIO55" s="106"/>
      <c r="KIP55" s="106"/>
      <c r="KIQ55" s="106"/>
      <c r="KIR55" s="106"/>
      <c r="KIS55" s="106"/>
      <c r="KIT55" s="106"/>
      <c r="KIU55" s="106"/>
      <c r="KIV55" s="106"/>
      <c r="KIW55" s="106"/>
      <c r="KIX55" s="106"/>
      <c r="KIY55" s="106"/>
      <c r="KIZ55" s="106"/>
      <c r="KJA55" s="106"/>
      <c r="KJB55" s="106"/>
      <c r="KJC55" s="106"/>
      <c r="KJD55" s="106"/>
      <c r="KJE55" s="106"/>
      <c r="KJF55" s="106"/>
      <c r="KJG55" s="106"/>
      <c r="KJH55" s="106"/>
      <c r="KJI55" s="106"/>
      <c r="KJJ55" s="106"/>
      <c r="KJK55" s="106"/>
      <c r="KJL55" s="106"/>
      <c r="KJM55" s="106"/>
      <c r="KJN55" s="106"/>
      <c r="KJO55" s="106"/>
      <c r="KJP55" s="106"/>
      <c r="KJQ55" s="106"/>
      <c r="KJR55" s="106"/>
      <c r="KJS55" s="106"/>
      <c r="KJT55" s="106"/>
      <c r="KJU55" s="106"/>
      <c r="KJV55" s="106"/>
      <c r="KJW55" s="106"/>
      <c r="KJX55" s="106"/>
      <c r="KJY55" s="106"/>
      <c r="KJZ55" s="106"/>
      <c r="KKA55" s="106"/>
      <c r="KKB55" s="106"/>
      <c r="KKC55" s="106"/>
      <c r="KKD55" s="106"/>
      <c r="KKE55" s="106"/>
      <c r="KKF55" s="106"/>
      <c r="KKG55" s="106"/>
      <c r="KKH55" s="106"/>
      <c r="KKI55" s="106"/>
      <c r="KKJ55" s="106"/>
      <c r="KKK55" s="106"/>
      <c r="KKL55" s="106"/>
      <c r="KKM55" s="106"/>
      <c r="KKN55" s="106"/>
      <c r="KKO55" s="106"/>
      <c r="KKP55" s="106"/>
      <c r="KKQ55" s="106"/>
      <c r="KKR55" s="106"/>
      <c r="KKS55" s="106"/>
      <c r="KKT55" s="106"/>
      <c r="KKU55" s="106"/>
      <c r="KKV55" s="106"/>
      <c r="KKW55" s="106"/>
      <c r="KKX55" s="106"/>
      <c r="KKY55" s="106"/>
      <c r="KKZ55" s="106"/>
      <c r="KLA55" s="106"/>
      <c r="KLB55" s="106"/>
      <c r="KLC55" s="106"/>
      <c r="KLD55" s="106"/>
      <c r="KLE55" s="106"/>
      <c r="KLF55" s="106"/>
      <c r="KLG55" s="106"/>
      <c r="KLH55" s="106"/>
      <c r="KLI55" s="106"/>
      <c r="KLJ55" s="106"/>
      <c r="KLK55" s="106"/>
      <c r="KLL55" s="106"/>
      <c r="KLM55" s="106"/>
      <c r="KLN55" s="106"/>
      <c r="KLO55" s="106"/>
      <c r="KLP55" s="106"/>
      <c r="KLQ55" s="106"/>
      <c r="KLR55" s="106"/>
      <c r="KLS55" s="106"/>
      <c r="KLT55" s="106"/>
      <c r="KLU55" s="106"/>
      <c r="KLV55" s="106"/>
      <c r="KLW55" s="106"/>
      <c r="KLX55" s="106"/>
      <c r="KLY55" s="106"/>
      <c r="KLZ55" s="106"/>
      <c r="KMA55" s="106"/>
      <c r="KMB55" s="106"/>
      <c r="KMC55" s="106"/>
      <c r="KMD55" s="106"/>
      <c r="KME55" s="106"/>
      <c r="KMF55" s="106"/>
      <c r="KMG55" s="106"/>
      <c r="KMH55" s="106"/>
      <c r="KMI55" s="106"/>
      <c r="KMJ55" s="106"/>
      <c r="KMK55" s="106"/>
      <c r="KML55" s="106"/>
      <c r="KMM55" s="106"/>
      <c r="KMN55" s="106"/>
      <c r="KMO55" s="106"/>
      <c r="KMP55" s="106"/>
      <c r="KMQ55" s="106"/>
      <c r="KMR55" s="106"/>
      <c r="KMS55" s="106"/>
      <c r="KMT55" s="106"/>
      <c r="KMU55" s="106"/>
      <c r="KMV55" s="106"/>
      <c r="KMW55" s="106"/>
      <c r="KMX55" s="106"/>
      <c r="KMY55" s="106"/>
      <c r="KMZ55" s="106"/>
      <c r="KNA55" s="106"/>
      <c r="KNB55" s="106"/>
      <c r="KNC55" s="106"/>
      <c r="KND55" s="106"/>
      <c r="KNE55" s="106"/>
      <c r="KNF55" s="106"/>
      <c r="KNG55" s="106"/>
      <c r="KNH55" s="106"/>
      <c r="KNI55" s="106"/>
      <c r="KNJ55" s="106"/>
      <c r="KNK55" s="106"/>
      <c r="KNL55" s="106"/>
      <c r="KNM55" s="106"/>
      <c r="KNN55" s="106"/>
      <c r="KNO55" s="106"/>
      <c r="KNP55" s="106"/>
      <c r="KNQ55" s="106"/>
      <c r="KNR55" s="106"/>
      <c r="KNS55" s="106"/>
      <c r="KNT55" s="106"/>
      <c r="KNU55" s="106"/>
      <c r="KNV55" s="106"/>
      <c r="KNW55" s="106"/>
      <c r="KNX55" s="106"/>
      <c r="KNY55" s="106"/>
      <c r="KNZ55" s="106"/>
      <c r="KOA55" s="106"/>
      <c r="KOB55" s="106"/>
      <c r="KOC55" s="106"/>
      <c r="KOD55" s="106"/>
      <c r="KOE55" s="106"/>
      <c r="KOF55" s="106"/>
      <c r="KOG55" s="106"/>
      <c r="KOH55" s="106"/>
      <c r="KOI55" s="106"/>
      <c r="KOJ55" s="106"/>
      <c r="KOK55" s="106"/>
      <c r="KOL55" s="106"/>
      <c r="KOM55" s="106"/>
      <c r="KON55" s="106"/>
      <c r="KOO55" s="106"/>
      <c r="KOP55" s="106"/>
      <c r="KOQ55" s="106"/>
      <c r="KOR55" s="106"/>
      <c r="KOS55" s="106"/>
      <c r="KOT55" s="106"/>
      <c r="KOU55" s="106"/>
      <c r="KOV55" s="106"/>
      <c r="KOW55" s="106"/>
      <c r="KOX55" s="106"/>
      <c r="KOY55" s="106"/>
      <c r="KOZ55" s="106"/>
      <c r="KPA55" s="106"/>
      <c r="KPB55" s="106"/>
      <c r="KPC55" s="106"/>
      <c r="KPD55" s="106"/>
      <c r="KPE55" s="106"/>
      <c r="KPF55" s="106"/>
      <c r="KPG55" s="106"/>
      <c r="KPH55" s="106"/>
      <c r="KPI55" s="106"/>
      <c r="KPJ55" s="106"/>
      <c r="KPK55" s="106"/>
      <c r="KPL55" s="106"/>
      <c r="KPM55" s="106"/>
      <c r="KPN55" s="106"/>
      <c r="KPO55" s="106"/>
      <c r="KPP55" s="106"/>
      <c r="KPQ55" s="106"/>
      <c r="KPR55" s="106"/>
      <c r="KPS55" s="106"/>
      <c r="KPT55" s="106"/>
      <c r="KPU55" s="106"/>
      <c r="KPV55" s="106"/>
      <c r="KPW55" s="106"/>
      <c r="KPX55" s="106"/>
      <c r="KPY55" s="106"/>
      <c r="KPZ55" s="106"/>
      <c r="KQA55" s="106"/>
      <c r="KQB55" s="106"/>
      <c r="KQC55" s="106"/>
      <c r="KQD55" s="106"/>
      <c r="KQE55" s="106"/>
      <c r="KQF55" s="106"/>
      <c r="KQG55" s="106"/>
      <c r="KQH55" s="106"/>
      <c r="KQI55" s="106"/>
      <c r="KQJ55" s="106"/>
      <c r="KQK55" s="106"/>
      <c r="KQL55" s="106"/>
      <c r="KQM55" s="106"/>
      <c r="KQN55" s="106"/>
      <c r="KQO55" s="106"/>
      <c r="KQP55" s="106"/>
      <c r="KQQ55" s="106"/>
      <c r="KQR55" s="106"/>
      <c r="KQS55" s="106"/>
      <c r="KQT55" s="106"/>
      <c r="KQU55" s="106"/>
      <c r="KQV55" s="106"/>
      <c r="KQW55" s="106"/>
      <c r="KQX55" s="106"/>
      <c r="KQY55" s="106"/>
      <c r="KQZ55" s="106"/>
      <c r="KRA55" s="106"/>
      <c r="KRB55" s="106"/>
      <c r="KRC55" s="106"/>
      <c r="KRD55" s="106"/>
      <c r="KRE55" s="106"/>
      <c r="KRF55" s="106"/>
      <c r="KRG55" s="106"/>
      <c r="KRH55" s="106"/>
      <c r="KRI55" s="106"/>
      <c r="KRJ55" s="106"/>
      <c r="KRK55" s="106"/>
      <c r="KRL55" s="106"/>
      <c r="KRM55" s="106"/>
      <c r="KRN55" s="106"/>
      <c r="KRO55" s="106"/>
      <c r="KRP55" s="106"/>
      <c r="KRQ55" s="106"/>
      <c r="KRR55" s="106"/>
      <c r="KRS55" s="106"/>
      <c r="KRT55" s="106"/>
      <c r="KRU55" s="106"/>
      <c r="KRV55" s="106"/>
      <c r="KRW55" s="106"/>
      <c r="KRX55" s="106"/>
      <c r="KRY55" s="106"/>
      <c r="KRZ55" s="106"/>
      <c r="KSA55" s="106"/>
      <c r="KSB55" s="106"/>
      <c r="KSC55" s="106"/>
      <c r="KSD55" s="106"/>
      <c r="KSE55" s="106"/>
      <c r="KSF55" s="106"/>
      <c r="KSG55" s="106"/>
      <c r="KSH55" s="106"/>
      <c r="KSI55" s="106"/>
      <c r="KSJ55" s="106"/>
      <c r="KSK55" s="106"/>
      <c r="KSL55" s="106"/>
      <c r="KSM55" s="106"/>
      <c r="KSN55" s="106"/>
      <c r="KSO55" s="106"/>
      <c r="KSP55" s="106"/>
      <c r="KSQ55" s="106"/>
      <c r="KSR55" s="106"/>
      <c r="KSS55" s="106"/>
      <c r="KST55" s="106"/>
      <c r="KSU55" s="106"/>
      <c r="KSV55" s="106"/>
      <c r="KSW55" s="106"/>
      <c r="KSX55" s="106"/>
      <c r="KSY55" s="106"/>
      <c r="KSZ55" s="106"/>
      <c r="KTA55" s="106"/>
      <c r="KTB55" s="106"/>
      <c r="KTC55" s="106"/>
      <c r="KTD55" s="106"/>
      <c r="KTE55" s="106"/>
      <c r="KTF55" s="106"/>
      <c r="KTG55" s="106"/>
      <c r="KTH55" s="106"/>
      <c r="KTI55" s="106"/>
      <c r="KTJ55" s="106"/>
      <c r="KTK55" s="106"/>
      <c r="KTL55" s="106"/>
      <c r="KTM55" s="106"/>
      <c r="KTN55" s="106"/>
      <c r="KTO55" s="106"/>
      <c r="KTP55" s="106"/>
      <c r="KTQ55" s="106"/>
      <c r="KTR55" s="106"/>
      <c r="KTS55" s="106"/>
      <c r="KTT55" s="106"/>
      <c r="KTU55" s="106"/>
      <c r="KTV55" s="106"/>
      <c r="KTW55" s="106"/>
      <c r="KTX55" s="106"/>
      <c r="KTY55" s="106"/>
      <c r="KTZ55" s="106"/>
      <c r="KUA55" s="106"/>
      <c r="KUB55" s="106"/>
      <c r="KUC55" s="106"/>
      <c r="KUD55" s="106"/>
      <c r="KUE55" s="106"/>
      <c r="KUF55" s="106"/>
      <c r="KUG55" s="106"/>
      <c r="KUH55" s="106"/>
      <c r="KUI55" s="106"/>
      <c r="KUJ55" s="106"/>
      <c r="KUK55" s="106"/>
      <c r="KUL55" s="106"/>
      <c r="KUM55" s="106"/>
      <c r="KUN55" s="106"/>
      <c r="KUO55" s="106"/>
      <c r="KUP55" s="106"/>
      <c r="KUQ55" s="106"/>
      <c r="KUR55" s="106"/>
      <c r="KUS55" s="106"/>
      <c r="KUT55" s="106"/>
      <c r="KUU55" s="106"/>
      <c r="KUV55" s="106"/>
      <c r="KUW55" s="106"/>
      <c r="KUX55" s="106"/>
      <c r="KUY55" s="106"/>
      <c r="KUZ55" s="106"/>
      <c r="KVA55" s="106"/>
      <c r="KVB55" s="106"/>
      <c r="KVC55" s="106"/>
      <c r="KVD55" s="106"/>
      <c r="KVE55" s="106"/>
      <c r="KVF55" s="106"/>
      <c r="KVG55" s="106"/>
      <c r="KVH55" s="106"/>
      <c r="KVI55" s="106"/>
      <c r="KVJ55" s="106"/>
      <c r="KVK55" s="106"/>
      <c r="KVL55" s="106"/>
      <c r="KVM55" s="106"/>
      <c r="KVN55" s="106"/>
      <c r="KVO55" s="106"/>
      <c r="KVP55" s="106"/>
      <c r="KVQ55" s="106"/>
      <c r="KVR55" s="106"/>
      <c r="KVS55" s="106"/>
      <c r="KVT55" s="106"/>
      <c r="KVU55" s="106"/>
      <c r="KVV55" s="106"/>
      <c r="KVW55" s="106"/>
      <c r="KVX55" s="106"/>
      <c r="KVY55" s="106"/>
      <c r="KVZ55" s="106"/>
      <c r="KWA55" s="106"/>
      <c r="KWB55" s="106"/>
      <c r="KWC55" s="106"/>
      <c r="KWD55" s="106"/>
      <c r="KWE55" s="106"/>
      <c r="KWF55" s="106"/>
      <c r="KWG55" s="106"/>
      <c r="KWH55" s="106"/>
      <c r="KWI55" s="106"/>
      <c r="KWJ55" s="106"/>
      <c r="KWK55" s="106"/>
      <c r="KWL55" s="106"/>
      <c r="KWM55" s="106"/>
      <c r="KWN55" s="106"/>
      <c r="KWO55" s="106"/>
      <c r="KWP55" s="106"/>
      <c r="KWQ55" s="106"/>
      <c r="KWR55" s="106"/>
      <c r="KWS55" s="106"/>
      <c r="KWT55" s="106"/>
      <c r="KWU55" s="106"/>
      <c r="KWV55" s="106"/>
      <c r="KWW55" s="106"/>
      <c r="KWX55" s="106"/>
      <c r="KWY55" s="106"/>
      <c r="KWZ55" s="106"/>
      <c r="KXA55" s="106"/>
      <c r="KXB55" s="106"/>
      <c r="KXC55" s="106"/>
      <c r="KXD55" s="106"/>
      <c r="KXE55" s="106"/>
      <c r="KXF55" s="106"/>
      <c r="KXG55" s="106"/>
      <c r="KXH55" s="106"/>
      <c r="KXI55" s="106"/>
      <c r="KXJ55" s="106"/>
      <c r="KXK55" s="106"/>
      <c r="KXL55" s="106"/>
      <c r="KXM55" s="106"/>
      <c r="KXN55" s="106"/>
      <c r="KXO55" s="106"/>
      <c r="KXP55" s="106"/>
      <c r="KXQ55" s="106"/>
      <c r="KXR55" s="106"/>
      <c r="KXS55" s="106"/>
      <c r="KXT55" s="106"/>
      <c r="KXU55" s="106"/>
      <c r="KXV55" s="106"/>
      <c r="KXW55" s="106"/>
      <c r="KXX55" s="106"/>
      <c r="KXY55" s="106"/>
      <c r="KXZ55" s="106"/>
      <c r="KYA55" s="106"/>
      <c r="KYB55" s="106"/>
      <c r="KYC55" s="106"/>
      <c r="KYD55" s="106"/>
      <c r="KYE55" s="106"/>
      <c r="KYF55" s="106"/>
      <c r="KYG55" s="106"/>
      <c r="KYH55" s="106"/>
      <c r="KYI55" s="106"/>
      <c r="KYJ55" s="106"/>
      <c r="KYK55" s="106"/>
      <c r="KYL55" s="106"/>
      <c r="KYM55" s="106"/>
      <c r="KYN55" s="106"/>
      <c r="KYO55" s="106"/>
      <c r="KYP55" s="106"/>
      <c r="KYQ55" s="106"/>
      <c r="KYR55" s="106"/>
      <c r="KYS55" s="106"/>
      <c r="KYT55" s="106"/>
      <c r="KYU55" s="106"/>
      <c r="KYV55" s="106"/>
      <c r="KYW55" s="106"/>
      <c r="KYX55" s="106"/>
      <c r="KYY55" s="106"/>
      <c r="KYZ55" s="106"/>
      <c r="KZA55" s="106"/>
      <c r="KZB55" s="106"/>
      <c r="KZC55" s="106"/>
      <c r="KZD55" s="106"/>
      <c r="KZE55" s="106"/>
      <c r="KZF55" s="106"/>
      <c r="KZG55" s="106"/>
      <c r="KZH55" s="106"/>
      <c r="KZI55" s="106"/>
      <c r="KZJ55" s="106"/>
      <c r="KZK55" s="106"/>
      <c r="KZL55" s="106"/>
      <c r="KZM55" s="106"/>
      <c r="KZN55" s="106"/>
      <c r="KZO55" s="106"/>
      <c r="KZP55" s="106"/>
      <c r="KZQ55" s="106"/>
      <c r="KZR55" s="106"/>
      <c r="KZS55" s="106"/>
      <c r="KZT55" s="106"/>
      <c r="KZU55" s="106"/>
      <c r="KZV55" s="106"/>
      <c r="KZW55" s="106"/>
      <c r="KZX55" s="106"/>
      <c r="KZY55" s="106"/>
      <c r="KZZ55" s="106"/>
      <c r="LAA55" s="106"/>
      <c r="LAB55" s="106"/>
      <c r="LAC55" s="106"/>
      <c r="LAD55" s="106"/>
      <c r="LAE55" s="106"/>
      <c r="LAF55" s="106"/>
      <c r="LAG55" s="106"/>
      <c r="LAH55" s="106"/>
      <c r="LAI55" s="106"/>
      <c r="LAJ55" s="106"/>
      <c r="LAK55" s="106"/>
      <c r="LAL55" s="106"/>
      <c r="LAM55" s="106"/>
      <c r="LAN55" s="106"/>
      <c r="LAO55" s="106"/>
      <c r="LAP55" s="106"/>
      <c r="LAQ55" s="106"/>
      <c r="LAR55" s="106"/>
      <c r="LAS55" s="106"/>
      <c r="LAT55" s="106"/>
      <c r="LAU55" s="106"/>
      <c r="LAV55" s="106"/>
      <c r="LAW55" s="106"/>
      <c r="LAX55" s="106"/>
      <c r="LAY55" s="106"/>
      <c r="LAZ55" s="106"/>
      <c r="LBA55" s="106"/>
      <c r="LBB55" s="106"/>
      <c r="LBC55" s="106"/>
      <c r="LBD55" s="106"/>
      <c r="LBE55" s="106"/>
      <c r="LBF55" s="106"/>
      <c r="LBG55" s="106"/>
      <c r="LBH55" s="106"/>
      <c r="LBI55" s="106"/>
      <c r="LBJ55" s="106"/>
      <c r="LBK55" s="106"/>
      <c r="LBL55" s="106"/>
      <c r="LBM55" s="106"/>
      <c r="LBN55" s="106"/>
      <c r="LBO55" s="106"/>
      <c r="LBP55" s="106"/>
      <c r="LBQ55" s="106"/>
      <c r="LBR55" s="106"/>
      <c r="LBS55" s="106"/>
      <c r="LBT55" s="106"/>
      <c r="LBU55" s="106"/>
      <c r="LBV55" s="106"/>
      <c r="LBW55" s="106"/>
      <c r="LBX55" s="106"/>
      <c r="LBY55" s="106"/>
      <c r="LBZ55" s="106"/>
      <c r="LCA55" s="106"/>
      <c r="LCB55" s="106"/>
      <c r="LCC55" s="106"/>
      <c r="LCD55" s="106"/>
      <c r="LCE55" s="106"/>
      <c r="LCF55" s="106"/>
      <c r="LCG55" s="106"/>
      <c r="LCH55" s="106"/>
      <c r="LCI55" s="106"/>
      <c r="LCJ55" s="106"/>
      <c r="LCK55" s="106"/>
      <c r="LCL55" s="106"/>
      <c r="LCM55" s="106"/>
      <c r="LCN55" s="106"/>
      <c r="LCO55" s="106"/>
      <c r="LCP55" s="106"/>
      <c r="LCQ55" s="106"/>
      <c r="LCR55" s="106"/>
      <c r="LCS55" s="106"/>
      <c r="LCT55" s="106"/>
      <c r="LCU55" s="106"/>
      <c r="LCV55" s="106"/>
      <c r="LCW55" s="106"/>
      <c r="LCX55" s="106"/>
      <c r="LCY55" s="106"/>
      <c r="LCZ55" s="106"/>
      <c r="LDA55" s="106"/>
      <c r="LDB55" s="106"/>
      <c r="LDC55" s="106"/>
      <c r="LDD55" s="106"/>
      <c r="LDE55" s="106"/>
      <c r="LDF55" s="106"/>
      <c r="LDG55" s="106"/>
      <c r="LDH55" s="106"/>
      <c r="LDI55" s="106"/>
      <c r="LDJ55" s="106"/>
      <c r="LDK55" s="106"/>
      <c r="LDL55" s="106"/>
      <c r="LDM55" s="106"/>
      <c r="LDN55" s="106"/>
      <c r="LDO55" s="106"/>
      <c r="LDP55" s="106"/>
      <c r="LDQ55" s="106"/>
      <c r="LDR55" s="106"/>
      <c r="LDS55" s="106"/>
      <c r="LDT55" s="106"/>
      <c r="LDU55" s="106"/>
      <c r="LDV55" s="106"/>
      <c r="LDW55" s="106"/>
      <c r="LDX55" s="106"/>
      <c r="LDY55" s="106"/>
      <c r="LDZ55" s="106"/>
      <c r="LEA55" s="106"/>
      <c r="LEB55" s="106"/>
      <c r="LEC55" s="106"/>
      <c r="LED55" s="106"/>
      <c r="LEE55" s="106"/>
      <c r="LEF55" s="106"/>
      <c r="LEG55" s="106"/>
      <c r="LEH55" s="106"/>
      <c r="LEI55" s="106"/>
      <c r="LEJ55" s="106"/>
      <c r="LEK55" s="106"/>
      <c r="LEL55" s="106"/>
      <c r="LEM55" s="106"/>
      <c r="LEN55" s="106"/>
      <c r="LEO55" s="106"/>
      <c r="LEP55" s="106"/>
      <c r="LEQ55" s="106"/>
      <c r="LER55" s="106"/>
      <c r="LES55" s="106"/>
      <c r="LET55" s="106"/>
      <c r="LEU55" s="106"/>
      <c r="LEV55" s="106"/>
      <c r="LEW55" s="106"/>
      <c r="LEX55" s="106"/>
      <c r="LEY55" s="106"/>
      <c r="LEZ55" s="106"/>
      <c r="LFA55" s="106"/>
      <c r="LFB55" s="106"/>
      <c r="LFC55" s="106"/>
      <c r="LFD55" s="106"/>
      <c r="LFE55" s="106"/>
      <c r="LFF55" s="106"/>
      <c r="LFG55" s="106"/>
      <c r="LFH55" s="106"/>
      <c r="LFI55" s="106"/>
      <c r="LFJ55" s="106"/>
      <c r="LFK55" s="106"/>
      <c r="LFL55" s="106"/>
      <c r="LFM55" s="106"/>
      <c r="LFN55" s="106"/>
      <c r="LFO55" s="106"/>
      <c r="LFP55" s="106"/>
      <c r="LFQ55" s="106"/>
      <c r="LFR55" s="106"/>
      <c r="LFS55" s="106"/>
      <c r="LFT55" s="106"/>
      <c r="LFU55" s="106"/>
      <c r="LFV55" s="106"/>
      <c r="LFW55" s="106"/>
      <c r="LFX55" s="106"/>
      <c r="LFY55" s="106"/>
      <c r="LFZ55" s="106"/>
      <c r="LGA55" s="106"/>
      <c r="LGB55" s="106"/>
      <c r="LGC55" s="106"/>
      <c r="LGD55" s="106"/>
      <c r="LGE55" s="106"/>
      <c r="LGF55" s="106"/>
      <c r="LGG55" s="106"/>
      <c r="LGH55" s="106"/>
      <c r="LGI55" s="106"/>
      <c r="LGJ55" s="106"/>
      <c r="LGK55" s="106"/>
      <c r="LGL55" s="106"/>
      <c r="LGM55" s="106"/>
      <c r="LGN55" s="106"/>
      <c r="LGO55" s="106"/>
      <c r="LGP55" s="106"/>
      <c r="LGQ55" s="106"/>
      <c r="LGR55" s="106"/>
      <c r="LGS55" s="106"/>
      <c r="LGT55" s="106"/>
      <c r="LGU55" s="106"/>
      <c r="LGV55" s="106"/>
      <c r="LGW55" s="106"/>
      <c r="LGX55" s="106"/>
      <c r="LGY55" s="106"/>
      <c r="LGZ55" s="106"/>
      <c r="LHA55" s="106"/>
      <c r="LHB55" s="106"/>
      <c r="LHC55" s="106"/>
      <c r="LHD55" s="106"/>
      <c r="LHE55" s="106"/>
      <c r="LHF55" s="106"/>
      <c r="LHG55" s="106"/>
      <c r="LHH55" s="106"/>
      <c r="LHI55" s="106"/>
      <c r="LHJ55" s="106"/>
      <c r="LHK55" s="106"/>
      <c r="LHL55" s="106"/>
      <c r="LHM55" s="106"/>
      <c r="LHN55" s="106"/>
      <c r="LHO55" s="106"/>
      <c r="LHP55" s="106"/>
      <c r="LHQ55" s="106"/>
      <c r="LHR55" s="106"/>
      <c r="LHS55" s="106"/>
      <c r="LHT55" s="106"/>
      <c r="LHU55" s="106"/>
      <c r="LHV55" s="106"/>
      <c r="LHW55" s="106"/>
      <c r="LHX55" s="106"/>
      <c r="LHY55" s="106"/>
      <c r="LHZ55" s="106"/>
      <c r="LIA55" s="106"/>
      <c r="LIB55" s="106"/>
      <c r="LIC55" s="106"/>
      <c r="LID55" s="106"/>
      <c r="LIE55" s="106"/>
      <c r="LIF55" s="106"/>
      <c r="LIG55" s="106"/>
      <c r="LIH55" s="106"/>
      <c r="LII55" s="106"/>
      <c r="LIJ55" s="106"/>
      <c r="LIK55" s="106"/>
      <c r="LIL55" s="106"/>
      <c r="LIM55" s="106"/>
      <c r="LIN55" s="106"/>
      <c r="LIO55" s="106"/>
      <c r="LIP55" s="106"/>
      <c r="LIQ55" s="106"/>
      <c r="LIR55" s="106"/>
      <c r="LIS55" s="106"/>
      <c r="LIT55" s="106"/>
      <c r="LIU55" s="106"/>
      <c r="LIV55" s="106"/>
      <c r="LIW55" s="106"/>
      <c r="LIX55" s="106"/>
      <c r="LIY55" s="106"/>
      <c r="LIZ55" s="106"/>
      <c r="LJA55" s="106"/>
      <c r="LJB55" s="106"/>
      <c r="LJC55" s="106"/>
      <c r="LJD55" s="106"/>
      <c r="LJE55" s="106"/>
      <c r="LJF55" s="106"/>
      <c r="LJG55" s="106"/>
      <c r="LJH55" s="106"/>
      <c r="LJI55" s="106"/>
      <c r="LJJ55" s="106"/>
      <c r="LJK55" s="106"/>
      <c r="LJL55" s="106"/>
      <c r="LJM55" s="106"/>
      <c r="LJN55" s="106"/>
      <c r="LJO55" s="106"/>
      <c r="LJP55" s="106"/>
      <c r="LJQ55" s="106"/>
      <c r="LJR55" s="106"/>
      <c r="LJS55" s="106"/>
      <c r="LJT55" s="106"/>
      <c r="LJU55" s="106"/>
      <c r="LJV55" s="106"/>
      <c r="LJW55" s="106"/>
      <c r="LJX55" s="106"/>
      <c r="LJY55" s="106"/>
      <c r="LJZ55" s="106"/>
      <c r="LKA55" s="106"/>
      <c r="LKB55" s="106"/>
      <c r="LKC55" s="106"/>
      <c r="LKD55" s="106"/>
      <c r="LKE55" s="106"/>
      <c r="LKF55" s="106"/>
      <c r="LKG55" s="106"/>
      <c r="LKH55" s="106"/>
      <c r="LKI55" s="106"/>
      <c r="LKJ55" s="106"/>
      <c r="LKK55" s="106"/>
      <c r="LKL55" s="106"/>
      <c r="LKM55" s="106"/>
      <c r="LKN55" s="106"/>
      <c r="LKO55" s="106"/>
      <c r="LKP55" s="106"/>
      <c r="LKQ55" s="106"/>
      <c r="LKR55" s="106"/>
      <c r="LKS55" s="106"/>
      <c r="LKT55" s="106"/>
      <c r="LKU55" s="106"/>
      <c r="LKV55" s="106"/>
      <c r="LKW55" s="106"/>
      <c r="LKX55" s="106"/>
      <c r="LKY55" s="106"/>
      <c r="LKZ55" s="106"/>
      <c r="LLA55" s="106"/>
      <c r="LLB55" s="106"/>
      <c r="LLC55" s="106"/>
      <c r="LLD55" s="106"/>
      <c r="LLE55" s="106"/>
      <c r="LLF55" s="106"/>
      <c r="LLG55" s="106"/>
      <c r="LLH55" s="106"/>
      <c r="LLI55" s="106"/>
      <c r="LLJ55" s="106"/>
      <c r="LLK55" s="106"/>
      <c r="LLL55" s="106"/>
      <c r="LLM55" s="106"/>
      <c r="LLN55" s="106"/>
      <c r="LLO55" s="106"/>
      <c r="LLP55" s="106"/>
      <c r="LLQ55" s="106"/>
      <c r="LLR55" s="106"/>
      <c r="LLS55" s="106"/>
      <c r="LLT55" s="106"/>
      <c r="LLU55" s="106"/>
      <c r="LLV55" s="106"/>
      <c r="LLW55" s="106"/>
      <c r="LLX55" s="106"/>
      <c r="LLY55" s="106"/>
      <c r="LLZ55" s="106"/>
      <c r="LMA55" s="106"/>
      <c r="LMB55" s="106"/>
      <c r="LMC55" s="106"/>
      <c r="LMD55" s="106"/>
      <c r="LME55" s="106"/>
      <c r="LMF55" s="106"/>
      <c r="LMG55" s="106"/>
      <c r="LMH55" s="106"/>
      <c r="LMI55" s="106"/>
      <c r="LMJ55" s="106"/>
      <c r="LMK55" s="106"/>
      <c r="LML55" s="106"/>
      <c r="LMM55" s="106"/>
      <c r="LMN55" s="106"/>
      <c r="LMO55" s="106"/>
      <c r="LMP55" s="106"/>
      <c r="LMQ55" s="106"/>
      <c r="LMR55" s="106"/>
      <c r="LMS55" s="106"/>
      <c r="LMT55" s="106"/>
      <c r="LMU55" s="106"/>
      <c r="LMV55" s="106"/>
      <c r="LMW55" s="106"/>
      <c r="LMX55" s="106"/>
      <c r="LMY55" s="106"/>
      <c r="LMZ55" s="106"/>
      <c r="LNA55" s="106"/>
      <c r="LNB55" s="106"/>
      <c r="LNC55" s="106"/>
      <c r="LND55" s="106"/>
      <c r="LNE55" s="106"/>
      <c r="LNF55" s="106"/>
      <c r="LNG55" s="106"/>
      <c r="LNH55" s="106"/>
      <c r="LNI55" s="106"/>
      <c r="LNJ55" s="106"/>
      <c r="LNK55" s="106"/>
      <c r="LNL55" s="106"/>
      <c r="LNM55" s="106"/>
      <c r="LNN55" s="106"/>
      <c r="LNO55" s="106"/>
      <c r="LNP55" s="106"/>
      <c r="LNQ55" s="106"/>
      <c r="LNR55" s="106"/>
      <c r="LNS55" s="106"/>
      <c r="LNT55" s="106"/>
      <c r="LNU55" s="106"/>
      <c r="LNV55" s="106"/>
      <c r="LNW55" s="106"/>
      <c r="LNX55" s="106"/>
      <c r="LNY55" s="106"/>
      <c r="LNZ55" s="106"/>
      <c r="LOA55" s="106"/>
      <c r="LOB55" s="106"/>
      <c r="LOC55" s="106"/>
      <c r="LOD55" s="106"/>
      <c r="LOE55" s="106"/>
      <c r="LOF55" s="106"/>
      <c r="LOG55" s="106"/>
      <c r="LOH55" s="106"/>
      <c r="LOI55" s="106"/>
      <c r="LOJ55" s="106"/>
      <c r="LOK55" s="106"/>
      <c r="LOL55" s="106"/>
      <c r="LOM55" s="106"/>
      <c r="LON55" s="106"/>
      <c r="LOO55" s="106"/>
      <c r="LOP55" s="106"/>
      <c r="LOQ55" s="106"/>
      <c r="LOR55" s="106"/>
      <c r="LOS55" s="106"/>
      <c r="LOT55" s="106"/>
      <c r="LOU55" s="106"/>
      <c r="LOV55" s="106"/>
      <c r="LOW55" s="106"/>
      <c r="LOX55" s="106"/>
      <c r="LOY55" s="106"/>
      <c r="LOZ55" s="106"/>
      <c r="LPA55" s="106"/>
      <c r="LPB55" s="106"/>
      <c r="LPC55" s="106"/>
      <c r="LPD55" s="106"/>
      <c r="LPE55" s="106"/>
      <c r="LPF55" s="106"/>
      <c r="LPG55" s="106"/>
      <c r="LPH55" s="106"/>
      <c r="LPI55" s="106"/>
      <c r="LPJ55" s="106"/>
      <c r="LPK55" s="106"/>
      <c r="LPL55" s="106"/>
      <c r="LPM55" s="106"/>
      <c r="LPN55" s="106"/>
      <c r="LPO55" s="106"/>
      <c r="LPP55" s="106"/>
      <c r="LPQ55" s="106"/>
      <c r="LPR55" s="106"/>
      <c r="LPS55" s="106"/>
      <c r="LPT55" s="106"/>
      <c r="LPU55" s="106"/>
      <c r="LPV55" s="106"/>
      <c r="LPW55" s="106"/>
      <c r="LPX55" s="106"/>
      <c r="LPY55" s="106"/>
      <c r="LPZ55" s="106"/>
      <c r="LQA55" s="106"/>
      <c r="LQB55" s="106"/>
      <c r="LQC55" s="106"/>
      <c r="LQD55" s="106"/>
      <c r="LQE55" s="106"/>
      <c r="LQF55" s="106"/>
      <c r="LQG55" s="106"/>
      <c r="LQH55" s="106"/>
      <c r="LQI55" s="106"/>
      <c r="LQJ55" s="106"/>
      <c r="LQK55" s="106"/>
      <c r="LQL55" s="106"/>
      <c r="LQM55" s="106"/>
      <c r="LQN55" s="106"/>
      <c r="LQO55" s="106"/>
      <c r="LQP55" s="106"/>
      <c r="LQQ55" s="106"/>
      <c r="LQR55" s="106"/>
      <c r="LQS55" s="106"/>
      <c r="LQT55" s="106"/>
      <c r="LQU55" s="106"/>
      <c r="LQV55" s="106"/>
      <c r="LQW55" s="106"/>
      <c r="LQX55" s="106"/>
      <c r="LQY55" s="106"/>
      <c r="LQZ55" s="106"/>
      <c r="LRA55" s="106"/>
      <c r="LRB55" s="106"/>
      <c r="LRC55" s="106"/>
      <c r="LRD55" s="106"/>
      <c r="LRE55" s="106"/>
      <c r="LRF55" s="106"/>
      <c r="LRG55" s="106"/>
      <c r="LRH55" s="106"/>
      <c r="LRI55" s="106"/>
      <c r="LRJ55" s="106"/>
      <c r="LRK55" s="106"/>
      <c r="LRL55" s="106"/>
      <c r="LRM55" s="106"/>
      <c r="LRN55" s="106"/>
      <c r="LRO55" s="106"/>
      <c r="LRP55" s="106"/>
      <c r="LRQ55" s="106"/>
      <c r="LRR55" s="106"/>
      <c r="LRS55" s="106"/>
      <c r="LRT55" s="106"/>
      <c r="LRU55" s="106"/>
      <c r="LRV55" s="106"/>
      <c r="LRW55" s="106"/>
      <c r="LRX55" s="106"/>
      <c r="LRY55" s="106"/>
      <c r="LRZ55" s="106"/>
      <c r="LSA55" s="106"/>
      <c r="LSB55" s="106"/>
      <c r="LSC55" s="106"/>
      <c r="LSD55" s="106"/>
      <c r="LSE55" s="106"/>
      <c r="LSF55" s="106"/>
      <c r="LSG55" s="106"/>
      <c r="LSH55" s="106"/>
      <c r="LSI55" s="106"/>
      <c r="LSJ55" s="106"/>
      <c r="LSK55" s="106"/>
      <c r="LSL55" s="106"/>
      <c r="LSM55" s="106"/>
      <c r="LSN55" s="106"/>
      <c r="LSO55" s="106"/>
      <c r="LSP55" s="106"/>
      <c r="LSQ55" s="106"/>
      <c r="LSR55" s="106"/>
      <c r="LSS55" s="106"/>
      <c r="LST55" s="106"/>
      <c r="LSU55" s="106"/>
      <c r="LSV55" s="106"/>
      <c r="LSW55" s="106"/>
      <c r="LSX55" s="106"/>
      <c r="LSY55" s="106"/>
      <c r="LSZ55" s="106"/>
      <c r="LTA55" s="106"/>
      <c r="LTB55" s="106"/>
      <c r="LTC55" s="106"/>
      <c r="LTD55" s="106"/>
      <c r="LTE55" s="106"/>
      <c r="LTF55" s="106"/>
      <c r="LTG55" s="106"/>
      <c r="LTH55" s="106"/>
      <c r="LTI55" s="106"/>
      <c r="LTJ55" s="106"/>
      <c r="LTK55" s="106"/>
      <c r="LTL55" s="106"/>
      <c r="LTM55" s="106"/>
      <c r="LTN55" s="106"/>
      <c r="LTO55" s="106"/>
      <c r="LTP55" s="106"/>
      <c r="LTQ55" s="106"/>
      <c r="LTR55" s="106"/>
      <c r="LTS55" s="106"/>
      <c r="LTT55" s="106"/>
      <c r="LTU55" s="106"/>
      <c r="LTV55" s="106"/>
      <c r="LTW55" s="106"/>
      <c r="LTX55" s="106"/>
      <c r="LTY55" s="106"/>
      <c r="LTZ55" s="106"/>
      <c r="LUA55" s="106"/>
      <c r="LUB55" s="106"/>
      <c r="LUC55" s="106"/>
      <c r="LUD55" s="106"/>
      <c r="LUE55" s="106"/>
      <c r="LUF55" s="106"/>
      <c r="LUG55" s="106"/>
      <c r="LUH55" s="106"/>
      <c r="LUI55" s="106"/>
      <c r="LUJ55" s="106"/>
      <c r="LUK55" s="106"/>
      <c r="LUL55" s="106"/>
      <c r="LUM55" s="106"/>
      <c r="LUN55" s="106"/>
      <c r="LUO55" s="106"/>
      <c r="LUP55" s="106"/>
      <c r="LUQ55" s="106"/>
      <c r="LUR55" s="106"/>
      <c r="LUS55" s="106"/>
      <c r="LUT55" s="106"/>
      <c r="LUU55" s="106"/>
      <c r="LUV55" s="106"/>
      <c r="LUW55" s="106"/>
      <c r="LUX55" s="106"/>
      <c r="LUY55" s="106"/>
      <c r="LUZ55" s="106"/>
      <c r="LVA55" s="106"/>
      <c r="LVB55" s="106"/>
      <c r="LVC55" s="106"/>
      <c r="LVD55" s="106"/>
      <c r="LVE55" s="106"/>
      <c r="LVF55" s="106"/>
      <c r="LVG55" s="106"/>
      <c r="LVH55" s="106"/>
      <c r="LVI55" s="106"/>
      <c r="LVJ55" s="106"/>
      <c r="LVK55" s="106"/>
      <c r="LVL55" s="106"/>
      <c r="LVM55" s="106"/>
      <c r="LVN55" s="106"/>
      <c r="LVO55" s="106"/>
      <c r="LVP55" s="106"/>
      <c r="LVQ55" s="106"/>
      <c r="LVR55" s="106"/>
      <c r="LVS55" s="106"/>
      <c r="LVT55" s="106"/>
      <c r="LVU55" s="106"/>
      <c r="LVV55" s="106"/>
      <c r="LVW55" s="106"/>
      <c r="LVX55" s="106"/>
      <c r="LVY55" s="106"/>
      <c r="LVZ55" s="106"/>
      <c r="LWA55" s="106"/>
      <c r="LWB55" s="106"/>
      <c r="LWC55" s="106"/>
      <c r="LWD55" s="106"/>
      <c r="LWE55" s="106"/>
      <c r="LWF55" s="106"/>
      <c r="LWG55" s="106"/>
      <c r="LWH55" s="106"/>
      <c r="LWI55" s="106"/>
      <c r="LWJ55" s="106"/>
      <c r="LWK55" s="106"/>
      <c r="LWL55" s="106"/>
      <c r="LWM55" s="106"/>
      <c r="LWN55" s="106"/>
      <c r="LWO55" s="106"/>
      <c r="LWP55" s="106"/>
      <c r="LWQ55" s="106"/>
      <c r="LWR55" s="106"/>
      <c r="LWS55" s="106"/>
      <c r="LWT55" s="106"/>
      <c r="LWU55" s="106"/>
      <c r="LWV55" s="106"/>
      <c r="LWW55" s="106"/>
      <c r="LWX55" s="106"/>
      <c r="LWY55" s="106"/>
      <c r="LWZ55" s="106"/>
      <c r="LXA55" s="106"/>
      <c r="LXB55" s="106"/>
      <c r="LXC55" s="106"/>
      <c r="LXD55" s="106"/>
      <c r="LXE55" s="106"/>
      <c r="LXF55" s="106"/>
      <c r="LXG55" s="106"/>
      <c r="LXH55" s="106"/>
      <c r="LXI55" s="106"/>
      <c r="LXJ55" s="106"/>
      <c r="LXK55" s="106"/>
      <c r="LXL55" s="106"/>
      <c r="LXM55" s="106"/>
      <c r="LXN55" s="106"/>
      <c r="LXO55" s="106"/>
      <c r="LXP55" s="106"/>
      <c r="LXQ55" s="106"/>
      <c r="LXR55" s="106"/>
      <c r="LXS55" s="106"/>
      <c r="LXT55" s="106"/>
      <c r="LXU55" s="106"/>
      <c r="LXV55" s="106"/>
      <c r="LXW55" s="106"/>
      <c r="LXX55" s="106"/>
      <c r="LXY55" s="106"/>
      <c r="LXZ55" s="106"/>
      <c r="LYA55" s="106"/>
      <c r="LYB55" s="106"/>
      <c r="LYC55" s="106"/>
      <c r="LYD55" s="106"/>
      <c r="LYE55" s="106"/>
      <c r="LYF55" s="106"/>
      <c r="LYG55" s="106"/>
      <c r="LYH55" s="106"/>
      <c r="LYI55" s="106"/>
      <c r="LYJ55" s="106"/>
      <c r="LYK55" s="106"/>
      <c r="LYL55" s="106"/>
      <c r="LYM55" s="106"/>
      <c r="LYN55" s="106"/>
      <c r="LYO55" s="106"/>
      <c r="LYP55" s="106"/>
      <c r="LYQ55" s="106"/>
      <c r="LYR55" s="106"/>
      <c r="LYS55" s="106"/>
      <c r="LYT55" s="106"/>
      <c r="LYU55" s="106"/>
      <c r="LYV55" s="106"/>
      <c r="LYW55" s="106"/>
      <c r="LYX55" s="106"/>
      <c r="LYY55" s="106"/>
      <c r="LYZ55" s="106"/>
      <c r="LZA55" s="106"/>
      <c r="LZB55" s="106"/>
      <c r="LZC55" s="106"/>
      <c r="LZD55" s="106"/>
      <c r="LZE55" s="106"/>
      <c r="LZF55" s="106"/>
      <c r="LZG55" s="106"/>
      <c r="LZH55" s="106"/>
      <c r="LZI55" s="106"/>
      <c r="LZJ55" s="106"/>
      <c r="LZK55" s="106"/>
      <c r="LZL55" s="106"/>
      <c r="LZM55" s="106"/>
      <c r="LZN55" s="106"/>
      <c r="LZO55" s="106"/>
      <c r="LZP55" s="106"/>
      <c r="LZQ55" s="106"/>
      <c r="LZR55" s="106"/>
      <c r="LZS55" s="106"/>
      <c r="LZT55" s="106"/>
      <c r="LZU55" s="106"/>
      <c r="LZV55" s="106"/>
      <c r="LZW55" s="106"/>
      <c r="LZX55" s="106"/>
      <c r="LZY55" s="106"/>
      <c r="LZZ55" s="106"/>
      <c r="MAA55" s="106"/>
      <c r="MAB55" s="106"/>
      <c r="MAC55" s="106"/>
      <c r="MAD55" s="106"/>
      <c r="MAE55" s="106"/>
      <c r="MAF55" s="106"/>
      <c r="MAG55" s="106"/>
      <c r="MAH55" s="106"/>
      <c r="MAI55" s="106"/>
      <c r="MAJ55" s="106"/>
      <c r="MAK55" s="106"/>
      <c r="MAL55" s="106"/>
      <c r="MAM55" s="106"/>
      <c r="MAN55" s="106"/>
      <c r="MAO55" s="106"/>
      <c r="MAP55" s="106"/>
      <c r="MAQ55" s="106"/>
      <c r="MAR55" s="106"/>
      <c r="MAS55" s="106"/>
      <c r="MAT55" s="106"/>
      <c r="MAU55" s="106"/>
      <c r="MAV55" s="106"/>
      <c r="MAW55" s="106"/>
      <c r="MAX55" s="106"/>
      <c r="MAY55" s="106"/>
      <c r="MAZ55" s="106"/>
      <c r="MBA55" s="106"/>
      <c r="MBB55" s="106"/>
      <c r="MBC55" s="106"/>
      <c r="MBD55" s="106"/>
      <c r="MBE55" s="106"/>
      <c r="MBF55" s="106"/>
      <c r="MBG55" s="106"/>
      <c r="MBH55" s="106"/>
      <c r="MBI55" s="106"/>
      <c r="MBJ55" s="106"/>
      <c r="MBK55" s="106"/>
      <c r="MBL55" s="106"/>
      <c r="MBM55" s="106"/>
      <c r="MBN55" s="106"/>
      <c r="MBO55" s="106"/>
      <c r="MBP55" s="106"/>
      <c r="MBQ55" s="106"/>
      <c r="MBR55" s="106"/>
      <c r="MBS55" s="106"/>
      <c r="MBT55" s="106"/>
      <c r="MBU55" s="106"/>
      <c r="MBV55" s="106"/>
      <c r="MBW55" s="106"/>
      <c r="MBX55" s="106"/>
      <c r="MBY55" s="106"/>
      <c r="MBZ55" s="106"/>
      <c r="MCA55" s="106"/>
      <c r="MCB55" s="106"/>
      <c r="MCC55" s="106"/>
      <c r="MCD55" s="106"/>
      <c r="MCE55" s="106"/>
      <c r="MCF55" s="106"/>
      <c r="MCG55" s="106"/>
      <c r="MCH55" s="106"/>
      <c r="MCI55" s="106"/>
      <c r="MCJ55" s="106"/>
      <c r="MCK55" s="106"/>
      <c r="MCL55" s="106"/>
      <c r="MCM55" s="106"/>
      <c r="MCN55" s="106"/>
      <c r="MCO55" s="106"/>
      <c r="MCP55" s="106"/>
      <c r="MCQ55" s="106"/>
      <c r="MCR55" s="106"/>
      <c r="MCS55" s="106"/>
      <c r="MCT55" s="106"/>
      <c r="MCU55" s="106"/>
      <c r="MCV55" s="106"/>
      <c r="MCW55" s="106"/>
      <c r="MCX55" s="106"/>
      <c r="MCY55" s="106"/>
      <c r="MCZ55" s="106"/>
      <c r="MDA55" s="106"/>
      <c r="MDB55" s="106"/>
      <c r="MDC55" s="106"/>
      <c r="MDD55" s="106"/>
      <c r="MDE55" s="106"/>
      <c r="MDF55" s="106"/>
      <c r="MDG55" s="106"/>
      <c r="MDH55" s="106"/>
      <c r="MDI55" s="106"/>
      <c r="MDJ55" s="106"/>
      <c r="MDK55" s="106"/>
      <c r="MDL55" s="106"/>
      <c r="MDM55" s="106"/>
      <c r="MDN55" s="106"/>
      <c r="MDO55" s="106"/>
      <c r="MDP55" s="106"/>
      <c r="MDQ55" s="106"/>
      <c r="MDR55" s="106"/>
      <c r="MDS55" s="106"/>
      <c r="MDT55" s="106"/>
      <c r="MDU55" s="106"/>
      <c r="MDV55" s="106"/>
      <c r="MDW55" s="106"/>
      <c r="MDX55" s="106"/>
      <c r="MDY55" s="106"/>
      <c r="MDZ55" s="106"/>
      <c r="MEA55" s="106"/>
      <c r="MEB55" s="106"/>
      <c r="MEC55" s="106"/>
      <c r="MED55" s="106"/>
      <c r="MEE55" s="106"/>
      <c r="MEF55" s="106"/>
      <c r="MEG55" s="106"/>
      <c r="MEH55" s="106"/>
      <c r="MEI55" s="106"/>
      <c r="MEJ55" s="106"/>
      <c r="MEK55" s="106"/>
      <c r="MEL55" s="106"/>
      <c r="MEM55" s="106"/>
      <c r="MEN55" s="106"/>
      <c r="MEO55" s="106"/>
      <c r="MEP55" s="106"/>
      <c r="MEQ55" s="106"/>
      <c r="MER55" s="106"/>
      <c r="MES55" s="106"/>
      <c r="MET55" s="106"/>
      <c r="MEU55" s="106"/>
      <c r="MEV55" s="106"/>
      <c r="MEW55" s="106"/>
      <c r="MEX55" s="106"/>
      <c r="MEY55" s="106"/>
      <c r="MEZ55" s="106"/>
      <c r="MFA55" s="106"/>
      <c r="MFB55" s="106"/>
      <c r="MFC55" s="106"/>
      <c r="MFD55" s="106"/>
      <c r="MFE55" s="106"/>
      <c r="MFF55" s="106"/>
      <c r="MFG55" s="106"/>
      <c r="MFH55" s="106"/>
      <c r="MFI55" s="106"/>
      <c r="MFJ55" s="106"/>
      <c r="MFK55" s="106"/>
      <c r="MFL55" s="106"/>
      <c r="MFM55" s="106"/>
      <c r="MFN55" s="106"/>
      <c r="MFO55" s="106"/>
      <c r="MFP55" s="106"/>
      <c r="MFQ55" s="106"/>
      <c r="MFR55" s="106"/>
      <c r="MFS55" s="106"/>
      <c r="MFT55" s="106"/>
      <c r="MFU55" s="106"/>
      <c r="MFV55" s="106"/>
      <c r="MFW55" s="106"/>
      <c r="MFX55" s="106"/>
      <c r="MFY55" s="106"/>
      <c r="MFZ55" s="106"/>
      <c r="MGA55" s="106"/>
      <c r="MGB55" s="106"/>
      <c r="MGC55" s="106"/>
      <c r="MGD55" s="106"/>
      <c r="MGE55" s="106"/>
      <c r="MGF55" s="106"/>
      <c r="MGG55" s="106"/>
      <c r="MGH55" s="106"/>
      <c r="MGI55" s="106"/>
      <c r="MGJ55" s="106"/>
      <c r="MGK55" s="106"/>
      <c r="MGL55" s="106"/>
      <c r="MGM55" s="106"/>
      <c r="MGN55" s="106"/>
      <c r="MGO55" s="106"/>
      <c r="MGP55" s="106"/>
      <c r="MGQ55" s="106"/>
      <c r="MGR55" s="106"/>
      <c r="MGS55" s="106"/>
      <c r="MGT55" s="106"/>
      <c r="MGU55" s="106"/>
      <c r="MGV55" s="106"/>
      <c r="MGW55" s="106"/>
      <c r="MGX55" s="106"/>
      <c r="MGY55" s="106"/>
      <c r="MGZ55" s="106"/>
      <c r="MHA55" s="106"/>
      <c r="MHB55" s="106"/>
      <c r="MHC55" s="106"/>
      <c r="MHD55" s="106"/>
      <c r="MHE55" s="106"/>
      <c r="MHF55" s="106"/>
      <c r="MHG55" s="106"/>
      <c r="MHH55" s="106"/>
      <c r="MHI55" s="106"/>
      <c r="MHJ55" s="106"/>
      <c r="MHK55" s="106"/>
      <c r="MHL55" s="106"/>
      <c r="MHM55" s="106"/>
      <c r="MHN55" s="106"/>
      <c r="MHO55" s="106"/>
      <c r="MHP55" s="106"/>
      <c r="MHQ55" s="106"/>
      <c r="MHR55" s="106"/>
      <c r="MHS55" s="106"/>
      <c r="MHT55" s="106"/>
      <c r="MHU55" s="106"/>
      <c r="MHV55" s="106"/>
      <c r="MHW55" s="106"/>
      <c r="MHX55" s="106"/>
      <c r="MHY55" s="106"/>
      <c r="MHZ55" s="106"/>
      <c r="MIA55" s="106"/>
      <c r="MIB55" s="106"/>
      <c r="MIC55" s="106"/>
      <c r="MID55" s="106"/>
      <c r="MIE55" s="106"/>
      <c r="MIF55" s="106"/>
      <c r="MIG55" s="106"/>
      <c r="MIH55" s="106"/>
      <c r="MII55" s="106"/>
      <c r="MIJ55" s="106"/>
      <c r="MIK55" s="106"/>
      <c r="MIL55" s="106"/>
      <c r="MIM55" s="106"/>
      <c r="MIN55" s="106"/>
      <c r="MIO55" s="106"/>
      <c r="MIP55" s="106"/>
      <c r="MIQ55" s="106"/>
      <c r="MIR55" s="106"/>
      <c r="MIS55" s="106"/>
      <c r="MIT55" s="106"/>
      <c r="MIU55" s="106"/>
      <c r="MIV55" s="106"/>
      <c r="MIW55" s="106"/>
      <c r="MIX55" s="106"/>
      <c r="MIY55" s="106"/>
      <c r="MIZ55" s="106"/>
      <c r="MJA55" s="106"/>
      <c r="MJB55" s="106"/>
      <c r="MJC55" s="106"/>
      <c r="MJD55" s="106"/>
      <c r="MJE55" s="106"/>
      <c r="MJF55" s="106"/>
      <c r="MJG55" s="106"/>
      <c r="MJH55" s="106"/>
      <c r="MJI55" s="106"/>
      <c r="MJJ55" s="106"/>
      <c r="MJK55" s="106"/>
      <c r="MJL55" s="106"/>
      <c r="MJM55" s="106"/>
      <c r="MJN55" s="106"/>
      <c r="MJO55" s="106"/>
      <c r="MJP55" s="106"/>
      <c r="MJQ55" s="106"/>
      <c r="MJR55" s="106"/>
      <c r="MJS55" s="106"/>
      <c r="MJT55" s="106"/>
      <c r="MJU55" s="106"/>
      <c r="MJV55" s="106"/>
      <c r="MJW55" s="106"/>
      <c r="MJX55" s="106"/>
      <c r="MJY55" s="106"/>
      <c r="MJZ55" s="106"/>
      <c r="MKA55" s="106"/>
      <c r="MKB55" s="106"/>
      <c r="MKC55" s="106"/>
      <c r="MKD55" s="106"/>
      <c r="MKE55" s="106"/>
      <c r="MKF55" s="106"/>
      <c r="MKG55" s="106"/>
      <c r="MKH55" s="106"/>
      <c r="MKI55" s="106"/>
      <c r="MKJ55" s="106"/>
      <c r="MKK55" s="106"/>
      <c r="MKL55" s="106"/>
      <c r="MKM55" s="106"/>
      <c r="MKN55" s="106"/>
      <c r="MKO55" s="106"/>
      <c r="MKP55" s="106"/>
      <c r="MKQ55" s="106"/>
      <c r="MKR55" s="106"/>
      <c r="MKS55" s="106"/>
      <c r="MKT55" s="106"/>
      <c r="MKU55" s="106"/>
      <c r="MKV55" s="106"/>
      <c r="MKW55" s="106"/>
      <c r="MKX55" s="106"/>
      <c r="MKY55" s="106"/>
      <c r="MKZ55" s="106"/>
      <c r="MLA55" s="106"/>
      <c r="MLB55" s="106"/>
      <c r="MLC55" s="106"/>
      <c r="MLD55" s="106"/>
      <c r="MLE55" s="106"/>
      <c r="MLF55" s="106"/>
      <c r="MLG55" s="106"/>
      <c r="MLH55" s="106"/>
      <c r="MLI55" s="106"/>
      <c r="MLJ55" s="106"/>
      <c r="MLK55" s="106"/>
      <c r="MLL55" s="106"/>
      <c r="MLM55" s="106"/>
      <c r="MLN55" s="106"/>
      <c r="MLO55" s="106"/>
      <c r="MLP55" s="106"/>
      <c r="MLQ55" s="106"/>
      <c r="MLR55" s="106"/>
      <c r="MLS55" s="106"/>
      <c r="MLT55" s="106"/>
      <c r="MLU55" s="106"/>
      <c r="MLV55" s="106"/>
      <c r="MLW55" s="106"/>
      <c r="MLX55" s="106"/>
      <c r="MLY55" s="106"/>
      <c r="MLZ55" s="106"/>
      <c r="MMA55" s="106"/>
      <c r="MMB55" s="106"/>
      <c r="MMC55" s="106"/>
      <c r="MMD55" s="106"/>
      <c r="MME55" s="106"/>
      <c r="MMF55" s="106"/>
      <c r="MMG55" s="106"/>
      <c r="MMH55" s="106"/>
      <c r="MMI55" s="106"/>
      <c r="MMJ55" s="106"/>
      <c r="MMK55" s="106"/>
      <c r="MML55" s="106"/>
      <c r="MMM55" s="106"/>
      <c r="MMN55" s="106"/>
      <c r="MMO55" s="106"/>
      <c r="MMP55" s="106"/>
      <c r="MMQ55" s="106"/>
      <c r="MMR55" s="106"/>
      <c r="MMS55" s="106"/>
      <c r="MMT55" s="106"/>
      <c r="MMU55" s="106"/>
      <c r="MMV55" s="106"/>
      <c r="MMW55" s="106"/>
      <c r="MMX55" s="106"/>
      <c r="MMY55" s="106"/>
      <c r="MMZ55" s="106"/>
      <c r="MNA55" s="106"/>
      <c r="MNB55" s="106"/>
      <c r="MNC55" s="106"/>
      <c r="MND55" s="106"/>
      <c r="MNE55" s="106"/>
      <c r="MNF55" s="106"/>
      <c r="MNG55" s="106"/>
      <c r="MNH55" s="106"/>
      <c r="MNI55" s="106"/>
      <c r="MNJ55" s="106"/>
      <c r="MNK55" s="106"/>
      <c r="MNL55" s="106"/>
      <c r="MNM55" s="106"/>
      <c r="MNN55" s="106"/>
      <c r="MNO55" s="106"/>
      <c r="MNP55" s="106"/>
      <c r="MNQ55" s="106"/>
      <c r="MNR55" s="106"/>
      <c r="MNS55" s="106"/>
      <c r="MNT55" s="106"/>
      <c r="MNU55" s="106"/>
      <c r="MNV55" s="106"/>
      <c r="MNW55" s="106"/>
      <c r="MNX55" s="106"/>
      <c r="MNY55" s="106"/>
      <c r="MNZ55" s="106"/>
      <c r="MOA55" s="106"/>
      <c r="MOB55" s="106"/>
      <c r="MOC55" s="106"/>
      <c r="MOD55" s="106"/>
      <c r="MOE55" s="106"/>
      <c r="MOF55" s="106"/>
      <c r="MOG55" s="106"/>
      <c r="MOH55" s="106"/>
      <c r="MOI55" s="106"/>
      <c r="MOJ55" s="106"/>
      <c r="MOK55" s="106"/>
      <c r="MOL55" s="106"/>
      <c r="MOM55" s="106"/>
      <c r="MON55" s="106"/>
      <c r="MOO55" s="106"/>
      <c r="MOP55" s="106"/>
      <c r="MOQ55" s="106"/>
      <c r="MOR55" s="106"/>
      <c r="MOS55" s="106"/>
      <c r="MOT55" s="106"/>
      <c r="MOU55" s="106"/>
      <c r="MOV55" s="106"/>
      <c r="MOW55" s="106"/>
      <c r="MOX55" s="106"/>
      <c r="MOY55" s="106"/>
      <c r="MOZ55" s="106"/>
      <c r="MPA55" s="106"/>
      <c r="MPB55" s="106"/>
      <c r="MPC55" s="106"/>
      <c r="MPD55" s="106"/>
      <c r="MPE55" s="106"/>
      <c r="MPF55" s="106"/>
      <c r="MPG55" s="106"/>
      <c r="MPH55" s="106"/>
      <c r="MPI55" s="106"/>
      <c r="MPJ55" s="106"/>
      <c r="MPK55" s="106"/>
      <c r="MPL55" s="106"/>
      <c r="MPM55" s="106"/>
      <c r="MPN55" s="106"/>
      <c r="MPO55" s="106"/>
      <c r="MPP55" s="106"/>
      <c r="MPQ55" s="106"/>
      <c r="MPR55" s="106"/>
      <c r="MPS55" s="106"/>
      <c r="MPT55" s="106"/>
      <c r="MPU55" s="106"/>
      <c r="MPV55" s="106"/>
      <c r="MPW55" s="106"/>
      <c r="MPX55" s="106"/>
      <c r="MPY55" s="106"/>
      <c r="MPZ55" s="106"/>
      <c r="MQA55" s="106"/>
      <c r="MQB55" s="106"/>
      <c r="MQC55" s="106"/>
      <c r="MQD55" s="106"/>
      <c r="MQE55" s="106"/>
      <c r="MQF55" s="106"/>
      <c r="MQG55" s="106"/>
      <c r="MQH55" s="106"/>
      <c r="MQI55" s="106"/>
      <c r="MQJ55" s="106"/>
      <c r="MQK55" s="106"/>
      <c r="MQL55" s="106"/>
      <c r="MQM55" s="106"/>
      <c r="MQN55" s="106"/>
      <c r="MQO55" s="106"/>
      <c r="MQP55" s="106"/>
      <c r="MQQ55" s="106"/>
      <c r="MQR55" s="106"/>
      <c r="MQS55" s="106"/>
      <c r="MQT55" s="106"/>
      <c r="MQU55" s="106"/>
      <c r="MQV55" s="106"/>
      <c r="MQW55" s="106"/>
      <c r="MQX55" s="106"/>
      <c r="MQY55" s="106"/>
      <c r="MQZ55" s="106"/>
      <c r="MRA55" s="106"/>
      <c r="MRB55" s="106"/>
      <c r="MRC55" s="106"/>
      <c r="MRD55" s="106"/>
      <c r="MRE55" s="106"/>
      <c r="MRF55" s="106"/>
      <c r="MRG55" s="106"/>
      <c r="MRH55" s="106"/>
      <c r="MRI55" s="106"/>
      <c r="MRJ55" s="106"/>
      <c r="MRK55" s="106"/>
      <c r="MRL55" s="106"/>
      <c r="MRM55" s="106"/>
      <c r="MRN55" s="106"/>
      <c r="MRO55" s="106"/>
      <c r="MRP55" s="106"/>
      <c r="MRQ55" s="106"/>
      <c r="MRR55" s="106"/>
      <c r="MRS55" s="106"/>
      <c r="MRT55" s="106"/>
      <c r="MRU55" s="106"/>
      <c r="MRV55" s="106"/>
      <c r="MRW55" s="106"/>
      <c r="MRX55" s="106"/>
      <c r="MRY55" s="106"/>
      <c r="MRZ55" s="106"/>
      <c r="MSA55" s="106"/>
      <c r="MSB55" s="106"/>
      <c r="MSC55" s="106"/>
      <c r="MSD55" s="106"/>
      <c r="MSE55" s="106"/>
      <c r="MSF55" s="106"/>
      <c r="MSG55" s="106"/>
      <c r="MSH55" s="106"/>
      <c r="MSI55" s="106"/>
      <c r="MSJ55" s="106"/>
      <c r="MSK55" s="106"/>
      <c r="MSL55" s="106"/>
      <c r="MSM55" s="106"/>
      <c r="MSN55" s="106"/>
      <c r="MSO55" s="106"/>
      <c r="MSP55" s="106"/>
      <c r="MSQ55" s="106"/>
      <c r="MSR55" s="106"/>
      <c r="MSS55" s="106"/>
      <c r="MST55" s="106"/>
      <c r="MSU55" s="106"/>
      <c r="MSV55" s="106"/>
      <c r="MSW55" s="106"/>
      <c r="MSX55" s="106"/>
      <c r="MSY55" s="106"/>
      <c r="MSZ55" s="106"/>
      <c r="MTA55" s="106"/>
      <c r="MTB55" s="106"/>
      <c r="MTC55" s="106"/>
      <c r="MTD55" s="106"/>
      <c r="MTE55" s="106"/>
      <c r="MTF55" s="106"/>
      <c r="MTG55" s="106"/>
      <c r="MTH55" s="106"/>
      <c r="MTI55" s="106"/>
      <c r="MTJ55" s="106"/>
      <c r="MTK55" s="106"/>
      <c r="MTL55" s="106"/>
      <c r="MTM55" s="106"/>
      <c r="MTN55" s="106"/>
      <c r="MTO55" s="106"/>
      <c r="MTP55" s="106"/>
      <c r="MTQ55" s="106"/>
      <c r="MTR55" s="106"/>
      <c r="MTS55" s="106"/>
      <c r="MTT55" s="106"/>
      <c r="MTU55" s="106"/>
      <c r="MTV55" s="106"/>
      <c r="MTW55" s="106"/>
      <c r="MTX55" s="106"/>
      <c r="MTY55" s="106"/>
      <c r="MTZ55" s="106"/>
      <c r="MUA55" s="106"/>
      <c r="MUB55" s="106"/>
      <c r="MUC55" s="106"/>
      <c r="MUD55" s="106"/>
      <c r="MUE55" s="106"/>
      <c r="MUF55" s="106"/>
      <c r="MUG55" s="106"/>
      <c r="MUH55" s="106"/>
      <c r="MUI55" s="106"/>
      <c r="MUJ55" s="106"/>
      <c r="MUK55" s="106"/>
      <c r="MUL55" s="106"/>
      <c r="MUM55" s="106"/>
      <c r="MUN55" s="106"/>
      <c r="MUO55" s="106"/>
      <c r="MUP55" s="106"/>
      <c r="MUQ55" s="106"/>
      <c r="MUR55" s="106"/>
      <c r="MUS55" s="106"/>
      <c r="MUT55" s="106"/>
      <c r="MUU55" s="106"/>
      <c r="MUV55" s="106"/>
      <c r="MUW55" s="106"/>
      <c r="MUX55" s="106"/>
      <c r="MUY55" s="106"/>
      <c r="MUZ55" s="106"/>
      <c r="MVA55" s="106"/>
      <c r="MVB55" s="106"/>
      <c r="MVC55" s="106"/>
      <c r="MVD55" s="106"/>
      <c r="MVE55" s="106"/>
      <c r="MVF55" s="106"/>
      <c r="MVG55" s="106"/>
      <c r="MVH55" s="106"/>
      <c r="MVI55" s="106"/>
      <c r="MVJ55" s="106"/>
      <c r="MVK55" s="106"/>
      <c r="MVL55" s="106"/>
      <c r="MVM55" s="106"/>
      <c r="MVN55" s="106"/>
      <c r="MVO55" s="106"/>
      <c r="MVP55" s="106"/>
      <c r="MVQ55" s="106"/>
      <c r="MVR55" s="106"/>
      <c r="MVS55" s="106"/>
      <c r="MVT55" s="106"/>
      <c r="MVU55" s="106"/>
      <c r="MVV55" s="106"/>
      <c r="MVW55" s="106"/>
      <c r="MVX55" s="106"/>
      <c r="MVY55" s="106"/>
      <c r="MVZ55" s="106"/>
      <c r="MWA55" s="106"/>
      <c r="MWB55" s="106"/>
      <c r="MWC55" s="106"/>
      <c r="MWD55" s="106"/>
      <c r="MWE55" s="106"/>
      <c r="MWF55" s="106"/>
      <c r="MWG55" s="106"/>
      <c r="MWH55" s="106"/>
      <c r="MWI55" s="106"/>
      <c r="MWJ55" s="106"/>
      <c r="MWK55" s="106"/>
      <c r="MWL55" s="106"/>
      <c r="MWM55" s="106"/>
      <c r="MWN55" s="106"/>
      <c r="MWO55" s="106"/>
      <c r="MWP55" s="106"/>
      <c r="MWQ55" s="106"/>
      <c r="MWR55" s="106"/>
      <c r="MWS55" s="106"/>
      <c r="MWT55" s="106"/>
      <c r="MWU55" s="106"/>
      <c r="MWV55" s="106"/>
      <c r="MWW55" s="106"/>
      <c r="MWX55" s="106"/>
      <c r="MWY55" s="106"/>
      <c r="MWZ55" s="106"/>
      <c r="MXA55" s="106"/>
      <c r="MXB55" s="106"/>
      <c r="MXC55" s="106"/>
      <c r="MXD55" s="106"/>
      <c r="MXE55" s="106"/>
      <c r="MXF55" s="106"/>
      <c r="MXG55" s="106"/>
      <c r="MXH55" s="106"/>
      <c r="MXI55" s="106"/>
      <c r="MXJ55" s="106"/>
      <c r="MXK55" s="106"/>
      <c r="MXL55" s="106"/>
      <c r="MXM55" s="106"/>
      <c r="MXN55" s="106"/>
      <c r="MXO55" s="106"/>
      <c r="MXP55" s="106"/>
      <c r="MXQ55" s="106"/>
      <c r="MXR55" s="106"/>
      <c r="MXS55" s="106"/>
      <c r="MXT55" s="106"/>
      <c r="MXU55" s="106"/>
      <c r="MXV55" s="106"/>
      <c r="MXW55" s="106"/>
      <c r="MXX55" s="106"/>
      <c r="MXY55" s="106"/>
      <c r="MXZ55" s="106"/>
      <c r="MYA55" s="106"/>
      <c r="MYB55" s="106"/>
      <c r="MYC55" s="106"/>
      <c r="MYD55" s="106"/>
      <c r="MYE55" s="106"/>
      <c r="MYF55" s="106"/>
      <c r="MYG55" s="106"/>
      <c r="MYH55" s="106"/>
      <c r="MYI55" s="106"/>
      <c r="MYJ55" s="106"/>
      <c r="MYK55" s="106"/>
      <c r="MYL55" s="106"/>
      <c r="MYM55" s="106"/>
      <c r="MYN55" s="106"/>
      <c r="MYO55" s="106"/>
      <c r="MYP55" s="106"/>
      <c r="MYQ55" s="106"/>
      <c r="MYR55" s="106"/>
      <c r="MYS55" s="106"/>
      <c r="MYT55" s="106"/>
      <c r="MYU55" s="106"/>
      <c r="MYV55" s="106"/>
      <c r="MYW55" s="106"/>
      <c r="MYX55" s="106"/>
      <c r="MYY55" s="106"/>
      <c r="MYZ55" s="106"/>
      <c r="MZA55" s="106"/>
      <c r="MZB55" s="106"/>
      <c r="MZC55" s="106"/>
      <c r="MZD55" s="106"/>
      <c r="MZE55" s="106"/>
      <c r="MZF55" s="106"/>
      <c r="MZG55" s="106"/>
      <c r="MZH55" s="106"/>
      <c r="MZI55" s="106"/>
      <c r="MZJ55" s="106"/>
      <c r="MZK55" s="106"/>
      <c r="MZL55" s="106"/>
      <c r="MZM55" s="106"/>
      <c r="MZN55" s="106"/>
      <c r="MZO55" s="106"/>
      <c r="MZP55" s="106"/>
      <c r="MZQ55" s="106"/>
      <c r="MZR55" s="106"/>
      <c r="MZS55" s="106"/>
      <c r="MZT55" s="106"/>
      <c r="MZU55" s="106"/>
      <c r="MZV55" s="106"/>
      <c r="MZW55" s="106"/>
      <c r="MZX55" s="106"/>
      <c r="MZY55" s="106"/>
      <c r="MZZ55" s="106"/>
      <c r="NAA55" s="106"/>
      <c r="NAB55" s="106"/>
      <c r="NAC55" s="106"/>
      <c r="NAD55" s="106"/>
      <c r="NAE55" s="106"/>
      <c r="NAF55" s="106"/>
      <c r="NAG55" s="106"/>
      <c r="NAH55" s="106"/>
      <c r="NAI55" s="106"/>
      <c r="NAJ55" s="106"/>
      <c r="NAK55" s="106"/>
      <c r="NAL55" s="106"/>
      <c r="NAM55" s="106"/>
      <c r="NAN55" s="106"/>
      <c r="NAO55" s="106"/>
      <c r="NAP55" s="106"/>
      <c r="NAQ55" s="106"/>
      <c r="NAR55" s="106"/>
      <c r="NAS55" s="106"/>
      <c r="NAT55" s="106"/>
      <c r="NAU55" s="106"/>
      <c r="NAV55" s="106"/>
      <c r="NAW55" s="106"/>
      <c r="NAX55" s="106"/>
      <c r="NAY55" s="106"/>
      <c r="NAZ55" s="106"/>
      <c r="NBA55" s="106"/>
      <c r="NBB55" s="106"/>
      <c r="NBC55" s="106"/>
      <c r="NBD55" s="106"/>
      <c r="NBE55" s="106"/>
      <c r="NBF55" s="106"/>
      <c r="NBG55" s="106"/>
      <c r="NBH55" s="106"/>
      <c r="NBI55" s="106"/>
      <c r="NBJ55" s="106"/>
      <c r="NBK55" s="106"/>
      <c r="NBL55" s="106"/>
      <c r="NBM55" s="106"/>
      <c r="NBN55" s="106"/>
      <c r="NBO55" s="106"/>
      <c r="NBP55" s="106"/>
      <c r="NBQ55" s="106"/>
      <c r="NBR55" s="106"/>
      <c r="NBS55" s="106"/>
      <c r="NBT55" s="106"/>
      <c r="NBU55" s="106"/>
      <c r="NBV55" s="106"/>
      <c r="NBW55" s="106"/>
      <c r="NBX55" s="106"/>
      <c r="NBY55" s="106"/>
      <c r="NBZ55" s="106"/>
      <c r="NCA55" s="106"/>
      <c r="NCB55" s="106"/>
      <c r="NCC55" s="106"/>
      <c r="NCD55" s="106"/>
      <c r="NCE55" s="106"/>
      <c r="NCF55" s="106"/>
      <c r="NCG55" s="106"/>
      <c r="NCH55" s="106"/>
      <c r="NCI55" s="106"/>
      <c r="NCJ55" s="106"/>
      <c r="NCK55" s="106"/>
      <c r="NCL55" s="106"/>
      <c r="NCM55" s="106"/>
      <c r="NCN55" s="106"/>
      <c r="NCO55" s="106"/>
      <c r="NCP55" s="106"/>
      <c r="NCQ55" s="106"/>
      <c r="NCR55" s="106"/>
      <c r="NCS55" s="106"/>
      <c r="NCT55" s="106"/>
      <c r="NCU55" s="106"/>
      <c r="NCV55" s="106"/>
      <c r="NCW55" s="106"/>
      <c r="NCX55" s="106"/>
      <c r="NCY55" s="106"/>
      <c r="NCZ55" s="106"/>
      <c r="NDA55" s="106"/>
      <c r="NDB55" s="106"/>
      <c r="NDC55" s="106"/>
      <c r="NDD55" s="106"/>
      <c r="NDE55" s="106"/>
      <c r="NDF55" s="106"/>
      <c r="NDG55" s="106"/>
      <c r="NDH55" s="106"/>
      <c r="NDI55" s="106"/>
      <c r="NDJ55" s="106"/>
      <c r="NDK55" s="106"/>
      <c r="NDL55" s="106"/>
      <c r="NDM55" s="106"/>
      <c r="NDN55" s="106"/>
      <c r="NDO55" s="106"/>
      <c r="NDP55" s="106"/>
      <c r="NDQ55" s="106"/>
      <c r="NDR55" s="106"/>
      <c r="NDS55" s="106"/>
      <c r="NDT55" s="106"/>
      <c r="NDU55" s="106"/>
      <c r="NDV55" s="106"/>
      <c r="NDW55" s="106"/>
      <c r="NDX55" s="106"/>
      <c r="NDY55" s="106"/>
      <c r="NDZ55" s="106"/>
      <c r="NEA55" s="106"/>
      <c r="NEB55" s="106"/>
      <c r="NEC55" s="106"/>
      <c r="NED55" s="106"/>
      <c r="NEE55" s="106"/>
      <c r="NEF55" s="106"/>
      <c r="NEG55" s="106"/>
      <c r="NEH55" s="106"/>
      <c r="NEI55" s="106"/>
      <c r="NEJ55" s="106"/>
      <c r="NEK55" s="106"/>
      <c r="NEL55" s="106"/>
      <c r="NEM55" s="106"/>
      <c r="NEN55" s="106"/>
      <c r="NEO55" s="106"/>
      <c r="NEP55" s="106"/>
      <c r="NEQ55" s="106"/>
      <c r="NER55" s="106"/>
      <c r="NES55" s="106"/>
      <c r="NET55" s="106"/>
      <c r="NEU55" s="106"/>
      <c r="NEV55" s="106"/>
      <c r="NEW55" s="106"/>
      <c r="NEX55" s="106"/>
      <c r="NEY55" s="106"/>
      <c r="NEZ55" s="106"/>
      <c r="NFA55" s="106"/>
      <c r="NFB55" s="106"/>
      <c r="NFC55" s="106"/>
      <c r="NFD55" s="106"/>
      <c r="NFE55" s="106"/>
      <c r="NFF55" s="106"/>
      <c r="NFG55" s="106"/>
      <c r="NFH55" s="106"/>
      <c r="NFI55" s="106"/>
      <c r="NFJ55" s="106"/>
      <c r="NFK55" s="106"/>
      <c r="NFL55" s="106"/>
      <c r="NFM55" s="106"/>
      <c r="NFN55" s="106"/>
      <c r="NFO55" s="106"/>
      <c r="NFP55" s="106"/>
      <c r="NFQ55" s="106"/>
      <c r="NFR55" s="106"/>
      <c r="NFS55" s="106"/>
      <c r="NFT55" s="106"/>
      <c r="NFU55" s="106"/>
      <c r="NFV55" s="106"/>
      <c r="NFW55" s="106"/>
      <c r="NFX55" s="106"/>
      <c r="NFY55" s="106"/>
      <c r="NFZ55" s="106"/>
      <c r="NGA55" s="106"/>
      <c r="NGB55" s="106"/>
      <c r="NGC55" s="106"/>
      <c r="NGD55" s="106"/>
      <c r="NGE55" s="106"/>
      <c r="NGF55" s="106"/>
      <c r="NGG55" s="106"/>
      <c r="NGH55" s="106"/>
      <c r="NGI55" s="106"/>
      <c r="NGJ55" s="106"/>
      <c r="NGK55" s="106"/>
      <c r="NGL55" s="106"/>
      <c r="NGM55" s="106"/>
      <c r="NGN55" s="106"/>
      <c r="NGO55" s="106"/>
      <c r="NGP55" s="106"/>
      <c r="NGQ55" s="106"/>
      <c r="NGR55" s="106"/>
      <c r="NGS55" s="106"/>
      <c r="NGT55" s="106"/>
      <c r="NGU55" s="106"/>
      <c r="NGV55" s="106"/>
      <c r="NGW55" s="106"/>
      <c r="NGX55" s="106"/>
      <c r="NGY55" s="106"/>
      <c r="NGZ55" s="106"/>
      <c r="NHA55" s="106"/>
      <c r="NHB55" s="106"/>
      <c r="NHC55" s="106"/>
      <c r="NHD55" s="106"/>
      <c r="NHE55" s="106"/>
      <c r="NHF55" s="106"/>
      <c r="NHG55" s="106"/>
      <c r="NHH55" s="106"/>
      <c r="NHI55" s="106"/>
      <c r="NHJ55" s="106"/>
      <c r="NHK55" s="106"/>
      <c r="NHL55" s="106"/>
      <c r="NHM55" s="106"/>
      <c r="NHN55" s="106"/>
      <c r="NHO55" s="106"/>
      <c r="NHP55" s="106"/>
      <c r="NHQ55" s="106"/>
      <c r="NHR55" s="106"/>
      <c r="NHS55" s="106"/>
      <c r="NHT55" s="106"/>
      <c r="NHU55" s="106"/>
      <c r="NHV55" s="106"/>
      <c r="NHW55" s="106"/>
      <c r="NHX55" s="106"/>
      <c r="NHY55" s="106"/>
      <c r="NHZ55" s="106"/>
      <c r="NIA55" s="106"/>
      <c r="NIB55" s="106"/>
      <c r="NIC55" s="106"/>
      <c r="NID55" s="106"/>
      <c r="NIE55" s="106"/>
      <c r="NIF55" s="106"/>
      <c r="NIG55" s="106"/>
      <c r="NIH55" s="106"/>
      <c r="NII55" s="106"/>
      <c r="NIJ55" s="106"/>
      <c r="NIK55" s="106"/>
      <c r="NIL55" s="106"/>
      <c r="NIM55" s="106"/>
      <c r="NIN55" s="106"/>
      <c r="NIO55" s="106"/>
      <c r="NIP55" s="106"/>
      <c r="NIQ55" s="106"/>
      <c r="NIR55" s="106"/>
      <c r="NIS55" s="106"/>
      <c r="NIT55" s="106"/>
      <c r="NIU55" s="106"/>
      <c r="NIV55" s="106"/>
      <c r="NIW55" s="106"/>
      <c r="NIX55" s="106"/>
      <c r="NIY55" s="106"/>
      <c r="NIZ55" s="106"/>
      <c r="NJA55" s="106"/>
      <c r="NJB55" s="106"/>
      <c r="NJC55" s="106"/>
      <c r="NJD55" s="106"/>
      <c r="NJE55" s="106"/>
      <c r="NJF55" s="106"/>
      <c r="NJG55" s="106"/>
      <c r="NJH55" s="106"/>
      <c r="NJI55" s="106"/>
      <c r="NJJ55" s="106"/>
      <c r="NJK55" s="106"/>
      <c r="NJL55" s="106"/>
      <c r="NJM55" s="106"/>
      <c r="NJN55" s="106"/>
      <c r="NJO55" s="106"/>
      <c r="NJP55" s="106"/>
      <c r="NJQ55" s="106"/>
      <c r="NJR55" s="106"/>
      <c r="NJS55" s="106"/>
      <c r="NJT55" s="106"/>
      <c r="NJU55" s="106"/>
      <c r="NJV55" s="106"/>
      <c r="NJW55" s="106"/>
      <c r="NJX55" s="106"/>
      <c r="NJY55" s="106"/>
      <c r="NJZ55" s="106"/>
      <c r="NKA55" s="106"/>
      <c r="NKB55" s="106"/>
      <c r="NKC55" s="106"/>
      <c r="NKD55" s="106"/>
      <c r="NKE55" s="106"/>
      <c r="NKF55" s="106"/>
      <c r="NKG55" s="106"/>
      <c r="NKH55" s="106"/>
      <c r="NKI55" s="106"/>
      <c r="NKJ55" s="106"/>
      <c r="NKK55" s="106"/>
      <c r="NKL55" s="106"/>
      <c r="NKM55" s="106"/>
      <c r="NKN55" s="106"/>
      <c r="NKO55" s="106"/>
      <c r="NKP55" s="106"/>
      <c r="NKQ55" s="106"/>
      <c r="NKR55" s="106"/>
      <c r="NKS55" s="106"/>
      <c r="NKT55" s="106"/>
      <c r="NKU55" s="106"/>
      <c r="NKV55" s="106"/>
      <c r="NKW55" s="106"/>
      <c r="NKX55" s="106"/>
      <c r="NKY55" s="106"/>
      <c r="NKZ55" s="106"/>
      <c r="NLA55" s="106"/>
      <c r="NLB55" s="106"/>
      <c r="NLC55" s="106"/>
      <c r="NLD55" s="106"/>
      <c r="NLE55" s="106"/>
      <c r="NLF55" s="106"/>
      <c r="NLG55" s="106"/>
      <c r="NLH55" s="106"/>
      <c r="NLI55" s="106"/>
      <c r="NLJ55" s="106"/>
      <c r="NLK55" s="106"/>
      <c r="NLL55" s="106"/>
      <c r="NLM55" s="106"/>
      <c r="NLN55" s="106"/>
      <c r="NLO55" s="106"/>
      <c r="NLP55" s="106"/>
      <c r="NLQ55" s="106"/>
      <c r="NLR55" s="106"/>
      <c r="NLS55" s="106"/>
      <c r="NLT55" s="106"/>
      <c r="NLU55" s="106"/>
      <c r="NLV55" s="106"/>
      <c r="NLW55" s="106"/>
      <c r="NLX55" s="106"/>
      <c r="NLY55" s="106"/>
      <c r="NLZ55" s="106"/>
      <c r="NMA55" s="106"/>
      <c r="NMB55" s="106"/>
      <c r="NMC55" s="106"/>
      <c r="NMD55" s="106"/>
      <c r="NME55" s="106"/>
      <c r="NMF55" s="106"/>
      <c r="NMG55" s="106"/>
      <c r="NMH55" s="106"/>
      <c r="NMI55" s="106"/>
      <c r="NMJ55" s="106"/>
      <c r="NMK55" s="106"/>
      <c r="NML55" s="106"/>
      <c r="NMM55" s="106"/>
      <c r="NMN55" s="106"/>
      <c r="NMO55" s="106"/>
      <c r="NMP55" s="106"/>
      <c r="NMQ55" s="106"/>
      <c r="NMR55" s="106"/>
      <c r="NMS55" s="106"/>
      <c r="NMT55" s="106"/>
      <c r="NMU55" s="106"/>
      <c r="NMV55" s="106"/>
      <c r="NMW55" s="106"/>
      <c r="NMX55" s="106"/>
      <c r="NMY55" s="106"/>
      <c r="NMZ55" s="106"/>
      <c r="NNA55" s="106"/>
      <c r="NNB55" s="106"/>
      <c r="NNC55" s="106"/>
      <c r="NND55" s="106"/>
      <c r="NNE55" s="106"/>
      <c r="NNF55" s="106"/>
      <c r="NNG55" s="106"/>
      <c r="NNH55" s="106"/>
      <c r="NNI55" s="106"/>
      <c r="NNJ55" s="106"/>
      <c r="NNK55" s="106"/>
      <c r="NNL55" s="106"/>
      <c r="NNM55" s="106"/>
      <c r="NNN55" s="106"/>
      <c r="NNO55" s="106"/>
      <c r="NNP55" s="106"/>
      <c r="NNQ55" s="106"/>
      <c r="NNR55" s="106"/>
      <c r="NNS55" s="106"/>
      <c r="NNT55" s="106"/>
      <c r="NNU55" s="106"/>
      <c r="NNV55" s="106"/>
      <c r="NNW55" s="106"/>
      <c r="NNX55" s="106"/>
      <c r="NNY55" s="106"/>
      <c r="NNZ55" s="106"/>
      <c r="NOA55" s="106"/>
      <c r="NOB55" s="106"/>
      <c r="NOC55" s="106"/>
      <c r="NOD55" s="106"/>
      <c r="NOE55" s="106"/>
      <c r="NOF55" s="106"/>
      <c r="NOG55" s="106"/>
      <c r="NOH55" s="106"/>
      <c r="NOI55" s="106"/>
      <c r="NOJ55" s="106"/>
      <c r="NOK55" s="106"/>
      <c r="NOL55" s="106"/>
      <c r="NOM55" s="106"/>
      <c r="NON55" s="106"/>
      <c r="NOO55" s="106"/>
      <c r="NOP55" s="106"/>
      <c r="NOQ55" s="106"/>
      <c r="NOR55" s="106"/>
      <c r="NOS55" s="106"/>
      <c r="NOT55" s="106"/>
      <c r="NOU55" s="106"/>
      <c r="NOV55" s="106"/>
      <c r="NOW55" s="106"/>
      <c r="NOX55" s="106"/>
      <c r="NOY55" s="106"/>
      <c r="NOZ55" s="106"/>
      <c r="NPA55" s="106"/>
      <c r="NPB55" s="106"/>
      <c r="NPC55" s="106"/>
      <c r="NPD55" s="106"/>
      <c r="NPE55" s="106"/>
      <c r="NPF55" s="106"/>
      <c r="NPG55" s="106"/>
      <c r="NPH55" s="106"/>
      <c r="NPI55" s="106"/>
      <c r="NPJ55" s="106"/>
      <c r="NPK55" s="106"/>
      <c r="NPL55" s="106"/>
      <c r="NPM55" s="106"/>
      <c r="NPN55" s="106"/>
      <c r="NPO55" s="106"/>
      <c r="NPP55" s="106"/>
      <c r="NPQ55" s="106"/>
      <c r="NPR55" s="106"/>
      <c r="NPS55" s="106"/>
      <c r="NPT55" s="106"/>
      <c r="NPU55" s="106"/>
      <c r="NPV55" s="106"/>
      <c r="NPW55" s="106"/>
      <c r="NPX55" s="106"/>
      <c r="NPY55" s="106"/>
      <c r="NPZ55" s="106"/>
      <c r="NQA55" s="106"/>
      <c r="NQB55" s="106"/>
      <c r="NQC55" s="106"/>
      <c r="NQD55" s="106"/>
      <c r="NQE55" s="106"/>
      <c r="NQF55" s="106"/>
      <c r="NQG55" s="106"/>
      <c r="NQH55" s="106"/>
      <c r="NQI55" s="106"/>
      <c r="NQJ55" s="106"/>
      <c r="NQK55" s="106"/>
      <c r="NQL55" s="106"/>
      <c r="NQM55" s="106"/>
      <c r="NQN55" s="106"/>
      <c r="NQO55" s="106"/>
      <c r="NQP55" s="106"/>
      <c r="NQQ55" s="106"/>
      <c r="NQR55" s="106"/>
      <c r="NQS55" s="106"/>
      <c r="NQT55" s="106"/>
      <c r="NQU55" s="106"/>
      <c r="NQV55" s="106"/>
      <c r="NQW55" s="106"/>
      <c r="NQX55" s="106"/>
      <c r="NQY55" s="106"/>
      <c r="NQZ55" s="106"/>
      <c r="NRA55" s="106"/>
      <c r="NRB55" s="106"/>
      <c r="NRC55" s="106"/>
      <c r="NRD55" s="106"/>
      <c r="NRE55" s="106"/>
      <c r="NRF55" s="106"/>
      <c r="NRG55" s="106"/>
      <c r="NRH55" s="106"/>
      <c r="NRI55" s="106"/>
      <c r="NRJ55" s="106"/>
      <c r="NRK55" s="106"/>
      <c r="NRL55" s="106"/>
      <c r="NRM55" s="106"/>
      <c r="NRN55" s="106"/>
      <c r="NRO55" s="106"/>
      <c r="NRP55" s="106"/>
      <c r="NRQ55" s="106"/>
      <c r="NRR55" s="106"/>
      <c r="NRS55" s="106"/>
      <c r="NRT55" s="106"/>
      <c r="NRU55" s="106"/>
      <c r="NRV55" s="106"/>
      <c r="NRW55" s="106"/>
      <c r="NRX55" s="106"/>
      <c r="NRY55" s="106"/>
      <c r="NRZ55" s="106"/>
      <c r="NSA55" s="106"/>
      <c r="NSB55" s="106"/>
      <c r="NSC55" s="106"/>
      <c r="NSD55" s="106"/>
      <c r="NSE55" s="106"/>
      <c r="NSF55" s="106"/>
      <c r="NSG55" s="106"/>
      <c r="NSH55" s="106"/>
      <c r="NSI55" s="106"/>
      <c r="NSJ55" s="106"/>
      <c r="NSK55" s="106"/>
      <c r="NSL55" s="106"/>
      <c r="NSM55" s="106"/>
      <c r="NSN55" s="106"/>
      <c r="NSO55" s="106"/>
      <c r="NSP55" s="106"/>
      <c r="NSQ55" s="106"/>
      <c r="NSR55" s="106"/>
      <c r="NSS55" s="106"/>
      <c r="NST55" s="106"/>
      <c r="NSU55" s="106"/>
      <c r="NSV55" s="106"/>
      <c r="NSW55" s="106"/>
      <c r="NSX55" s="106"/>
      <c r="NSY55" s="106"/>
      <c r="NSZ55" s="106"/>
      <c r="NTA55" s="106"/>
      <c r="NTB55" s="106"/>
      <c r="NTC55" s="106"/>
      <c r="NTD55" s="106"/>
      <c r="NTE55" s="106"/>
      <c r="NTF55" s="106"/>
      <c r="NTG55" s="106"/>
      <c r="NTH55" s="106"/>
      <c r="NTI55" s="106"/>
      <c r="NTJ55" s="106"/>
      <c r="NTK55" s="106"/>
      <c r="NTL55" s="106"/>
      <c r="NTM55" s="106"/>
      <c r="NTN55" s="106"/>
      <c r="NTO55" s="106"/>
      <c r="NTP55" s="106"/>
      <c r="NTQ55" s="106"/>
      <c r="NTR55" s="106"/>
      <c r="NTS55" s="106"/>
      <c r="NTT55" s="106"/>
      <c r="NTU55" s="106"/>
      <c r="NTV55" s="106"/>
      <c r="NTW55" s="106"/>
      <c r="NTX55" s="106"/>
      <c r="NTY55" s="106"/>
      <c r="NTZ55" s="106"/>
      <c r="NUA55" s="106"/>
      <c r="NUB55" s="106"/>
      <c r="NUC55" s="106"/>
      <c r="NUD55" s="106"/>
      <c r="NUE55" s="106"/>
      <c r="NUF55" s="106"/>
      <c r="NUG55" s="106"/>
      <c r="NUH55" s="106"/>
      <c r="NUI55" s="106"/>
      <c r="NUJ55" s="106"/>
      <c r="NUK55" s="106"/>
      <c r="NUL55" s="106"/>
      <c r="NUM55" s="106"/>
      <c r="NUN55" s="106"/>
      <c r="NUO55" s="106"/>
      <c r="NUP55" s="106"/>
      <c r="NUQ55" s="106"/>
      <c r="NUR55" s="106"/>
      <c r="NUS55" s="106"/>
      <c r="NUT55" s="106"/>
      <c r="NUU55" s="106"/>
      <c r="NUV55" s="106"/>
      <c r="NUW55" s="106"/>
      <c r="NUX55" s="106"/>
      <c r="NUY55" s="106"/>
      <c r="NUZ55" s="106"/>
      <c r="NVA55" s="106"/>
      <c r="NVB55" s="106"/>
      <c r="NVC55" s="106"/>
      <c r="NVD55" s="106"/>
      <c r="NVE55" s="106"/>
      <c r="NVF55" s="106"/>
      <c r="NVG55" s="106"/>
      <c r="NVH55" s="106"/>
      <c r="NVI55" s="106"/>
      <c r="NVJ55" s="106"/>
      <c r="NVK55" s="106"/>
      <c r="NVL55" s="106"/>
      <c r="NVM55" s="106"/>
      <c r="NVN55" s="106"/>
      <c r="NVO55" s="106"/>
      <c r="NVP55" s="106"/>
      <c r="NVQ55" s="106"/>
      <c r="NVR55" s="106"/>
      <c r="NVS55" s="106"/>
      <c r="NVT55" s="106"/>
      <c r="NVU55" s="106"/>
      <c r="NVV55" s="106"/>
      <c r="NVW55" s="106"/>
      <c r="NVX55" s="106"/>
      <c r="NVY55" s="106"/>
      <c r="NVZ55" s="106"/>
      <c r="NWA55" s="106"/>
      <c r="NWB55" s="106"/>
      <c r="NWC55" s="106"/>
      <c r="NWD55" s="106"/>
      <c r="NWE55" s="106"/>
      <c r="NWF55" s="106"/>
      <c r="NWG55" s="106"/>
      <c r="NWH55" s="106"/>
      <c r="NWI55" s="106"/>
      <c r="NWJ55" s="106"/>
      <c r="NWK55" s="106"/>
      <c r="NWL55" s="106"/>
      <c r="NWM55" s="106"/>
      <c r="NWN55" s="106"/>
      <c r="NWO55" s="106"/>
      <c r="NWP55" s="106"/>
      <c r="NWQ55" s="106"/>
      <c r="NWR55" s="106"/>
      <c r="NWS55" s="106"/>
      <c r="NWT55" s="106"/>
      <c r="NWU55" s="106"/>
      <c r="NWV55" s="106"/>
      <c r="NWW55" s="106"/>
      <c r="NWX55" s="106"/>
      <c r="NWY55" s="106"/>
      <c r="NWZ55" s="106"/>
      <c r="NXA55" s="106"/>
      <c r="NXB55" s="106"/>
      <c r="NXC55" s="106"/>
      <c r="NXD55" s="106"/>
      <c r="NXE55" s="106"/>
      <c r="NXF55" s="106"/>
      <c r="NXG55" s="106"/>
      <c r="NXH55" s="106"/>
      <c r="NXI55" s="106"/>
      <c r="NXJ55" s="106"/>
      <c r="NXK55" s="106"/>
      <c r="NXL55" s="106"/>
      <c r="NXM55" s="106"/>
      <c r="NXN55" s="106"/>
      <c r="NXO55" s="106"/>
      <c r="NXP55" s="106"/>
      <c r="NXQ55" s="106"/>
      <c r="NXR55" s="106"/>
      <c r="NXS55" s="106"/>
      <c r="NXT55" s="106"/>
      <c r="NXU55" s="106"/>
      <c r="NXV55" s="106"/>
      <c r="NXW55" s="106"/>
      <c r="NXX55" s="106"/>
      <c r="NXY55" s="106"/>
      <c r="NXZ55" s="106"/>
      <c r="NYA55" s="106"/>
      <c r="NYB55" s="106"/>
      <c r="NYC55" s="106"/>
      <c r="NYD55" s="106"/>
      <c r="NYE55" s="106"/>
      <c r="NYF55" s="106"/>
      <c r="NYG55" s="106"/>
      <c r="NYH55" s="106"/>
      <c r="NYI55" s="106"/>
      <c r="NYJ55" s="106"/>
      <c r="NYK55" s="106"/>
      <c r="NYL55" s="106"/>
      <c r="NYM55" s="106"/>
      <c r="NYN55" s="106"/>
      <c r="NYO55" s="106"/>
      <c r="NYP55" s="106"/>
      <c r="NYQ55" s="106"/>
      <c r="NYR55" s="106"/>
      <c r="NYS55" s="106"/>
      <c r="NYT55" s="106"/>
      <c r="NYU55" s="106"/>
      <c r="NYV55" s="106"/>
      <c r="NYW55" s="106"/>
      <c r="NYX55" s="106"/>
      <c r="NYY55" s="106"/>
      <c r="NYZ55" s="106"/>
      <c r="NZA55" s="106"/>
      <c r="NZB55" s="106"/>
      <c r="NZC55" s="106"/>
      <c r="NZD55" s="106"/>
      <c r="NZE55" s="106"/>
      <c r="NZF55" s="106"/>
      <c r="NZG55" s="106"/>
      <c r="NZH55" s="106"/>
      <c r="NZI55" s="106"/>
      <c r="NZJ55" s="106"/>
      <c r="NZK55" s="106"/>
      <c r="NZL55" s="106"/>
      <c r="NZM55" s="106"/>
      <c r="NZN55" s="106"/>
      <c r="NZO55" s="106"/>
      <c r="NZP55" s="106"/>
      <c r="NZQ55" s="106"/>
      <c r="NZR55" s="106"/>
      <c r="NZS55" s="106"/>
      <c r="NZT55" s="106"/>
      <c r="NZU55" s="106"/>
      <c r="NZV55" s="106"/>
      <c r="NZW55" s="106"/>
      <c r="NZX55" s="106"/>
      <c r="NZY55" s="106"/>
      <c r="NZZ55" s="106"/>
      <c r="OAA55" s="106"/>
      <c r="OAB55" s="106"/>
      <c r="OAC55" s="106"/>
      <c r="OAD55" s="106"/>
      <c r="OAE55" s="106"/>
      <c r="OAF55" s="106"/>
      <c r="OAG55" s="106"/>
      <c r="OAH55" s="106"/>
      <c r="OAI55" s="106"/>
      <c r="OAJ55" s="106"/>
      <c r="OAK55" s="106"/>
      <c r="OAL55" s="106"/>
      <c r="OAM55" s="106"/>
      <c r="OAN55" s="106"/>
      <c r="OAO55" s="106"/>
      <c r="OAP55" s="106"/>
      <c r="OAQ55" s="106"/>
      <c r="OAR55" s="106"/>
      <c r="OAS55" s="106"/>
      <c r="OAT55" s="106"/>
      <c r="OAU55" s="106"/>
      <c r="OAV55" s="106"/>
      <c r="OAW55" s="106"/>
      <c r="OAX55" s="106"/>
      <c r="OAY55" s="106"/>
      <c r="OAZ55" s="106"/>
      <c r="OBA55" s="106"/>
      <c r="OBB55" s="106"/>
      <c r="OBC55" s="106"/>
      <c r="OBD55" s="106"/>
      <c r="OBE55" s="106"/>
      <c r="OBF55" s="106"/>
      <c r="OBG55" s="106"/>
      <c r="OBH55" s="106"/>
      <c r="OBI55" s="106"/>
      <c r="OBJ55" s="106"/>
      <c r="OBK55" s="106"/>
      <c r="OBL55" s="106"/>
      <c r="OBM55" s="106"/>
      <c r="OBN55" s="106"/>
      <c r="OBO55" s="106"/>
      <c r="OBP55" s="106"/>
      <c r="OBQ55" s="106"/>
      <c r="OBR55" s="106"/>
      <c r="OBS55" s="106"/>
      <c r="OBT55" s="106"/>
      <c r="OBU55" s="106"/>
      <c r="OBV55" s="106"/>
      <c r="OBW55" s="106"/>
      <c r="OBX55" s="106"/>
      <c r="OBY55" s="106"/>
      <c r="OBZ55" s="106"/>
      <c r="OCA55" s="106"/>
      <c r="OCB55" s="106"/>
      <c r="OCC55" s="106"/>
      <c r="OCD55" s="106"/>
      <c r="OCE55" s="106"/>
      <c r="OCF55" s="106"/>
      <c r="OCG55" s="106"/>
      <c r="OCH55" s="106"/>
      <c r="OCI55" s="106"/>
      <c r="OCJ55" s="106"/>
      <c r="OCK55" s="106"/>
      <c r="OCL55" s="106"/>
      <c r="OCM55" s="106"/>
      <c r="OCN55" s="106"/>
      <c r="OCO55" s="106"/>
      <c r="OCP55" s="106"/>
      <c r="OCQ55" s="106"/>
      <c r="OCR55" s="106"/>
      <c r="OCS55" s="106"/>
      <c r="OCT55" s="106"/>
      <c r="OCU55" s="106"/>
      <c r="OCV55" s="106"/>
      <c r="OCW55" s="106"/>
      <c r="OCX55" s="106"/>
      <c r="OCY55" s="106"/>
      <c r="OCZ55" s="106"/>
      <c r="ODA55" s="106"/>
      <c r="ODB55" s="106"/>
      <c r="ODC55" s="106"/>
      <c r="ODD55" s="106"/>
      <c r="ODE55" s="106"/>
      <c r="ODF55" s="106"/>
      <c r="ODG55" s="106"/>
      <c r="ODH55" s="106"/>
      <c r="ODI55" s="106"/>
      <c r="ODJ55" s="106"/>
      <c r="ODK55" s="106"/>
      <c r="ODL55" s="106"/>
      <c r="ODM55" s="106"/>
      <c r="ODN55" s="106"/>
      <c r="ODO55" s="106"/>
      <c r="ODP55" s="106"/>
      <c r="ODQ55" s="106"/>
      <c r="ODR55" s="106"/>
      <c r="ODS55" s="106"/>
      <c r="ODT55" s="106"/>
      <c r="ODU55" s="106"/>
      <c r="ODV55" s="106"/>
      <c r="ODW55" s="106"/>
      <c r="ODX55" s="106"/>
      <c r="ODY55" s="106"/>
      <c r="ODZ55" s="106"/>
      <c r="OEA55" s="106"/>
      <c r="OEB55" s="106"/>
      <c r="OEC55" s="106"/>
      <c r="OED55" s="106"/>
      <c r="OEE55" s="106"/>
      <c r="OEF55" s="106"/>
      <c r="OEG55" s="106"/>
      <c r="OEH55" s="106"/>
      <c r="OEI55" s="106"/>
      <c r="OEJ55" s="106"/>
      <c r="OEK55" s="106"/>
      <c r="OEL55" s="106"/>
      <c r="OEM55" s="106"/>
      <c r="OEN55" s="106"/>
      <c r="OEO55" s="106"/>
      <c r="OEP55" s="106"/>
      <c r="OEQ55" s="106"/>
      <c r="OER55" s="106"/>
      <c r="OES55" s="106"/>
      <c r="OET55" s="106"/>
      <c r="OEU55" s="106"/>
      <c r="OEV55" s="106"/>
      <c r="OEW55" s="106"/>
      <c r="OEX55" s="106"/>
      <c r="OEY55" s="106"/>
      <c r="OEZ55" s="106"/>
      <c r="OFA55" s="106"/>
      <c r="OFB55" s="106"/>
      <c r="OFC55" s="106"/>
      <c r="OFD55" s="106"/>
      <c r="OFE55" s="106"/>
      <c r="OFF55" s="106"/>
      <c r="OFG55" s="106"/>
      <c r="OFH55" s="106"/>
      <c r="OFI55" s="106"/>
      <c r="OFJ55" s="106"/>
      <c r="OFK55" s="106"/>
      <c r="OFL55" s="106"/>
      <c r="OFM55" s="106"/>
      <c r="OFN55" s="106"/>
      <c r="OFO55" s="106"/>
      <c r="OFP55" s="106"/>
      <c r="OFQ55" s="106"/>
      <c r="OFR55" s="106"/>
      <c r="OFS55" s="106"/>
      <c r="OFT55" s="106"/>
      <c r="OFU55" s="106"/>
      <c r="OFV55" s="106"/>
      <c r="OFW55" s="106"/>
      <c r="OFX55" s="106"/>
      <c r="OFY55" s="106"/>
      <c r="OFZ55" s="106"/>
      <c r="OGA55" s="106"/>
      <c r="OGB55" s="106"/>
      <c r="OGC55" s="106"/>
      <c r="OGD55" s="106"/>
      <c r="OGE55" s="106"/>
      <c r="OGF55" s="106"/>
      <c r="OGG55" s="106"/>
      <c r="OGH55" s="106"/>
      <c r="OGI55" s="106"/>
      <c r="OGJ55" s="106"/>
      <c r="OGK55" s="106"/>
      <c r="OGL55" s="106"/>
      <c r="OGM55" s="106"/>
      <c r="OGN55" s="106"/>
      <c r="OGO55" s="106"/>
      <c r="OGP55" s="106"/>
      <c r="OGQ55" s="106"/>
      <c r="OGR55" s="106"/>
      <c r="OGS55" s="106"/>
      <c r="OGT55" s="106"/>
      <c r="OGU55" s="106"/>
      <c r="OGV55" s="106"/>
      <c r="OGW55" s="106"/>
      <c r="OGX55" s="106"/>
      <c r="OGY55" s="106"/>
      <c r="OGZ55" s="106"/>
      <c r="OHA55" s="106"/>
      <c r="OHB55" s="106"/>
      <c r="OHC55" s="106"/>
      <c r="OHD55" s="106"/>
      <c r="OHE55" s="106"/>
      <c r="OHF55" s="106"/>
      <c r="OHG55" s="106"/>
      <c r="OHH55" s="106"/>
      <c r="OHI55" s="106"/>
      <c r="OHJ55" s="106"/>
      <c r="OHK55" s="106"/>
      <c r="OHL55" s="106"/>
      <c r="OHM55" s="106"/>
      <c r="OHN55" s="106"/>
      <c r="OHO55" s="106"/>
      <c r="OHP55" s="106"/>
      <c r="OHQ55" s="106"/>
      <c r="OHR55" s="106"/>
      <c r="OHS55" s="106"/>
      <c r="OHT55" s="106"/>
      <c r="OHU55" s="106"/>
      <c r="OHV55" s="106"/>
      <c r="OHW55" s="106"/>
      <c r="OHX55" s="106"/>
      <c r="OHY55" s="106"/>
      <c r="OHZ55" s="106"/>
      <c r="OIA55" s="106"/>
      <c r="OIB55" s="106"/>
      <c r="OIC55" s="106"/>
      <c r="OID55" s="106"/>
      <c r="OIE55" s="106"/>
      <c r="OIF55" s="106"/>
      <c r="OIG55" s="106"/>
      <c r="OIH55" s="106"/>
      <c r="OII55" s="106"/>
      <c r="OIJ55" s="106"/>
      <c r="OIK55" s="106"/>
      <c r="OIL55" s="106"/>
      <c r="OIM55" s="106"/>
      <c r="OIN55" s="106"/>
      <c r="OIO55" s="106"/>
      <c r="OIP55" s="106"/>
      <c r="OIQ55" s="106"/>
      <c r="OIR55" s="106"/>
      <c r="OIS55" s="106"/>
      <c r="OIT55" s="106"/>
      <c r="OIU55" s="106"/>
      <c r="OIV55" s="106"/>
      <c r="OIW55" s="106"/>
      <c r="OIX55" s="106"/>
      <c r="OIY55" s="106"/>
      <c r="OIZ55" s="106"/>
      <c r="OJA55" s="106"/>
      <c r="OJB55" s="106"/>
      <c r="OJC55" s="106"/>
      <c r="OJD55" s="106"/>
      <c r="OJE55" s="106"/>
      <c r="OJF55" s="106"/>
      <c r="OJG55" s="106"/>
      <c r="OJH55" s="106"/>
      <c r="OJI55" s="106"/>
      <c r="OJJ55" s="106"/>
      <c r="OJK55" s="106"/>
      <c r="OJL55" s="106"/>
      <c r="OJM55" s="106"/>
      <c r="OJN55" s="106"/>
      <c r="OJO55" s="106"/>
      <c r="OJP55" s="106"/>
      <c r="OJQ55" s="106"/>
      <c r="OJR55" s="106"/>
      <c r="OJS55" s="106"/>
      <c r="OJT55" s="106"/>
      <c r="OJU55" s="106"/>
      <c r="OJV55" s="106"/>
      <c r="OJW55" s="106"/>
      <c r="OJX55" s="106"/>
      <c r="OJY55" s="106"/>
      <c r="OJZ55" s="106"/>
      <c r="OKA55" s="106"/>
      <c r="OKB55" s="106"/>
      <c r="OKC55" s="106"/>
      <c r="OKD55" s="106"/>
      <c r="OKE55" s="106"/>
      <c r="OKF55" s="106"/>
      <c r="OKG55" s="106"/>
      <c r="OKH55" s="106"/>
      <c r="OKI55" s="106"/>
      <c r="OKJ55" s="106"/>
      <c r="OKK55" s="106"/>
      <c r="OKL55" s="106"/>
      <c r="OKM55" s="106"/>
      <c r="OKN55" s="106"/>
      <c r="OKO55" s="106"/>
      <c r="OKP55" s="106"/>
      <c r="OKQ55" s="106"/>
      <c r="OKR55" s="106"/>
      <c r="OKS55" s="106"/>
      <c r="OKT55" s="106"/>
      <c r="OKU55" s="106"/>
      <c r="OKV55" s="106"/>
      <c r="OKW55" s="106"/>
      <c r="OKX55" s="106"/>
      <c r="OKY55" s="106"/>
      <c r="OKZ55" s="106"/>
      <c r="OLA55" s="106"/>
      <c r="OLB55" s="106"/>
      <c r="OLC55" s="106"/>
      <c r="OLD55" s="106"/>
      <c r="OLE55" s="106"/>
      <c r="OLF55" s="106"/>
      <c r="OLG55" s="106"/>
      <c r="OLH55" s="106"/>
      <c r="OLI55" s="106"/>
      <c r="OLJ55" s="106"/>
      <c r="OLK55" s="106"/>
      <c r="OLL55" s="106"/>
      <c r="OLM55" s="106"/>
      <c r="OLN55" s="106"/>
      <c r="OLO55" s="106"/>
      <c r="OLP55" s="106"/>
      <c r="OLQ55" s="106"/>
      <c r="OLR55" s="106"/>
      <c r="OLS55" s="106"/>
      <c r="OLT55" s="106"/>
      <c r="OLU55" s="106"/>
      <c r="OLV55" s="106"/>
      <c r="OLW55" s="106"/>
      <c r="OLX55" s="106"/>
      <c r="OLY55" s="106"/>
      <c r="OLZ55" s="106"/>
      <c r="OMA55" s="106"/>
      <c r="OMB55" s="106"/>
      <c r="OMC55" s="106"/>
      <c r="OMD55" s="106"/>
      <c r="OME55" s="106"/>
      <c r="OMF55" s="106"/>
      <c r="OMG55" s="106"/>
      <c r="OMH55" s="106"/>
      <c r="OMI55" s="106"/>
      <c r="OMJ55" s="106"/>
      <c r="OMK55" s="106"/>
      <c r="OML55" s="106"/>
      <c r="OMM55" s="106"/>
      <c r="OMN55" s="106"/>
      <c r="OMO55" s="106"/>
      <c r="OMP55" s="106"/>
      <c r="OMQ55" s="106"/>
      <c r="OMR55" s="106"/>
      <c r="OMS55" s="106"/>
      <c r="OMT55" s="106"/>
      <c r="OMU55" s="106"/>
      <c r="OMV55" s="106"/>
      <c r="OMW55" s="106"/>
      <c r="OMX55" s="106"/>
      <c r="OMY55" s="106"/>
      <c r="OMZ55" s="106"/>
      <c r="ONA55" s="106"/>
      <c r="ONB55" s="106"/>
      <c r="ONC55" s="106"/>
      <c r="OND55" s="106"/>
      <c r="ONE55" s="106"/>
      <c r="ONF55" s="106"/>
      <c r="ONG55" s="106"/>
      <c r="ONH55" s="106"/>
      <c r="ONI55" s="106"/>
      <c r="ONJ55" s="106"/>
      <c r="ONK55" s="106"/>
      <c r="ONL55" s="106"/>
      <c r="ONM55" s="106"/>
      <c r="ONN55" s="106"/>
      <c r="ONO55" s="106"/>
      <c r="ONP55" s="106"/>
      <c r="ONQ55" s="106"/>
      <c r="ONR55" s="106"/>
      <c r="ONS55" s="106"/>
      <c r="ONT55" s="106"/>
      <c r="ONU55" s="106"/>
      <c r="ONV55" s="106"/>
      <c r="ONW55" s="106"/>
      <c r="ONX55" s="106"/>
      <c r="ONY55" s="106"/>
      <c r="ONZ55" s="106"/>
      <c r="OOA55" s="106"/>
      <c r="OOB55" s="106"/>
      <c r="OOC55" s="106"/>
      <c r="OOD55" s="106"/>
      <c r="OOE55" s="106"/>
      <c r="OOF55" s="106"/>
      <c r="OOG55" s="106"/>
      <c r="OOH55" s="106"/>
      <c r="OOI55" s="106"/>
      <c r="OOJ55" s="106"/>
      <c r="OOK55" s="106"/>
      <c r="OOL55" s="106"/>
      <c r="OOM55" s="106"/>
      <c r="OON55" s="106"/>
      <c r="OOO55" s="106"/>
      <c r="OOP55" s="106"/>
      <c r="OOQ55" s="106"/>
      <c r="OOR55" s="106"/>
      <c r="OOS55" s="106"/>
      <c r="OOT55" s="106"/>
      <c r="OOU55" s="106"/>
      <c r="OOV55" s="106"/>
      <c r="OOW55" s="106"/>
      <c r="OOX55" s="106"/>
      <c r="OOY55" s="106"/>
      <c r="OOZ55" s="106"/>
      <c r="OPA55" s="106"/>
      <c r="OPB55" s="106"/>
      <c r="OPC55" s="106"/>
      <c r="OPD55" s="106"/>
      <c r="OPE55" s="106"/>
      <c r="OPF55" s="106"/>
      <c r="OPG55" s="106"/>
      <c r="OPH55" s="106"/>
      <c r="OPI55" s="106"/>
      <c r="OPJ55" s="106"/>
      <c r="OPK55" s="106"/>
      <c r="OPL55" s="106"/>
      <c r="OPM55" s="106"/>
      <c r="OPN55" s="106"/>
      <c r="OPO55" s="106"/>
      <c r="OPP55" s="106"/>
      <c r="OPQ55" s="106"/>
      <c r="OPR55" s="106"/>
      <c r="OPS55" s="106"/>
      <c r="OPT55" s="106"/>
      <c r="OPU55" s="106"/>
      <c r="OPV55" s="106"/>
      <c r="OPW55" s="106"/>
      <c r="OPX55" s="106"/>
      <c r="OPY55" s="106"/>
      <c r="OPZ55" s="106"/>
      <c r="OQA55" s="106"/>
      <c r="OQB55" s="106"/>
      <c r="OQC55" s="106"/>
      <c r="OQD55" s="106"/>
      <c r="OQE55" s="106"/>
      <c r="OQF55" s="106"/>
      <c r="OQG55" s="106"/>
      <c r="OQH55" s="106"/>
      <c r="OQI55" s="106"/>
      <c r="OQJ55" s="106"/>
      <c r="OQK55" s="106"/>
      <c r="OQL55" s="106"/>
      <c r="OQM55" s="106"/>
      <c r="OQN55" s="106"/>
      <c r="OQO55" s="106"/>
      <c r="OQP55" s="106"/>
      <c r="OQQ55" s="106"/>
      <c r="OQR55" s="106"/>
      <c r="OQS55" s="106"/>
      <c r="OQT55" s="106"/>
      <c r="OQU55" s="106"/>
      <c r="OQV55" s="106"/>
      <c r="OQW55" s="106"/>
      <c r="OQX55" s="106"/>
      <c r="OQY55" s="106"/>
      <c r="OQZ55" s="106"/>
      <c r="ORA55" s="106"/>
      <c r="ORB55" s="106"/>
      <c r="ORC55" s="106"/>
      <c r="ORD55" s="106"/>
      <c r="ORE55" s="106"/>
      <c r="ORF55" s="106"/>
      <c r="ORG55" s="106"/>
      <c r="ORH55" s="106"/>
      <c r="ORI55" s="106"/>
      <c r="ORJ55" s="106"/>
      <c r="ORK55" s="106"/>
      <c r="ORL55" s="106"/>
      <c r="ORM55" s="106"/>
      <c r="ORN55" s="106"/>
      <c r="ORO55" s="106"/>
      <c r="ORP55" s="106"/>
      <c r="ORQ55" s="106"/>
      <c r="ORR55" s="106"/>
      <c r="ORS55" s="106"/>
      <c r="ORT55" s="106"/>
      <c r="ORU55" s="106"/>
      <c r="ORV55" s="106"/>
      <c r="ORW55" s="106"/>
      <c r="ORX55" s="106"/>
      <c r="ORY55" s="106"/>
      <c r="ORZ55" s="106"/>
      <c r="OSA55" s="106"/>
      <c r="OSB55" s="106"/>
      <c r="OSC55" s="106"/>
      <c r="OSD55" s="106"/>
      <c r="OSE55" s="106"/>
      <c r="OSF55" s="106"/>
      <c r="OSG55" s="106"/>
      <c r="OSH55" s="106"/>
      <c r="OSI55" s="106"/>
      <c r="OSJ55" s="106"/>
      <c r="OSK55" s="106"/>
      <c r="OSL55" s="106"/>
      <c r="OSM55" s="106"/>
      <c r="OSN55" s="106"/>
      <c r="OSO55" s="106"/>
      <c r="OSP55" s="106"/>
      <c r="OSQ55" s="106"/>
      <c r="OSR55" s="106"/>
      <c r="OSS55" s="106"/>
      <c r="OST55" s="106"/>
      <c r="OSU55" s="106"/>
      <c r="OSV55" s="106"/>
      <c r="OSW55" s="106"/>
      <c r="OSX55" s="106"/>
      <c r="OSY55" s="106"/>
      <c r="OSZ55" s="106"/>
      <c r="OTA55" s="106"/>
      <c r="OTB55" s="106"/>
      <c r="OTC55" s="106"/>
      <c r="OTD55" s="106"/>
      <c r="OTE55" s="106"/>
      <c r="OTF55" s="106"/>
      <c r="OTG55" s="106"/>
      <c r="OTH55" s="106"/>
      <c r="OTI55" s="106"/>
      <c r="OTJ55" s="106"/>
      <c r="OTK55" s="106"/>
      <c r="OTL55" s="106"/>
      <c r="OTM55" s="106"/>
      <c r="OTN55" s="106"/>
      <c r="OTO55" s="106"/>
      <c r="OTP55" s="106"/>
      <c r="OTQ55" s="106"/>
      <c r="OTR55" s="106"/>
      <c r="OTS55" s="106"/>
      <c r="OTT55" s="106"/>
      <c r="OTU55" s="106"/>
      <c r="OTV55" s="106"/>
      <c r="OTW55" s="106"/>
      <c r="OTX55" s="106"/>
      <c r="OTY55" s="106"/>
      <c r="OTZ55" s="106"/>
      <c r="OUA55" s="106"/>
      <c r="OUB55" s="106"/>
      <c r="OUC55" s="106"/>
      <c r="OUD55" s="106"/>
      <c r="OUE55" s="106"/>
      <c r="OUF55" s="106"/>
      <c r="OUG55" s="106"/>
      <c r="OUH55" s="106"/>
      <c r="OUI55" s="106"/>
      <c r="OUJ55" s="106"/>
      <c r="OUK55" s="106"/>
      <c r="OUL55" s="106"/>
      <c r="OUM55" s="106"/>
      <c r="OUN55" s="106"/>
      <c r="OUO55" s="106"/>
      <c r="OUP55" s="106"/>
      <c r="OUQ55" s="106"/>
      <c r="OUR55" s="106"/>
      <c r="OUS55" s="106"/>
      <c r="OUT55" s="106"/>
      <c r="OUU55" s="106"/>
      <c r="OUV55" s="106"/>
      <c r="OUW55" s="106"/>
      <c r="OUX55" s="106"/>
      <c r="OUY55" s="106"/>
      <c r="OUZ55" s="106"/>
      <c r="OVA55" s="106"/>
      <c r="OVB55" s="106"/>
      <c r="OVC55" s="106"/>
      <c r="OVD55" s="106"/>
      <c r="OVE55" s="106"/>
      <c r="OVF55" s="106"/>
      <c r="OVG55" s="106"/>
      <c r="OVH55" s="106"/>
      <c r="OVI55" s="106"/>
      <c r="OVJ55" s="106"/>
      <c r="OVK55" s="106"/>
      <c r="OVL55" s="106"/>
      <c r="OVM55" s="106"/>
      <c r="OVN55" s="106"/>
      <c r="OVO55" s="106"/>
      <c r="OVP55" s="106"/>
      <c r="OVQ55" s="106"/>
      <c r="OVR55" s="106"/>
      <c r="OVS55" s="106"/>
      <c r="OVT55" s="106"/>
      <c r="OVU55" s="106"/>
      <c r="OVV55" s="106"/>
      <c r="OVW55" s="106"/>
      <c r="OVX55" s="106"/>
      <c r="OVY55" s="106"/>
      <c r="OVZ55" s="106"/>
      <c r="OWA55" s="106"/>
      <c r="OWB55" s="106"/>
      <c r="OWC55" s="106"/>
      <c r="OWD55" s="106"/>
      <c r="OWE55" s="106"/>
      <c r="OWF55" s="106"/>
      <c r="OWG55" s="106"/>
      <c r="OWH55" s="106"/>
      <c r="OWI55" s="106"/>
      <c r="OWJ55" s="106"/>
      <c r="OWK55" s="106"/>
      <c r="OWL55" s="106"/>
      <c r="OWM55" s="106"/>
      <c r="OWN55" s="106"/>
      <c r="OWO55" s="106"/>
      <c r="OWP55" s="106"/>
      <c r="OWQ55" s="106"/>
      <c r="OWR55" s="106"/>
      <c r="OWS55" s="106"/>
      <c r="OWT55" s="106"/>
      <c r="OWU55" s="106"/>
      <c r="OWV55" s="106"/>
      <c r="OWW55" s="106"/>
      <c r="OWX55" s="106"/>
      <c r="OWY55" s="106"/>
      <c r="OWZ55" s="106"/>
      <c r="OXA55" s="106"/>
      <c r="OXB55" s="106"/>
      <c r="OXC55" s="106"/>
      <c r="OXD55" s="106"/>
      <c r="OXE55" s="106"/>
      <c r="OXF55" s="106"/>
      <c r="OXG55" s="106"/>
      <c r="OXH55" s="106"/>
      <c r="OXI55" s="106"/>
      <c r="OXJ55" s="106"/>
      <c r="OXK55" s="106"/>
      <c r="OXL55" s="106"/>
      <c r="OXM55" s="106"/>
      <c r="OXN55" s="106"/>
      <c r="OXO55" s="106"/>
      <c r="OXP55" s="106"/>
      <c r="OXQ55" s="106"/>
      <c r="OXR55" s="106"/>
      <c r="OXS55" s="106"/>
      <c r="OXT55" s="106"/>
      <c r="OXU55" s="106"/>
      <c r="OXV55" s="106"/>
      <c r="OXW55" s="106"/>
      <c r="OXX55" s="106"/>
      <c r="OXY55" s="106"/>
      <c r="OXZ55" s="106"/>
      <c r="OYA55" s="106"/>
      <c r="OYB55" s="106"/>
      <c r="OYC55" s="106"/>
      <c r="OYD55" s="106"/>
      <c r="OYE55" s="106"/>
      <c r="OYF55" s="106"/>
      <c r="OYG55" s="106"/>
      <c r="OYH55" s="106"/>
      <c r="OYI55" s="106"/>
      <c r="OYJ55" s="106"/>
      <c r="OYK55" s="106"/>
      <c r="OYL55" s="106"/>
      <c r="OYM55" s="106"/>
      <c r="OYN55" s="106"/>
      <c r="OYO55" s="106"/>
      <c r="OYP55" s="106"/>
      <c r="OYQ55" s="106"/>
      <c r="OYR55" s="106"/>
      <c r="OYS55" s="106"/>
      <c r="OYT55" s="106"/>
      <c r="OYU55" s="106"/>
      <c r="OYV55" s="106"/>
      <c r="OYW55" s="106"/>
      <c r="OYX55" s="106"/>
      <c r="OYY55" s="106"/>
      <c r="OYZ55" s="106"/>
      <c r="OZA55" s="106"/>
      <c r="OZB55" s="106"/>
      <c r="OZC55" s="106"/>
      <c r="OZD55" s="106"/>
      <c r="OZE55" s="106"/>
      <c r="OZF55" s="106"/>
      <c r="OZG55" s="106"/>
      <c r="OZH55" s="106"/>
      <c r="OZI55" s="106"/>
      <c r="OZJ55" s="106"/>
      <c r="OZK55" s="106"/>
      <c r="OZL55" s="106"/>
      <c r="OZM55" s="106"/>
      <c r="OZN55" s="106"/>
      <c r="OZO55" s="106"/>
      <c r="OZP55" s="106"/>
      <c r="OZQ55" s="106"/>
      <c r="OZR55" s="106"/>
      <c r="OZS55" s="106"/>
      <c r="OZT55" s="106"/>
      <c r="OZU55" s="106"/>
      <c r="OZV55" s="106"/>
      <c r="OZW55" s="106"/>
      <c r="OZX55" s="106"/>
      <c r="OZY55" s="106"/>
      <c r="OZZ55" s="106"/>
      <c r="PAA55" s="106"/>
      <c r="PAB55" s="106"/>
      <c r="PAC55" s="106"/>
      <c r="PAD55" s="106"/>
      <c r="PAE55" s="106"/>
      <c r="PAF55" s="106"/>
      <c r="PAG55" s="106"/>
      <c r="PAH55" s="106"/>
      <c r="PAI55" s="106"/>
      <c r="PAJ55" s="106"/>
      <c r="PAK55" s="106"/>
      <c r="PAL55" s="106"/>
      <c r="PAM55" s="106"/>
      <c r="PAN55" s="106"/>
      <c r="PAO55" s="106"/>
      <c r="PAP55" s="106"/>
      <c r="PAQ55" s="106"/>
      <c r="PAR55" s="106"/>
      <c r="PAS55" s="106"/>
      <c r="PAT55" s="106"/>
      <c r="PAU55" s="106"/>
      <c r="PAV55" s="106"/>
      <c r="PAW55" s="106"/>
      <c r="PAX55" s="106"/>
      <c r="PAY55" s="106"/>
      <c r="PAZ55" s="106"/>
      <c r="PBA55" s="106"/>
      <c r="PBB55" s="106"/>
      <c r="PBC55" s="106"/>
      <c r="PBD55" s="106"/>
      <c r="PBE55" s="106"/>
      <c r="PBF55" s="106"/>
      <c r="PBG55" s="106"/>
      <c r="PBH55" s="106"/>
      <c r="PBI55" s="106"/>
      <c r="PBJ55" s="106"/>
      <c r="PBK55" s="106"/>
      <c r="PBL55" s="106"/>
      <c r="PBM55" s="106"/>
      <c r="PBN55" s="106"/>
      <c r="PBO55" s="106"/>
      <c r="PBP55" s="106"/>
      <c r="PBQ55" s="106"/>
      <c r="PBR55" s="106"/>
      <c r="PBS55" s="106"/>
      <c r="PBT55" s="106"/>
      <c r="PBU55" s="106"/>
      <c r="PBV55" s="106"/>
      <c r="PBW55" s="106"/>
      <c r="PBX55" s="106"/>
      <c r="PBY55" s="106"/>
      <c r="PBZ55" s="106"/>
      <c r="PCA55" s="106"/>
      <c r="PCB55" s="106"/>
      <c r="PCC55" s="106"/>
      <c r="PCD55" s="106"/>
      <c r="PCE55" s="106"/>
      <c r="PCF55" s="106"/>
      <c r="PCG55" s="106"/>
      <c r="PCH55" s="106"/>
      <c r="PCI55" s="106"/>
      <c r="PCJ55" s="106"/>
      <c r="PCK55" s="106"/>
      <c r="PCL55" s="106"/>
      <c r="PCM55" s="106"/>
      <c r="PCN55" s="106"/>
      <c r="PCO55" s="106"/>
      <c r="PCP55" s="106"/>
      <c r="PCQ55" s="106"/>
      <c r="PCR55" s="106"/>
      <c r="PCS55" s="106"/>
      <c r="PCT55" s="106"/>
      <c r="PCU55" s="106"/>
      <c r="PCV55" s="106"/>
      <c r="PCW55" s="106"/>
      <c r="PCX55" s="106"/>
      <c r="PCY55" s="106"/>
      <c r="PCZ55" s="106"/>
      <c r="PDA55" s="106"/>
      <c r="PDB55" s="106"/>
      <c r="PDC55" s="106"/>
      <c r="PDD55" s="106"/>
      <c r="PDE55" s="106"/>
      <c r="PDF55" s="106"/>
      <c r="PDG55" s="106"/>
      <c r="PDH55" s="106"/>
      <c r="PDI55" s="106"/>
      <c r="PDJ55" s="106"/>
      <c r="PDK55" s="106"/>
      <c r="PDL55" s="106"/>
      <c r="PDM55" s="106"/>
      <c r="PDN55" s="106"/>
      <c r="PDO55" s="106"/>
      <c r="PDP55" s="106"/>
      <c r="PDQ55" s="106"/>
      <c r="PDR55" s="106"/>
      <c r="PDS55" s="106"/>
      <c r="PDT55" s="106"/>
      <c r="PDU55" s="106"/>
      <c r="PDV55" s="106"/>
      <c r="PDW55" s="106"/>
      <c r="PDX55" s="106"/>
      <c r="PDY55" s="106"/>
      <c r="PDZ55" s="106"/>
      <c r="PEA55" s="106"/>
      <c r="PEB55" s="106"/>
      <c r="PEC55" s="106"/>
      <c r="PED55" s="106"/>
      <c r="PEE55" s="106"/>
      <c r="PEF55" s="106"/>
      <c r="PEG55" s="106"/>
      <c r="PEH55" s="106"/>
      <c r="PEI55" s="106"/>
      <c r="PEJ55" s="106"/>
      <c r="PEK55" s="106"/>
      <c r="PEL55" s="106"/>
      <c r="PEM55" s="106"/>
      <c r="PEN55" s="106"/>
      <c r="PEO55" s="106"/>
      <c r="PEP55" s="106"/>
      <c r="PEQ55" s="106"/>
      <c r="PER55" s="106"/>
      <c r="PES55" s="106"/>
      <c r="PET55" s="106"/>
      <c r="PEU55" s="106"/>
      <c r="PEV55" s="106"/>
      <c r="PEW55" s="106"/>
      <c r="PEX55" s="106"/>
      <c r="PEY55" s="106"/>
      <c r="PEZ55" s="106"/>
      <c r="PFA55" s="106"/>
      <c r="PFB55" s="106"/>
      <c r="PFC55" s="106"/>
      <c r="PFD55" s="106"/>
      <c r="PFE55" s="106"/>
      <c r="PFF55" s="106"/>
      <c r="PFG55" s="106"/>
      <c r="PFH55" s="106"/>
      <c r="PFI55" s="106"/>
      <c r="PFJ55" s="106"/>
      <c r="PFK55" s="106"/>
      <c r="PFL55" s="106"/>
      <c r="PFM55" s="106"/>
      <c r="PFN55" s="106"/>
      <c r="PFO55" s="106"/>
      <c r="PFP55" s="106"/>
      <c r="PFQ55" s="106"/>
      <c r="PFR55" s="106"/>
      <c r="PFS55" s="106"/>
      <c r="PFT55" s="106"/>
      <c r="PFU55" s="106"/>
      <c r="PFV55" s="106"/>
      <c r="PFW55" s="106"/>
      <c r="PFX55" s="106"/>
      <c r="PFY55" s="106"/>
      <c r="PFZ55" s="106"/>
      <c r="PGA55" s="106"/>
      <c r="PGB55" s="106"/>
      <c r="PGC55" s="106"/>
      <c r="PGD55" s="106"/>
      <c r="PGE55" s="106"/>
      <c r="PGF55" s="106"/>
      <c r="PGG55" s="106"/>
      <c r="PGH55" s="106"/>
      <c r="PGI55" s="106"/>
      <c r="PGJ55" s="106"/>
      <c r="PGK55" s="106"/>
      <c r="PGL55" s="106"/>
      <c r="PGM55" s="106"/>
      <c r="PGN55" s="106"/>
      <c r="PGO55" s="106"/>
      <c r="PGP55" s="106"/>
      <c r="PGQ55" s="106"/>
      <c r="PGR55" s="106"/>
      <c r="PGS55" s="106"/>
      <c r="PGT55" s="106"/>
      <c r="PGU55" s="106"/>
      <c r="PGV55" s="106"/>
      <c r="PGW55" s="106"/>
      <c r="PGX55" s="106"/>
      <c r="PGY55" s="106"/>
      <c r="PGZ55" s="106"/>
      <c r="PHA55" s="106"/>
      <c r="PHB55" s="106"/>
      <c r="PHC55" s="106"/>
      <c r="PHD55" s="106"/>
      <c r="PHE55" s="106"/>
      <c r="PHF55" s="106"/>
      <c r="PHG55" s="106"/>
      <c r="PHH55" s="106"/>
      <c r="PHI55" s="106"/>
      <c r="PHJ55" s="106"/>
      <c r="PHK55" s="106"/>
      <c r="PHL55" s="106"/>
      <c r="PHM55" s="106"/>
      <c r="PHN55" s="106"/>
      <c r="PHO55" s="106"/>
      <c r="PHP55" s="106"/>
      <c r="PHQ55" s="106"/>
      <c r="PHR55" s="106"/>
      <c r="PHS55" s="106"/>
      <c r="PHT55" s="106"/>
      <c r="PHU55" s="106"/>
      <c r="PHV55" s="106"/>
      <c r="PHW55" s="106"/>
      <c r="PHX55" s="106"/>
      <c r="PHY55" s="106"/>
      <c r="PHZ55" s="106"/>
      <c r="PIA55" s="106"/>
      <c r="PIB55" s="106"/>
      <c r="PIC55" s="106"/>
      <c r="PID55" s="106"/>
      <c r="PIE55" s="106"/>
      <c r="PIF55" s="106"/>
      <c r="PIG55" s="106"/>
      <c r="PIH55" s="106"/>
      <c r="PII55" s="106"/>
      <c r="PIJ55" s="106"/>
      <c r="PIK55" s="106"/>
      <c r="PIL55" s="106"/>
      <c r="PIM55" s="106"/>
      <c r="PIN55" s="106"/>
      <c r="PIO55" s="106"/>
      <c r="PIP55" s="106"/>
      <c r="PIQ55" s="106"/>
      <c r="PIR55" s="106"/>
      <c r="PIS55" s="106"/>
      <c r="PIT55" s="106"/>
      <c r="PIU55" s="106"/>
      <c r="PIV55" s="106"/>
      <c r="PIW55" s="106"/>
      <c r="PIX55" s="106"/>
      <c r="PIY55" s="106"/>
      <c r="PIZ55" s="106"/>
      <c r="PJA55" s="106"/>
      <c r="PJB55" s="106"/>
      <c r="PJC55" s="106"/>
      <c r="PJD55" s="106"/>
      <c r="PJE55" s="106"/>
      <c r="PJF55" s="106"/>
      <c r="PJG55" s="106"/>
      <c r="PJH55" s="106"/>
      <c r="PJI55" s="106"/>
      <c r="PJJ55" s="106"/>
      <c r="PJK55" s="106"/>
      <c r="PJL55" s="106"/>
      <c r="PJM55" s="106"/>
      <c r="PJN55" s="106"/>
      <c r="PJO55" s="106"/>
      <c r="PJP55" s="106"/>
      <c r="PJQ55" s="106"/>
      <c r="PJR55" s="106"/>
      <c r="PJS55" s="106"/>
      <c r="PJT55" s="106"/>
      <c r="PJU55" s="106"/>
      <c r="PJV55" s="106"/>
      <c r="PJW55" s="106"/>
      <c r="PJX55" s="106"/>
      <c r="PJY55" s="106"/>
      <c r="PJZ55" s="106"/>
      <c r="PKA55" s="106"/>
      <c r="PKB55" s="106"/>
      <c r="PKC55" s="106"/>
      <c r="PKD55" s="106"/>
      <c r="PKE55" s="106"/>
      <c r="PKF55" s="106"/>
      <c r="PKG55" s="106"/>
      <c r="PKH55" s="106"/>
      <c r="PKI55" s="106"/>
      <c r="PKJ55" s="106"/>
      <c r="PKK55" s="106"/>
      <c r="PKL55" s="106"/>
      <c r="PKM55" s="106"/>
      <c r="PKN55" s="106"/>
      <c r="PKO55" s="106"/>
      <c r="PKP55" s="106"/>
      <c r="PKQ55" s="106"/>
      <c r="PKR55" s="106"/>
      <c r="PKS55" s="106"/>
      <c r="PKT55" s="106"/>
      <c r="PKU55" s="106"/>
      <c r="PKV55" s="106"/>
      <c r="PKW55" s="106"/>
      <c r="PKX55" s="106"/>
      <c r="PKY55" s="106"/>
      <c r="PKZ55" s="106"/>
      <c r="PLA55" s="106"/>
      <c r="PLB55" s="106"/>
      <c r="PLC55" s="106"/>
      <c r="PLD55" s="106"/>
      <c r="PLE55" s="106"/>
      <c r="PLF55" s="106"/>
      <c r="PLG55" s="106"/>
      <c r="PLH55" s="106"/>
      <c r="PLI55" s="106"/>
      <c r="PLJ55" s="106"/>
      <c r="PLK55" s="106"/>
      <c r="PLL55" s="106"/>
      <c r="PLM55" s="106"/>
      <c r="PLN55" s="106"/>
      <c r="PLO55" s="106"/>
      <c r="PLP55" s="106"/>
      <c r="PLQ55" s="106"/>
      <c r="PLR55" s="106"/>
      <c r="PLS55" s="106"/>
      <c r="PLT55" s="106"/>
      <c r="PLU55" s="106"/>
      <c r="PLV55" s="106"/>
      <c r="PLW55" s="106"/>
      <c r="PLX55" s="106"/>
      <c r="PLY55" s="106"/>
      <c r="PLZ55" s="106"/>
      <c r="PMA55" s="106"/>
      <c r="PMB55" s="106"/>
      <c r="PMC55" s="106"/>
      <c r="PMD55" s="106"/>
      <c r="PME55" s="106"/>
      <c r="PMF55" s="106"/>
      <c r="PMG55" s="106"/>
      <c r="PMH55" s="106"/>
      <c r="PMI55" s="106"/>
      <c r="PMJ55" s="106"/>
      <c r="PMK55" s="106"/>
      <c r="PML55" s="106"/>
      <c r="PMM55" s="106"/>
      <c r="PMN55" s="106"/>
      <c r="PMO55" s="106"/>
      <c r="PMP55" s="106"/>
      <c r="PMQ55" s="106"/>
      <c r="PMR55" s="106"/>
      <c r="PMS55" s="106"/>
      <c r="PMT55" s="106"/>
      <c r="PMU55" s="106"/>
      <c r="PMV55" s="106"/>
      <c r="PMW55" s="106"/>
      <c r="PMX55" s="106"/>
      <c r="PMY55" s="106"/>
      <c r="PMZ55" s="106"/>
      <c r="PNA55" s="106"/>
      <c r="PNB55" s="106"/>
      <c r="PNC55" s="106"/>
      <c r="PND55" s="106"/>
      <c r="PNE55" s="106"/>
      <c r="PNF55" s="106"/>
      <c r="PNG55" s="106"/>
      <c r="PNH55" s="106"/>
      <c r="PNI55" s="106"/>
      <c r="PNJ55" s="106"/>
      <c r="PNK55" s="106"/>
      <c r="PNL55" s="106"/>
      <c r="PNM55" s="106"/>
      <c r="PNN55" s="106"/>
      <c r="PNO55" s="106"/>
      <c r="PNP55" s="106"/>
      <c r="PNQ55" s="106"/>
      <c r="PNR55" s="106"/>
      <c r="PNS55" s="106"/>
      <c r="PNT55" s="106"/>
      <c r="PNU55" s="106"/>
      <c r="PNV55" s="106"/>
      <c r="PNW55" s="106"/>
      <c r="PNX55" s="106"/>
      <c r="PNY55" s="106"/>
      <c r="PNZ55" s="106"/>
      <c r="POA55" s="106"/>
      <c r="POB55" s="106"/>
      <c r="POC55" s="106"/>
      <c r="POD55" s="106"/>
      <c r="POE55" s="106"/>
      <c r="POF55" s="106"/>
      <c r="POG55" s="106"/>
      <c r="POH55" s="106"/>
      <c r="POI55" s="106"/>
      <c r="POJ55" s="106"/>
      <c r="POK55" s="106"/>
      <c r="POL55" s="106"/>
      <c r="POM55" s="106"/>
      <c r="PON55" s="106"/>
      <c r="POO55" s="106"/>
      <c r="POP55" s="106"/>
      <c r="POQ55" s="106"/>
      <c r="POR55" s="106"/>
      <c r="POS55" s="106"/>
      <c r="POT55" s="106"/>
      <c r="POU55" s="106"/>
      <c r="POV55" s="106"/>
      <c r="POW55" s="106"/>
      <c r="POX55" s="106"/>
      <c r="POY55" s="106"/>
      <c r="POZ55" s="106"/>
      <c r="PPA55" s="106"/>
      <c r="PPB55" s="106"/>
      <c r="PPC55" s="106"/>
      <c r="PPD55" s="106"/>
      <c r="PPE55" s="106"/>
      <c r="PPF55" s="106"/>
      <c r="PPG55" s="106"/>
      <c r="PPH55" s="106"/>
      <c r="PPI55" s="106"/>
      <c r="PPJ55" s="106"/>
      <c r="PPK55" s="106"/>
      <c r="PPL55" s="106"/>
      <c r="PPM55" s="106"/>
      <c r="PPN55" s="106"/>
      <c r="PPO55" s="106"/>
      <c r="PPP55" s="106"/>
      <c r="PPQ55" s="106"/>
      <c r="PPR55" s="106"/>
      <c r="PPS55" s="106"/>
      <c r="PPT55" s="106"/>
      <c r="PPU55" s="106"/>
      <c r="PPV55" s="106"/>
      <c r="PPW55" s="106"/>
      <c r="PPX55" s="106"/>
      <c r="PPY55" s="106"/>
      <c r="PPZ55" s="106"/>
      <c r="PQA55" s="106"/>
      <c r="PQB55" s="106"/>
      <c r="PQC55" s="106"/>
      <c r="PQD55" s="106"/>
      <c r="PQE55" s="106"/>
      <c r="PQF55" s="106"/>
      <c r="PQG55" s="106"/>
      <c r="PQH55" s="106"/>
      <c r="PQI55" s="106"/>
      <c r="PQJ55" s="106"/>
      <c r="PQK55" s="106"/>
      <c r="PQL55" s="106"/>
      <c r="PQM55" s="106"/>
      <c r="PQN55" s="106"/>
      <c r="PQO55" s="106"/>
      <c r="PQP55" s="106"/>
      <c r="PQQ55" s="106"/>
      <c r="PQR55" s="106"/>
      <c r="PQS55" s="106"/>
      <c r="PQT55" s="106"/>
      <c r="PQU55" s="106"/>
      <c r="PQV55" s="106"/>
      <c r="PQW55" s="106"/>
      <c r="PQX55" s="106"/>
      <c r="PQY55" s="106"/>
      <c r="PQZ55" s="106"/>
      <c r="PRA55" s="106"/>
      <c r="PRB55" s="106"/>
      <c r="PRC55" s="106"/>
      <c r="PRD55" s="106"/>
      <c r="PRE55" s="106"/>
      <c r="PRF55" s="106"/>
      <c r="PRG55" s="106"/>
      <c r="PRH55" s="106"/>
      <c r="PRI55" s="106"/>
      <c r="PRJ55" s="106"/>
      <c r="PRK55" s="106"/>
      <c r="PRL55" s="106"/>
      <c r="PRM55" s="106"/>
      <c r="PRN55" s="106"/>
      <c r="PRO55" s="106"/>
      <c r="PRP55" s="106"/>
      <c r="PRQ55" s="106"/>
      <c r="PRR55" s="106"/>
      <c r="PRS55" s="106"/>
      <c r="PRT55" s="106"/>
      <c r="PRU55" s="106"/>
      <c r="PRV55" s="106"/>
      <c r="PRW55" s="106"/>
      <c r="PRX55" s="106"/>
      <c r="PRY55" s="106"/>
      <c r="PRZ55" s="106"/>
      <c r="PSA55" s="106"/>
      <c r="PSB55" s="106"/>
      <c r="PSC55" s="106"/>
      <c r="PSD55" s="106"/>
      <c r="PSE55" s="106"/>
      <c r="PSF55" s="106"/>
      <c r="PSG55" s="106"/>
      <c r="PSH55" s="106"/>
      <c r="PSI55" s="106"/>
      <c r="PSJ55" s="106"/>
      <c r="PSK55" s="106"/>
      <c r="PSL55" s="106"/>
      <c r="PSM55" s="106"/>
      <c r="PSN55" s="106"/>
      <c r="PSO55" s="106"/>
      <c r="PSP55" s="106"/>
      <c r="PSQ55" s="106"/>
      <c r="PSR55" s="106"/>
      <c r="PSS55" s="106"/>
      <c r="PST55" s="106"/>
      <c r="PSU55" s="106"/>
      <c r="PSV55" s="106"/>
      <c r="PSW55" s="106"/>
      <c r="PSX55" s="106"/>
      <c r="PSY55" s="106"/>
      <c r="PSZ55" s="106"/>
      <c r="PTA55" s="106"/>
      <c r="PTB55" s="106"/>
      <c r="PTC55" s="106"/>
      <c r="PTD55" s="106"/>
      <c r="PTE55" s="106"/>
      <c r="PTF55" s="106"/>
      <c r="PTG55" s="106"/>
      <c r="PTH55" s="106"/>
      <c r="PTI55" s="106"/>
      <c r="PTJ55" s="106"/>
      <c r="PTK55" s="106"/>
      <c r="PTL55" s="106"/>
      <c r="PTM55" s="106"/>
      <c r="PTN55" s="106"/>
      <c r="PTO55" s="106"/>
      <c r="PTP55" s="106"/>
      <c r="PTQ55" s="106"/>
      <c r="PTR55" s="106"/>
      <c r="PTS55" s="106"/>
      <c r="PTT55" s="106"/>
      <c r="PTU55" s="106"/>
      <c r="PTV55" s="106"/>
      <c r="PTW55" s="106"/>
      <c r="PTX55" s="106"/>
      <c r="PTY55" s="106"/>
      <c r="PTZ55" s="106"/>
      <c r="PUA55" s="106"/>
      <c r="PUB55" s="106"/>
      <c r="PUC55" s="106"/>
      <c r="PUD55" s="106"/>
      <c r="PUE55" s="106"/>
      <c r="PUF55" s="106"/>
      <c r="PUG55" s="106"/>
      <c r="PUH55" s="106"/>
      <c r="PUI55" s="106"/>
      <c r="PUJ55" s="106"/>
      <c r="PUK55" s="106"/>
      <c r="PUL55" s="106"/>
      <c r="PUM55" s="106"/>
      <c r="PUN55" s="106"/>
      <c r="PUO55" s="106"/>
      <c r="PUP55" s="106"/>
      <c r="PUQ55" s="106"/>
      <c r="PUR55" s="106"/>
      <c r="PUS55" s="106"/>
      <c r="PUT55" s="106"/>
      <c r="PUU55" s="106"/>
      <c r="PUV55" s="106"/>
      <c r="PUW55" s="106"/>
      <c r="PUX55" s="106"/>
      <c r="PUY55" s="106"/>
      <c r="PUZ55" s="106"/>
      <c r="PVA55" s="106"/>
      <c r="PVB55" s="106"/>
      <c r="PVC55" s="106"/>
      <c r="PVD55" s="106"/>
      <c r="PVE55" s="106"/>
      <c r="PVF55" s="106"/>
      <c r="PVG55" s="106"/>
      <c r="PVH55" s="106"/>
      <c r="PVI55" s="106"/>
      <c r="PVJ55" s="106"/>
      <c r="PVK55" s="106"/>
      <c r="PVL55" s="106"/>
      <c r="PVM55" s="106"/>
      <c r="PVN55" s="106"/>
      <c r="PVO55" s="106"/>
      <c r="PVP55" s="106"/>
      <c r="PVQ55" s="106"/>
      <c r="PVR55" s="106"/>
      <c r="PVS55" s="106"/>
      <c r="PVT55" s="106"/>
      <c r="PVU55" s="106"/>
      <c r="PVV55" s="106"/>
      <c r="PVW55" s="106"/>
      <c r="PVX55" s="106"/>
      <c r="PVY55" s="106"/>
      <c r="PVZ55" s="106"/>
      <c r="PWA55" s="106"/>
      <c r="PWB55" s="106"/>
      <c r="PWC55" s="106"/>
      <c r="PWD55" s="106"/>
      <c r="PWE55" s="106"/>
      <c r="PWF55" s="106"/>
      <c r="PWG55" s="106"/>
      <c r="PWH55" s="106"/>
      <c r="PWI55" s="106"/>
      <c r="PWJ55" s="106"/>
      <c r="PWK55" s="106"/>
      <c r="PWL55" s="106"/>
      <c r="PWM55" s="106"/>
      <c r="PWN55" s="106"/>
      <c r="PWO55" s="106"/>
      <c r="PWP55" s="106"/>
      <c r="PWQ55" s="106"/>
      <c r="PWR55" s="106"/>
      <c r="PWS55" s="106"/>
      <c r="PWT55" s="106"/>
      <c r="PWU55" s="106"/>
      <c r="PWV55" s="106"/>
      <c r="PWW55" s="106"/>
      <c r="PWX55" s="106"/>
      <c r="PWY55" s="106"/>
      <c r="PWZ55" s="106"/>
      <c r="PXA55" s="106"/>
      <c r="PXB55" s="106"/>
      <c r="PXC55" s="106"/>
      <c r="PXD55" s="106"/>
      <c r="PXE55" s="106"/>
      <c r="PXF55" s="106"/>
      <c r="PXG55" s="106"/>
      <c r="PXH55" s="106"/>
      <c r="PXI55" s="106"/>
      <c r="PXJ55" s="106"/>
      <c r="PXK55" s="106"/>
      <c r="PXL55" s="106"/>
      <c r="PXM55" s="106"/>
      <c r="PXN55" s="106"/>
      <c r="PXO55" s="106"/>
      <c r="PXP55" s="106"/>
      <c r="PXQ55" s="106"/>
      <c r="PXR55" s="106"/>
      <c r="PXS55" s="106"/>
      <c r="PXT55" s="106"/>
      <c r="PXU55" s="106"/>
      <c r="PXV55" s="106"/>
      <c r="PXW55" s="106"/>
      <c r="PXX55" s="106"/>
      <c r="PXY55" s="106"/>
      <c r="PXZ55" s="106"/>
      <c r="PYA55" s="106"/>
      <c r="PYB55" s="106"/>
      <c r="PYC55" s="106"/>
      <c r="PYD55" s="106"/>
      <c r="PYE55" s="106"/>
      <c r="PYF55" s="106"/>
      <c r="PYG55" s="106"/>
      <c r="PYH55" s="106"/>
      <c r="PYI55" s="106"/>
      <c r="PYJ55" s="106"/>
      <c r="PYK55" s="106"/>
      <c r="PYL55" s="106"/>
      <c r="PYM55" s="106"/>
      <c r="PYN55" s="106"/>
      <c r="PYO55" s="106"/>
      <c r="PYP55" s="106"/>
      <c r="PYQ55" s="106"/>
      <c r="PYR55" s="106"/>
      <c r="PYS55" s="106"/>
      <c r="PYT55" s="106"/>
      <c r="PYU55" s="106"/>
      <c r="PYV55" s="106"/>
      <c r="PYW55" s="106"/>
      <c r="PYX55" s="106"/>
      <c r="PYY55" s="106"/>
      <c r="PYZ55" s="106"/>
      <c r="PZA55" s="106"/>
      <c r="PZB55" s="106"/>
      <c r="PZC55" s="106"/>
      <c r="PZD55" s="106"/>
      <c r="PZE55" s="106"/>
      <c r="PZF55" s="106"/>
      <c r="PZG55" s="106"/>
      <c r="PZH55" s="106"/>
      <c r="PZI55" s="106"/>
      <c r="PZJ55" s="106"/>
      <c r="PZK55" s="106"/>
      <c r="PZL55" s="106"/>
      <c r="PZM55" s="106"/>
      <c r="PZN55" s="106"/>
      <c r="PZO55" s="106"/>
      <c r="PZP55" s="106"/>
      <c r="PZQ55" s="106"/>
      <c r="PZR55" s="106"/>
      <c r="PZS55" s="106"/>
      <c r="PZT55" s="106"/>
      <c r="PZU55" s="106"/>
      <c r="PZV55" s="106"/>
      <c r="PZW55" s="106"/>
      <c r="PZX55" s="106"/>
      <c r="PZY55" s="106"/>
      <c r="PZZ55" s="106"/>
      <c r="QAA55" s="106"/>
      <c r="QAB55" s="106"/>
      <c r="QAC55" s="106"/>
      <c r="QAD55" s="106"/>
      <c r="QAE55" s="106"/>
      <c r="QAF55" s="106"/>
      <c r="QAG55" s="106"/>
      <c r="QAH55" s="106"/>
      <c r="QAI55" s="106"/>
      <c r="QAJ55" s="106"/>
      <c r="QAK55" s="106"/>
      <c r="QAL55" s="106"/>
      <c r="QAM55" s="106"/>
      <c r="QAN55" s="106"/>
      <c r="QAO55" s="106"/>
      <c r="QAP55" s="106"/>
      <c r="QAQ55" s="106"/>
      <c r="QAR55" s="106"/>
      <c r="QAS55" s="106"/>
      <c r="QAT55" s="106"/>
      <c r="QAU55" s="106"/>
      <c r="QAV55" s="106"/>
      <c r="QAW55" s="106"/>
      <c r="QAX55" s="106"/>
      <c r="QAY55" s="106"/>
      <c r="QAZ55" s="106"/>
      <c r="QBA55" s="106"/>
      <c r="QBB55" s="106"/>
      <c r="QBC55" s="106"/>
      <c r="QBD55" s="106"/>
      <c r="QBE55" s="106"/>
      <c r="QBF55" s="106"/>
      <c r="QBG55" s="106"/>
      <c r="QBH55" s="106"/>
      <c r="QBI55" s="106"/>
      <c r="QBJ55" s="106"/>
      <c r="QBK55" s="106"/>
      <c r="QBL55" s="106"/>
      <c r="QBM55" s="106"/>
      <c r="QBN55" s="106"/>
      <c r="QBO55" s="106"/>
      <c r="QBP55" s="106"/>
      <c r="QBQ55" s="106"/>
      <c r="QBR55" s="106"/>
      <c r="QBS55" s="106"/>
      <c r="QBT55" s="106"/>
      <c r="QBU55" s="106"/>
      <c r="QBV55" s="106"/>
      <c r="QBW55" s="106"/>
      <c r="QBX55" s="106"/>
      <c r="QBY55" s="106"/>
      <c r="QBZ55" s="106"/>
      <c r="QCA55" s="106"/>
      <c r="QCB55" s="106"/>
      <c r="QCC55" s="106"/>
      <c r="QCD55" s="106"/>
      <c r="QCE55" s="106"/>
      <c r="QCF55" s="106"/>
      <c r="QCG55" s="106"/>
      <c r="QCH55" s="106"/>
      <c r="QCI55" s="106"/>
      <c r="QCJ55" s="106"/>
      <c r="QCK55" s="106"/>
      <c r="QCL55" s="106"/>
      <c r="QCM55" s="106"/>
      <c r="QCN55" s="106"/>
      <c r="QCO55" s="106"/>
      <c r="QCP55" s="106"/>
      <c r="QCQ55" s="106"/>
      <c r="QCR55" s="106"/>
      <c r="QCS55" s="106"/>
      <c r="QCT55" s="106"/>
      <c r="QCU55" s="106"/>
      <c r="QCV55" s="106"/>
      <c r="QCW55" s="106"/>
      <c r="QCX55" s="106"/>
      <c r="QCY55" s="106"/>
      <c r="QCZ55" s="106"/>
      <c r="QDA55" s="106"/>
      <c r="QDB55" s="106"/>
      <c r="QDC55" s="106"/>
      <c r="QDD55" s="106"/>
      <c r="QDE55" s="106"/>
      <c r="QDF55" s="106"/>
      <c r="QDG55" s="106"/>
      <c r="QDH55" s="106"/>
      <c r="QDI55" s="106"/>
      <c r="QDJ55" s="106"/>
      <c r="QDK55" s="106"/>
      <c r="QDL55" s="106"/>
      <c r="QDM55" s="106"/>
      <c r="QDN55" s="106"/>
      <c r="QDO55" s="106"/>
      <c r="QDP55" s="106"/>
      <c r="QDQ55" s="106"/>
      <c r="QDR55" s="106"/>
      <c r="QDS55" s="106"/>
      <c r="QDT55" s="106"/>
      <c r="QDU55" s="106"/>
      <c r="QDV55" s="106"/>
      <c r="QDW55" s="106"/>
      <c r="QDX55" s="106"/>
      <c r="QDY55" s="106"/>
      <c r="QDZ55" s="106"/>
      <c r="QEA55" s="106"/>
      <c r="QEB55" s="106"/>
      <c r="QEC55" s="106"/>
      <c r="QED55" s="106"/>
      <c r="QEE55" s="106"/>
      <c r="QEF55" s="106"/>
      <c r="QEG55" s="106"/>
      <c r="QEH55" s="106"/>
      <c r="QEI55" s="106"/>
      <c r="QEJ55" s="106"/>
      <c r="QEK55" s="106"/>
      <c r="QEL55" s="106"/>
      <c r="QEM55" s="106"/>
      <c r="QEN55" s="106"/>
      <c r="QEO55" s="106"/>
      <c r="QEP55" s="106"/>
      <c r="QEQ55" s="106"/>
      <c r="QER55" s="106"/>
      <c r="QES55" s="106"/>
      <c r="QET55" s="106"/>
      <c r="QEU55" s="106"/>
      <c r="QEV55" s="106"/>
      <c r="QEW55" s="106"/>
      <c r="QEX55" s="106"/>
      <c r="QEY55" s="106"/>
      <c r="QEZ55" s="106"/>
      <c r="QFA55" s="106"/>
      <c r="QFB55" s="106"/>
      <c r="QFC55" s="106"/>
      <c r="QFD55" s="106"/>
      <c r="QFE55" s="106"/>
      <c r="QFF55" s="106"/>
      <c r="QFG55" s="106"/>
      <c r="QFH55" s="106"/>
      <c r="QFI55" s="106"/>
      <c r="QFJ55" s="106"/>
      <c r="QFK55" s="106"/>
      <c r="QFL55" s="106"/>
      <c r="QFM55" s="106"/>
      <c r="QFN55" s="106"/>
      <c r="QFO55" s="106"/>
      <c r="QFP55" s="106"/>
      <c r="QFQ55" s="106"/>
      <c r="QFR55" s="106"/>
      <c r="QFS55" s="106"/>
      <c r="QFT55" s="106"/>
      <c r="QFU55" s="106"/>
      <c r="QFV55" s="106"/>
      <c r="QFW55" s="106"/>
      <c r="QFX55" s="106"/>
      <c r="QFY55" s="106"/>
      <c r="QFZ55" s="106"/>
      <c r="QGA55" s="106"/>
      <c r="QGB55" s="106"/>
      <c r="QGC55" s="106"/>
      <c r="QGD55" s="106"/>
      <c r="QGE55" s="106"/>
      <c r="QGF55" s="106"/>
      <c r="QGG55" s="106"/>
      <c r="QGH55" s="106"/>
      <c r="QGI55" s="106"/>
      <c r="QGJ55" s="106"/>
      <c r="QGK55" s="106"/>
      <c r="QGL55" s="106"/>
      <c r="QGM55" s="106"/>
      <c r="QGN55" s="106"/>
      <c r="QGO55" s="106"/>
      <c r="QGP55" s="106"/>
      <c r="QGQ55" s="106"/>
      <c r="QGR55" s="106"/>
      <c r="QGS55" s="106"/>
      <c r="QGT55" s="106"/>
      <c r="QGU55" s="106"/>
      <c r="QGV55" s="106"/>
      <c r="QGW55" s="106"/>
      <c r="QGX55" s="106"/>
      <c r="QGY55" s="106"/>
      <c r="QGZ55" s="106"/>
      <c r="QHA55" s="106"/>
      <c r="QHB55" s="106"/>
      <c r="QHC55" s="106"/>
      <c r="QHD55" s="106"/>
      <c r="QHE55" s="106"/>
      <c r="QHF55" s="106"/>
      <c r="QHG55" s="106"/>
      <c r="QHH55" s="106"/>
      <c r="QHI55" s="106"/>
      <c r="QHJ55" s="106"/>
      <c r="QHK55" s="106"/>
      <c r="QHL55" s="106"/>
      <c r="QHM55" s="106"/>
      <c r="QHN55" s="106"/>
      <c r="QHO55" s="106"/>
      <c r="QHP55" s="106"/>
      <c r="QHQ55" s="106"/>
      <c r="QHR55" s="106"/>
      <c r="QHS55" s="106"/>
      <c r="QHT55" s="106"/>
      <c r="QHU55" s="106"/>
      <c r="QHV55" s="106"/>
      <c r="QHW55" s="106"/>
      <c r="QHX55" s="106"/>
      <c r="QHY55" s="106"/>
      <c r="QHZ55" s="106"/>
      <c r="QIA55" s="106"/>
      <c r="QIB55" s="106"/>
      <c r="QIC55" s="106"/>
      <c r="QID55" s="106"/>
      <c r="QIE55" s="106"/>
      <c r="QIF55" s="106"/>
      <c r="QIG55" s="106"/>
      <c r="QIH55" s="106"/>
      <c r="QII55" s="106"/>
      <c r="QIJ55" s="106"/>
      <c r="QIK55" s="106"/>
      <c r="QIL55" s="106"/>
      <c r="QIM55" s="106"/>
      <c r="QIN55" s="106"/>
      <c r="QIO55" s="106"/>
      <c r="QIP55" s="106"/>
      <c r="QIQ55" s="106"/>
      <c r="QIR55" s="106"/>
      <c r="QIS55" s="106"/>
      <c r="QIT55" s="106"/>
      <c r="QIU55" s="106"/>
      <c r="QIV55" s="106"/>
      <c r="QIW55" s="106"/>
      <c r="QIX55" s="106"/>
      <c r="QIY55" s="106"/>
      <c r="QIZ55" s="106"/>
      <c r="QJA55" s="106"/>
      <c r="QJB55" s="106"/>
      <c r="QJC55" s="106"/>
      <c r="QJD55" s="106"/>
      <c r="QJE55" s="106"/>
      <c r="QJF55" s="106"/>
      <c r="QJG55" s="106"/>
      <c r="QJH55" s="106"/>
      <c r="QJI55" s="106"/>
      <c r="QJJ55" s="106"/>
      <c r="QJK55" s="106"/>
      <c r="QJL55" s="106"/>
      <c r="QJM55" s="106"/>
      <c r="QJN55" s="106"/>
      <c r="QJO55" s="106"/>
      <c r="QJP55" s="106"/>
      <c r="QJQ55" s="106"/>
      <c r="QJR55" s="106"/>
      <c r="QJS55" s="106"/>
      <c r="QJT55" s="106"/>
      <c r="QJU55" s="106"/>
      <c r="QJV55" s="106"/>
      <c r="QJW55" s="106"/>
      <c r="QJX55" s="106"/>
      <c r="QJY55" s="106"/>
      <c r="QJZ55" s="106"/>
      <c r="QKA55" s="106"/>
      <c r="QKB55" s="106"/>
      <c r="QKC55" s="106"/>
      <c r="QKD55" s="106"/>
      <c r="QKE55" s="106"/>
      <c r="QKF55" s="106"/>
      <c r="QKG55" s="106"/>
      <c r="QKH55" s="106"/>
      <c r="QKI55" s="106"/>
      <c r="QKJ55" s="106"/>
      <c r="QKK55" s="106"/>
      <c r="QKL55" s="106"/>
      <c r="QKM55" s="106"/>
      <c r="QKN55" s="106"/>
      <c r="QKO55" s="106"/>
      <c r="QKP55" s="106"/>
      <c r="QKQ55" s="106"/>
      <c r="QKR55" s="106"/>
      <c r="QKS55" s="106"/>
      <c r="QKT55" s="106"/>
      <c r="QKU55" s="106"/>
      <c r="QKV55" s="106"/>
      <c r="QKW55" s="106"/>
      <c r="QKX55" s="106"/>
      <c r="QKY55" s="106"/>
      <c r="QKZ55" s="106"/>
      <c r="QLA55" s="106"/>
      <c r="QLB55" s="106"/>
      <c r="QLC55" s="106"/>
      <c r="QLD55" s="106"/>
      <c r="QLE55" s="106"/>
      <c r="QLF55" s="106"/>
      <c r="QLG55" s="106"/>
      <c r="QLH55" s="106"/>
      <c r="QLI55" s="106"/>
      <c r="QLJ55" s="106"/>
      <c r="QLK55" s="106"/>
      <c r="QLL55" s="106"/>
      <c r="QLM55" s="106"/>
      <c r="QLN55" s="106"/>
      <c r="QLO55" s="106"/>
      <c r="QLP55" s="106"/>
      <c r="QLQ55" s="106"/>
      <c r="QLR55" s="106"/>
      <c r="QLS55" s="106"/>
      <c r="QLT55" s="106"/>
      <c r="QLU55" s="106"/>
      <c r="QLV55" s="106"/>
      <c r="QLW55" s="106"/>
      <c r="QLX55" s="106"/>
      <c r="QLY55" s="106"/>
      <c r="QLZ55" s="106"/>
      <c r="QMA55" s="106"/>
      <c r="QMB55" s="106"/>
      <c r="QMC55" s="106"/>
      <c r="QMD55" s="106"/>
      <c r="QME55" s="106"/>
      <c r="QMF55" s="106"/>
      <c r="QMG55" s="106"/>
      <c r="QMH55" s="106"/>
      <c r="QMI55" s="106"/>
      <c r="QMJ55" s="106"/>
      <c r="QMK55" s="106"/>
      <c r="QML55" s="106"/>
      <c r="QMM55" s="106"/>
      <c r="QMN55" s="106"/>
      <c r="QMO55" s="106"/>
      <c r="QMP55" s="106"/>
      <c r="QMQ55" s="106"/>
      <c r="QMR55" s="106"/>
      <c r="QMS55" s="106"/>
      <c r="QMT55" s="106"/>
      <c r="QMU55" s="106"/>
      <c r="QMV55" s="106"/>
      <c r="QMW55" s="106"/>
      <c r="QMX55" s="106"/>
      <c r="QMY55" s="106"/>
      <c r="QMZ55" s="106"/>
      <c r="QNA55" s="106"/>
      <c r="QNB55" s="106"/>
      <c r="QNC55" s="106"/>
      <c r="QND55" s="106"/>
      <c r="QNE55" s="106"/>
      <c r="QNF55" s="106"/>
      <c r="QNG55" s="106"/>
      <c r="QNH55" s="106"/>
      <c r="QNI55" s="106"/>
      <c r="QNJ55" s="106"/>
      <c r="QNK55" s="106"/>
      <c r="QNL55" s="106"/>
      <c r="QNM55" s="106"/>
      <c r="QNN55" s="106"/>
      <c r="QNO55" s="106"/>
      <c r="QNP55" s="106"/>
      <c r="QNQ55" s="106"/>
      <c r="QNR55" s="106"/>
      <c r="QNS55" s="106"/>
      <c r="QNT55" s="106"/>
      <c r="QNU55" s="106"/>
      <c r="QNV55" s="106"/>
      <c r="QNW55" s="106"/>
      <c r="QNX55" s="106"/>
      <c r="QNY55" s="106"/>
      <c r="QNZ55" s="106"/>
      <c r="QOA55" s="106"/>
      <c r="QOB55" s="106"/>
      <c r="QOC55" s="106"/>
      <c r="QOD55" s="106"/>
      <c r="QOE55" s="106"/>
      <c r="QOF55" s="106"/>
      <c r="QOG55" s="106"/>
      <c r="QOH55" s="106"/>
      <c r="QOI55" s="106"/>
      <c r="QOJ55" s="106"/>
      <c r="QOK55" s="106"/>
      <c r="QOL55" s="106"/>
      <c r="QOM55" s="106"/>
      <c r="QON55" s="106"/>
      <c r="QOO55" s="106"/>
      <c r="QOP55" s="106"/>
      <c r="QOQ55" s="106"/>
      <c r="QOR55" s="106"/>
      <c r="QOS55" s="106"/>
      <c r="QOT55" s="106"/>
      <c r="QOU55" s="106"/>
      <c r="QOV55" s="106"/>
      <c r="QOW55" s="106"/>
      <c r="QOX55" s="106"/>
      <c r="QOY55" s="106"/>
      <c r="QOZ55" s="106"/>
      <c r="QPA55" s="106"/>
      <c r="QPB55" s="106"/>
      <c r="QPC55" s="106"/>
      <c r="QPD55" s="106"/>
      <c r="QPE55" s="106"/>
      <c r="QPF55" s="106"/>
      <c r="QPG55" s="106"/>
      <c r="QPH55" s="106"/>
      <c r="QPI55" s="106"/>
      <c r="QPJ55" s="106"/>
      <c r="QPK55" s="106"/>
      <c r="QPL55" s="106"/>
      <c r="QPM55" s="106"/>
      <c r="QPN55" s="106"/>
      <c r="QPO55" s="106"/>
      <c r="QPP55" s="106"/>
      <c r="QPQ55" s="106"/>
      <c r="QPR55" s="106"/>
      <c r="QPS55" s="106"/>
      <c r="QPT55" s="106"/>
      <c r="QPU55" s="106"/>
      <c r="QPV55" s="106"/>
      <c r="QPW55" s="106"/>
      <c r="QPX55" s="106"/>
      <c r="QPY55" s="106"/>
      <c r="QPZ55" s="106"/>
      <c r="QQA55" s="106"/>
      <c r="QQB55" s="106"/>
      <c r="QQC55" s="106"/>
      <c r="QQD55" s="106"/>
      <c r="QQE55" s="106"/>
      <c r="QQF55" s="106"/>
      <c r="QQG55" s="106"/>
      <c r="QQH55" s="106"/>
      <c r="QQI55" s="106"/>
      <c r="QQJ55" s="106"/>
      <c r="QQK55" s="106"/>
      <c r="QQL55" s="106"/>
      <c r="QQM55" s="106"/>
      <c r="QQN55" s="106"/>
      <c r="QQO55" s="106"/>
      <c r="QQP55" s="106"/>
      <c r="QQQ55" s="106"/>
      <c r="QQR55" s="106"/>
      <c r="QQS55" s="106"/>
      <c r="QQT55" s="106"/>
      <c r="QQU55" s="106"/>
      <c r="QQV55" s="106"/>
      <c r="QQW55" s="106"/>
      <c r="QQX55" s="106"/>
      <c r="QQY55" s="106"/>
      <c r="QQZ55" s="106"/>
      <c r="QRA55" s="106"/>
      <c r="QRB55" s="106"/>
      <c r="QRC55" s="106"/>
      <c r="QRD55" s="106"/>
      <c r="QRE55" s="106"/>
      <c r="QRF55" s="106"/>
      <c r="QRG55" s="106"/>
      <c r="QRH55" s="106"/>
      <c r="QRI55" s="106"/>
      <c r="QRJ55" s="106"/>
      <c r="QRK55" s="106"/>
      <c r="QRL55" s="106"/>
      <c r="QRM55" s="106"/>
      <c r="QRN55" s="106"/>
      <c r="QRO55" s="106"/>
      <c r="QRP55" s="106"/>
      <c r="QRQ55" s="106"/>
      <c r="QRR55" s="106"/>
      <c r="QRS55" s="106"/>
      <c r="QRT55" s="106"/>
      <c r="QRU55" s="106"/>
      <c r="QRV55" s="106"/>
      <c r="QRW55" s="106"/>
      <c r="QRX55" s="106"/>
      <c r="QRY55" s="106"/>
      <c r="QRZ55" s="106"/>
      <c r="QSA55" s="106"/>
      <c r="QSB55" s="106"/>
      <c r="QSC55" s="106"/>
      <c r="QSD55" s="106"/>
      <c r="QSE55" s="106"/>
      <c r="QSF55" s="106"/>
      <c r="QSG55" s="106"/>
      <c r="QSH55" s="106"/>
      <c r="QSI55" s="106"/>
      <c r="QSJ55" s="106"/>
      <c r="QSK55" s="106"/>
      <c r="QSL55" s="106"/>
      <c r="QSM55" s="106"/>
      <c r="QSN55" s="106"/>
      <c r="QSO55" s="106"/>
      <c r="QSP55" s="106"/>
      <c r="QSQ55" s="106"/>
      <c r="QSR55" s="106"/>
      <c r="QSS55" s="106"/>
      <c r="QST55" s="106"/>
      <c r="QSU55" s="106"/>
      <c r="QSV55" s="106"/>
      <c r="QSW55" s="106"/>
      <c r="QSX55" s="106"/>
      <c r="QSY55" s="106"/>
      <c r="QSZ55" s="106"/>
      <c r="QTA55" s="106"/>
      <c r="QTB55" s="106"/>
      <c r="QTC55" s="106"/>
      <c r="QTD55" s="106"/>
      <c r="QTE55" s="106"/>
      <c r="QTF55" s="106"/>
      <c r="QTG55" s="106"/>
      <c r="QTH55" s="106"/>
      <c r="QTI55" s="106"/>
      <c r="QTJ55" s="106"/>
      <c r="QTK55" s="106"/>
      <c r="QTL55" s="106"/>
      <c r="QTM55" s="106"/>
      <c r="QTN55" s="106"/>
      <c r="QTO55" s="106"/>
      <c r="QTP55" s="106"/>
      <c r="QTQ55" s="106"/>
      <c r="QTR55" s="106"/>
      <c r="QTS55" s="106"/>
      <c r="QTT55" s="106"/>
      <c r="QTU55" s="106"/>
      <c r="QTV55" s="106"/>
      <c r="QTW55" s="106"/>
      <c r="QTX55" s="106"/>
      <c r="QTY55" s="106"/>
      <c r="QTZ55" s="106"/>
      <c r="QUA55" s="106"/>
      <c r="QUB55" s="106"/>
      <c r="QUC55" s="106"/>
      <c r="QUD55" s="106"/>
      <c r="QUE55" s="106"/>
      <c r="QUF55" s="106"/>
      <c r="QUG55" s="106"/>
      <c r="QUH55" s="106"/>
      <c r="QUI55" s="106"/>
      <c r="QUJ55" s="106"/>
      <c r="QUK55" s="106"/>
      <c r="QUL55" s="106"/>
      <c r="QUM55" s="106"/>
      <c r="QUN55" s="106"/>
      <c r="QUO55" s="106"/>
      <c r="QUP55" s="106"/>
      <c r="QUQ55" s="106"/>
      <c r="QUR55" s="106"/>
      <c r="QUS55" s="106"/>
      <c r="QUT55" s="106"/>
      <c r="QUU55" s="106"/>
      <c r="QUV55" s="106"/>
      <c r="QUW55" s="106"/>
      <c r="QUX55" s="106"/>
      <c r="QUY55" s="106"/>
      <c r="QUZ55" s="106"/>
      <c r="QVA55" s="106"/>
      <c r="QVB55" s="106"/>
      <c r="QVC55" s="106"/>
      <c r="QVD55" s="106"/>
      <c r="QVE55" s="106"/>
      <c r="QVF55" s="106"/>
      <c r="QVG55" s="106"/>
      <c r="QVH55" s="106"/>
      <c r="QVI55" s="106"/>
      <c r="QVJ55" s="106"/>
      <c r="QVK55" s="106"/>
      <c r="QVL55" s="106"/>
      <c r="QVM55" s="106"/>
      <c r="QVN55" s="106"/>
      <c r="QVO55" s="106"/>
      <c r="QVP55" s="106"/>
      <c r="QVQ55" s="106"/>
      <c r="QVR55" s="106"/>
      <c r="QVS55" s="106"/>
      <c r="QVT55" s="106"/>
      <c r="QVU55" s="106"/>
      <c r="QVV55" s="106"/>
      <c r="QVW55" s="106"/>
      <c r="QVX55" s="106"/>
      <c r="QVY55" s="106"/>
      <c r="QVZ55" s="106"/>
      <c r="QWA55" s="106"/>
      <c r="QWB55" s="106"/>
      <c r="QWC55" s="106"/>
      <c r="QWD55" s="106"/>
      <c r="QWE55" s="106"/>
      <c r="QWF55" s="106"/>
      <c r="QWG55" s="106"/>
      <c r="QWH55" s="106"/>
      <c r="QWI55" s="106"/>
      <c r="QWJ55" s="106"/>
      <c r="QWK55" s="106"/>
      <c r="QWL55" s="106"/>
      <c r="QWM55" s="106"/>
      <c r="QWN55" s="106"/>
      <c r="QWO55" s="106"/>
      <c r="QWP55" s="106"/>
      <c r="QWQ55" s="106"/>
      <c r="QWR55" s="106"/>
      <c r="QWS55" s="106"/>
      <c r="QWT55" s="106"/>
      <c r="QWU55" s="106"/>
      <c r="QWV55" s="106"/>
      <c r="QWW55" s="106"/>
      <c r="QWX55" s="106"/>
      <c r="QWY55" s="106"/>
      <c r="QWZ55" s="106"/>
      <c r="QXA55" s="106"/>
      <c r="QXB55" s="106"/>
      <c r="QXC55" s="106"/>
      <c r="QXD55" s="106"/>
      <c r="QXE55" s="106"/>
      <c r="QXF55" s="106"/>
      <c r="QXG55" s="106"/>
      <c r="QXH55" s="106"/>
      <c r="QXI55" s="106"/>
      <c r="QXJ55" s="106"/>
      <c r="QXK55" s="106"/>
      <c r="QXL55" s="106"/>
      <c r="QXM55" s="106"/>
      <c r="QXN55" s="106"/>
      <c r="QXO55" s="106"/>
      <c r="QXP55" s="106"/>
      <c r="QXQ55" s="106"/>
      <c r="QXR55" s="106"/>
      <c r="QXS55" s="106"/>
      <c r="QXT55" s="106"/>
      <c r="QXU55" s="106"/>
      <c r="QXV55" s="106"/>
      <c r="QXW55" s="106"/>
      <c r="QXX55" s="106"/>
      <c r="QXY55" s="106"/>
      <c r="QXZ55" s="106"/>
      <c r="QYA55" s="106"/>
      <c r="QYB55" s="106"/>
      <c r="QYC55" s="106"/>
      <c r="QYD55" s="106"/>
      <c r="QYE55" s="106"/>
      <c r="QYF55" s="106"/>
      <c r="QYG55" s="106"/>
      <c r="QYH55" s="106"/>
      <c r="QYI55" s="106"/>
      <c r="QYJ55" s="106"/>
      <c r="QYK55" s="106"/>
      <c r="QYL55" s="106"/>
      <c r="QYM55" s="106"/>
      <c r="QYN55" s="106"/>
      <c r="QYO55" s="106"/>
      <c r="QYP55" s="106"/>
      <c r="QYQ55" s="106"/>
      <c r="QYR55" s="106"/>
      <c r="QYS55" s="106"/>
      <c r="QYT55" s="106"/>
      <c r="QYU55" s="106"/>
      <c r="QYV55" s="106"/>
      <c r="QYW55" s="106"/>
      <c r="QYX55" s="106"/>
      <c r="QYY55" s="106"/>
      <c r="QYZ55" s="106"/>
      <c r="QZA55" s="106"/>
      <c r="QZB55" s="106"/>
      <c r="QZC55" s="106"/>
      <c r="QZD55" s="106"/>
      <c r="QZE55" s="106"/>
      <c r="QZF55" s="106"/>
      <c r="QZG55" s="106"/>
      <c r="QZH55" s="106"/>
      <c r="QZI55" s="106"/>
      <c r="QZJ55" s="106"/>
      <c r="QZK55" s="106"/>
      <c r="QZL55" s="106"/>
      <c r="QZM55" s="106"/>
      <c r="QZN55" s="106"/>
      <c r="QZO55" s="106"/>
      <c r="QZP55" s="106"/>
      <c r="QZQ55" s="106"/>
      <c r="QZR55" s="106"/>
      <c r="QZS55" s="106"/>
      <c r="QZT55" s="106"/>
      <c r="QZU55" s="106"/>
      <c r="QZV55" s="106"/>
      <c r="QZW55" s="106"/>
      <c r="QZX55" s="106"/>
      <c r="QZY55" s="106"/>
      <c r="QZZ55" s="106"/>
      <c r="RAA55" s="106"/>
      <c r="RAB55" s="106"/>
      <c r="RAC55" s="106"/>
      <c r="RAD55" s="106"/>
      <c r="RAE55" s="106"/>
      <c r="RAF55" s="106"/>
      <c r="RAG55" s="106"/>
      <c r="RAH55" s="106"/>
      <c r="RAI55" s="106"/>
      <c r="RAJ55" s="106"/>
      <c r="RAK55" s="106"/>
      <c r="RAL55" s="106"/>
      <c r="RAM55" s="106"/>
      <c r="RAN55" s="106"/>
      <c r="RAO55" s="106"/>
      <c r="RAP55" s="106"/>
      <c r="RAQ55" s="106"/>
      <c r="RAR55" s="106"/>
      <c r="RAS55" s="106"/>
      <c r="RAT55" s="106"/>
      <c r="RAU55" s="106"/>
      <c r="RAV55" s="106"/>
      <c r="RAW55" s="106"/>
      <c r="RAX55" s="106"/>
      <c r="RAY55" s="106"/>
      <c r="RAZ55" s="106"/>
      <c r="RBA55" s="106"/>
      <c r="RBB55" s="106"/>
      <c r="RBC55" s="106"/>
      <c r="RBD55" s="106"/>
      <c r="RBE55" s="106"/>
      <c r="RBF55" s="106"/>
      <c r="RBG55" s="106"/>
      <c r="RBH55" s="106"/>
      <c r="RBI55" s="106"/>
      <c r="RBJ55" s="106"/>
      <c r="RBK55" s="106"/>
      <c r="RBL55" s="106"/>
      <c r="RBM55" s="106"/>
      <c r="RBN55" s="106"/>
      <c r="RBO55" s="106"/>
      <c r="RBP55" s="106"/>
      <c r="RBQ55" s="106"/>
      <c r="RBR55" s="106"/>
      <c r="RBS55" s="106"/>
      <c r="RBT55" s="106"/>
      <c r="RBU55" s="106"/>
      <c r="RBV55" s="106"/>
      <c r="RBW55" s="106"/>
      <c r="RBX55" s="106"/>
      <c r="RBY55" s="106"/>
      <c r="RBZ55" s="106"/>
      <c r="RCA55" s="106"/>
      <c r="RCB55" s="106"/>
      <c r="RCC55" s="106"/>
      <c r="RCD55" s="106"/>
      <c r="RCE55" s="106"/>
      <c r="RCF55" s="106"/>
      <c r="RCG55" s="106"/>
      <c r="RCH55" s="106"/>
      <c r="RCI55" s="106"/>
      <c r="RCJ55" s="106"/>
      <c r="RCK55" s="106"/>
      <c r="RCL55" s="106"/>
      <c r="RCM55" s="106"/>
      <c r="RCN55" s="106"/>
      <c r="RCO55" s="106"/>
      <c r="RCP55" s="106"/>
      <c r="RCQ55" s="106"/>
      <c r="RCR55" s="106"/>
      <c r="RCS55" s="106"/>
      <c r="RCT55" s="106"/>
      <c r="RCU55" s="106"/>
      <c r="RCV55" s="106"/>
      <c r="RCW55" s="106"/>
      <c r="RCX55" s="106"/>
      <c r="RCY55" s="106"/>
      <c r="RCZ55" s="106"/>
      <c r="RDA55" s="106"/>
      <c r="RDB55" s="106"/>
      <c r="RDC55" s="106"/>
      <c r="RDD55" s="106"/>
      <c r="RDE55" s="106"/>
      <c r="RDF55" s="106"/>
      <c r="RDG55" s="106"/>
      <c r="RDH55" s="106"/>
      <c r="RDI55" s="106"/>
      <c r="RDJ55" s="106"/>
      <c r="RDK55" s="106"/>
      <c r="RDL55" s="106"/>
      <c r="RDM55" s="106"/>
      <c r="RDN55" s="106"/>
      <c r="RDO55" s="106"/>
      <c r="RDP55" s="106"/>
      <c r="RDQ55" s="106"/>
      <c r="RDR55" s="106"/>
      <c r="RDS55" s="106"/>
      <c r="RDT55" s="106"/>
      <c r="RDU55" s="106"/>
      <c r="RDV55" s="106"/>
      <c r="RDW55" s="106"/>
      <c r="RDX55" s="106"/>
      <c r="RDY55" s="106"/>
      <c r="RDZ55" s="106"/>
      <c r="REA55" s="106"/>
      <c r="REB55" s="106"/>
      <c r="REC55" s="106"/>
      <c r="RED55" s="106"/>
      <c r="REE55" s="106"/>
      <c r="REF55" s="106"/>
      <c r="REG55" s="106"/>
      <c r="REH55" s="106"/>
      <c r="REI55" s="106"/>
      <c r="REJ55" s="106"/>
      <c r="REK55" s="106"/>
      <c r="REL55" s="106"/>
      <c r="REM55" s="106"/>
      <c r="REN55" s="106"/>
      <c r="REO55" s="106"/>
      <c r="REP55" s="106"/>
      <c r="REQ55" s="106"/>
      <c r="RER55" s="106"/>
      <c r="RES55" s="106"/>
      <c r="RET55" s="106"/>
      <c r="REU55" s="106"/>
      <c r="REV55" s="106"/>
      <c r="REW55" s="106"/>
      <c r="REX55" s="106"/>
      <c r="REY55" s="106"/>
      <c r="REZ55" s="106"/>
      <c r="RFA55" s="106"/>
      <c r="RFB55" s="106"/>
      <c r="RFC55" s="106"/>
      <c r="RFD55" s="106"/>
      <c r="RFE55" s="106"/>
      <c r="RFF55" s="106"/>
      <c r="RFG55" s="106"/>
      <c r="RFH55" s="106"/>
      <c r="RFI55" s="106"/>
      <c r="RFJ55" s="106"/>
      <c r="RFK55" s="106"/>
      <c r="RFL55" s="106"/>
      <c r="RFM55" s="106"/>
      <c r="RFN55" s="106"/>
      <c r="RFO55" s="106"/>
      <c r="RFP55" s="106"/>
      <c r="RFQ55" s="106"/>
      <c r="RFR55" s="106"/>
      <c r="RFS55" s="106"/>
      <c r="RFT55" s="106"/>
      <c r="RFU55" s="106"/>
      <c r="RFV55" s="106"/>
      <c r="RFW55" s="106"/>
      <c r="RFX55" s="106"/>
      <c r="RFY55" s="106"/>
      <c r="RFZ55" s="106"/>
      <c r="RGA55" s="106"/>
      <c r="RGB55" s="106"/>
      <c r="RGC55" s="106"/>
      <c r="RGD55" s="106"/>
      <c r="RGE55" s="106"/>
      <c r="RGF55" s="106"/>
      <c r="RGG55" s="106"/>
      <c r="RGH55" s="106"/>
      <c r="RGI55" s="106"/>
      <c r="RGJ55" s="106"/>
      <c r="RGK55" s="106"/>
      <c r="RGL55" s="106"/>
      <c r="RGM55" s="106"/>
      <c r="RGN55" s="106"/>
      <c r="RGO55" s="106"/>
      <c r="RGP55" s="106"/>
      <c r="RGQ55" s="106"/>
      <c r="RGR55" s="106"/>
      <c r="RGS55" s="106"/>
      <c r="RGT55" s="106"/>
      <c r="RGU55" s="106"/>
      <c r="RGV55" s="106"/>
      <c r="RGW55" s="106"/>
      <c r="RGX55" s="106"/>
      <c r="RGY55" s="106"/>
      <c r="RGZ55" s="106"/>
      <c r="RHA55" s="106"/>
      <c r="RHB55" s="106"/>
      <c r="RHC55" s="106"/>
      <c r="RHD55" s="106"/>
      <c r="RHE55" s="106"/>
      <c r="RHF55" s="106"/>
      <c r="RHG55" s="106"/>
      <c r="RHH55" s="106"/>
      <c r="RHI55" s="106"/>
      <c r="RHJ55" s="106"/>
      <c r="RHK55" s="106"/>
      <c r="RHL55" s="106"/>
      <c r="RHM55" s="106"/>
      <c r="RHN55" s="106"/>
      <c r="RHO55" s="106"/>
      <c r="RHP55" s="106"/>
      <c r="RHQ55" s="106"/>
      <c r="RHR55" s="106"/>
      <c r="RHS55" s="106"/>
      <c r="RHT55" s="106"/>
      <c r="RHU55" s="106"/>
      <c r="RHV55" s="106"/>
      <c r="RHW55" s="106"/>
      <c r="RHX55" s="106"/>
      <c r="RHY55" s="106"/>
      <c r="RHZ55" s="106"/>
      <c r="RIA55" s="106"/>
      <c r="RIB55" s="106"/>
      <c r="RIC55" s="106"/>
      <c r="RID55" s="106"/>
      <c r="RIE55" s="106"/>
      <c r="RIF55" s="106"/>
      <c r="RIG55" s="106"/>
      <c r="RIH55" s="106"/>
      <c r="RII55" s="106"/>
      <c r="RIJ55" s="106"/>
      <c r="RIK55" s="106"/>
      <c r="RIL55" s="106"/>
      <c r="RIM55" s="106"/>
      <c r="RIN55" s="106"/>
      <c r="RIO55" s="106"/>
      <c r="RIP55" s="106"/>
      <c r="RIQ55" s="106"/>
      <c r="RIR55" s="106"/>
      <c r="RIS55" s="106"/>
      <c r="RIT55" s="106"/>
      <c r="RIU55" s="106"/>
      <c r="RIV55" s="106"/>
      <c r="RIW55" s="106"/>
      <c r="RIX55" s="106"/>
      <c r="RIY55" s="106"/>
      <c r="RIZ55" s="106"/>
      <c r="RJA55" s="106"/>
      <c r="RJB55" s="106"/>
      <c r="RJC55" s="106"/>
      <c r="RJD55" s="106"/>
      <c r="RJE55" s="106"/>
      <c r="RJF55" s="106"/>
      <c r="RJG55" s="106"/>
      <c r="RJH55" s="106"/>
      <c r="RJI55" s="106"/>
      <c r="RJJ55" s="106"/>
      <c r="RJK55" s="106"/>
      <c r="RJL55" s="106"/>
      <c r="RJM55" s="106"/>
      <c r="RJN55" s="106"/>
      <c r="RJO55" s="106"/>
      <c r="RJP55" s="106"/>
      <c r="RJQ55" s="106"/>
      <c r="RJR55" s="106"/>
      <c r="RJS55" s="106"/>
      <c r="RJT55" s="106"/>
      <c r="RJU55" s="106"/>
      <c r="RJV55" s="106"/>
      <c r="RJW55" s="106"/>
      <c r="RJX55" s="106"/>
      <c r="RJY55" s="106"/>
      <c r="RJZ55" s="106"/>
      <c r="RKA55" s="106"/>
      <c r="RKB55" s="106"/>
      <c r="RKC55" s="106"/>
      <c r="RKD55" s="106"/>
      <c r="RKE55" s="106"/>
      <c r="RKF55" s="106"/>
      <c r="RKG55" s="106"/>
      <c r="RKH55" s="106"/>
      <c r="RKI55" s="106"/>
      <c r="RKJ55" s="106"/>
      <c r="RKK55" s="106"/>
      <c r="RKL55" s="106"/>
      <c r="RKM55" s="106"/>
      <c r="RKN55" s="106"/>
      <c r="RKO55" s="106"/>
      <c r="RKP55" s="106"/>
      <c r="RKQ55" s="106"/>
      <c r="RKR55" s="106"/>
      <c r="RKS55" s="106"/>
      <c r="RKT55" s="106"/>
      <c r="RKU55" s="106"/>
      <c r="RKV55" s="106"/>
      <c r="RKW55" s="106"/>
      <c r="RKX55" s="106"/>
      <c r="RKY55" s="106"/>
      <c r="RKZ55" s="106"/>
      <c r="RLA55" s="106"/>
      <c r="RLB55" s="106"/>
      <c r="RLC55" s="106"/>
      <c r="RLD55" s="106"/>
      <c r="RLE55" s="106"/>
      <c r="RLF55" s="106"/>
      <c r="RLG55" s="106"/>
      <c r="RLH55" s="106"/>
      <c r="RLI55" s="106"/>
      <c r="RLJ55" s="106"/>
      <c r="RLK55" s="106"/>
      <c r="RLL55" s="106"/>
      <c r="RLM55" s="106"/>
      <c r="RLN55" s="106"/>
      <c r="RLO55" s="106"/>
      <c r="RLP55" s="106"/>
      <c r="RLQ55" s="106"/>
      <c r="RLR55" s="106"/>
      <c r="RLS55" s="106"/>
      <c r="RLT55" s="106"/>
      <c r="RLU55" s="106"/>
      <c r="RLV55" s="106"/>
      <c r="RLW55" s="106"/>
      <c r="RLX55" s="106"/>
      <c r="RLY55" s="106"/>
      <c r="RLZ55" s="106"/>
      <c r="RMA55" s="106"/>
      <c r="RMB55" s="106"/>
      <c r="RMC55" s="106"/>
      <c r="RMD55" s="106"/>
      <c r="RME55" s="106"/>
      <c r="RMF55" s="106"/>
      <c r="RMG55" s="106"/>
      <c r="RMH55" s="106"/>
      <c r="RMI55" s="106"/>
      <c r="RMJ55" s="106"/>
      <c r="RMK55" s="106"/>
      <c r="RML55" s="106"/>
      <c r="RMM55" s="106"/>
      <c r="RMN55" s="106"/>
      <c r="RMO55" s="106"/>
      <c r="RMP55" s="106"/>
      <c r="RMQ55" s="106"/>
      <c r="RMR55" s="106"/>
      <c r="RMS55" s="106"/>
      <c r="RMT55" s="106"/>
      <c r="RMU55" s="106"/>
      <c r="RMV55" s="106"/>
      <c r="RMW55" s="106"/>
      <c r="RMX55" s="106"/>
      <c r="RMY55" s="106"/>
      <c r="RMZ55" s="106"/>
      <c r="RNA55" s="106"/>
      <c r="RNB55" s="106"/>
      <c r="RNC55" s="106"/>
      <c r="RND55" s="106"/>
      <c r="RNE55" s="106"/>
      <c r="RNF55" s="106"/>
      <c r="RNG55" s="106"/>
      <c r="RNH55" s="106"/>
      <c r="RNI55" s="106"/>
      <c r="RNJ55" s="106"/>
      <c r="RNK55" s="106"/>
      <c r="RNL55" s="106"/>
      <c r="RNM55" s="106"/>
      <c r="RNN55" s="106"/>
      <c r="RNO55" s="106"/>
      <c r="RNP55" s="106"/>
      <c r="RNQ55" s="106"/>
      <c r="RNR55" s="106"/>
      <c r="RNS55" s="106"/>
      <c r="RNT55" s="106"/>
      <c r="RNU55" s="106"/>
      <c r="RNV55" s="106"/>
      <c r="RNW55" s="106"/>
      <c r="RNX55" s="106"/>
      <c r="RNY55" s="106"/>
      <c r="RNZ55" s="106"/>
      <c r="ROA55" s="106"/>
      <c r="ROB55" s="106"/>
      <c r="ROC55" s="106"/>
      <c r="ROD55" s="106"/>
      <c r="ROE55" s="106"/>
      <c r="ROF55" s="106"/>
      <c r="ROG55" s="106"/>
      <c r="ROH55" s="106"/>
      <c r="ROI55" s="106"/>
      <c r="ROJ55" s="106"/>
      <c r="ROK55" s="106"/>
      <c r="ROL55" s="106"/>
      <c r="ROM55" s="106"/>
      <c r="RON55" s="106"/>
      <c r="ROO55" s="106"/>
      <c r="ROP55" s="106"/>
      <c r="ROQ55" s="106"/>
      <c r="ROR55" s="106"/>
      <c r="ROS55" s="106"/>
      <c r="ROT55" s="106"/>
      <c r="ROU55" s="106"/>
      <c r="ROV55" s="106"/>
      <c r="ROW55" s="106"/>
      <c r="ROX55" s="106"/>
      <c r="ROY55" s="106"/>
      <c r="ROZ55" s="106"/>
      <c r="RPA55" s="106"/>
      <c r="RPB55" s="106"/>
      <c r="RPC55" s="106"/>
      <c r="RPD55" s="106"/>
      <c r="RPE55" s="106"/>
      <c r="RPF55" s="106"/>
      <c r="RPG55" s="106"/>
      <c r="RPH55" s="106"/>
      <c r="RPI55" s="106"/>
      <c r="RPJ55" s="106"/>
      <c r="RPK55" s="106"/>
      <c r="RPL55" s="106"/>
      <c r="RPM55" s="106"/>
      <c r="RPN55" s="106"/>
      <c r="RPO55" s="106"/>
      <c r="RPP55" s="106"/>
      <c r="RPQ55" s="106"/>
      <c r="RPR55" s="106"/>
      <c r="RPS55" s="106"/>
      <c r="RPT55" s="106"/>
      <c r="RPU55" s="106"/>
      <c r="RPV55" s="106"/>
      <c r="RPW55" s="106"/>
      <c r="RPX55" s="106"/>
      <c r="RPY55" s="106"/>
      <c r="RPZ55" s="106"/>
      <c r="RQA55" s="106"/>
      <c r="RQB55" s="106"/>
      <c r="RQC55" s="106"/>
      <c r="RQD55" s="106"/>
      <c r="RQE55" s="106"/>
      <c r="RQF55" s="106"/>
      <c r="RQG55" s="106"/>
      <c r="RQH55" s="106"/>
      <c r="RQI55" s="106"/>
      <c r="RQJ55" s="106"/>
      <c r="RQK55" s="106"/>
      <c r="RQL55" s="106"/>
      <c r="RQM55" s="106"/>
      <c r="RQN55" s="106"/>
      <c r="RQO55" s="106"/>
      <c r="RQP55" s="106"/>
      <c r="RQQ55" s="106"/>
      <c r="RQR55" s="106"/>
      <c r="RQS55" s="106"/>
      <c r="RQT55" s="106"/>
      <c r="RQU55" s="106"/>
      <c r="RQV55" s="106"/>
      <c r="RQW55" s="106"/>
      <c r="RQX55" s="106"/>
      <c r="RQY55" s="106"/>
      <c r="RQZ55" s="106"/>
      <c r="RRA55" s="106"/>
      <c r="RRB55" s="106"/>
      <c r="RRC55" s="106"/>
      <c r="RRD55" s="106"/>
      <c r="RRE55" s="106"/>
      <c r="RRF55" s="106"/>
      <c r="RRG55" s="106"/>
      <c r="RRH55" s="106"/>
      <c r="RRI55" s="106"/>
      <c r="RRJ55" s="106"/>
      <c r="RRK55" s="106"/>
      <c r="RRL55" s="106"/>
      <c r="RRM55" s="106"/>
      <c r="RRN55" s="106"/>
      <c r="RRO55" s="106"/>
      <c r="RRP55" s="106"/>
      <c r="RRQ55" s="106"/>
      <c r="RRR55" s="106"/>
      <c r="RRS55" s="106"/>
      <c r="RRT55" s="106"/>
      <c r="RRU55" s="106"/>
      <c r="RRV55" s="106"/>
      <c r="RRW55" s="106"/>
      <c r="RRX55" s="106"/>
      <c r="RRY55" s="106"/>
      <c r="RRZ55" s="106"/>
      <c r="RSA55" s="106"/>
      <c r="RSB55" s="106"/>
      <c r="RSC55" s="106"/>
      <c r="RSD55" s="106"/>
      <c r="RSE55" s="106"/>
      <c r="RSF55" s="106"/>
      <c r="RSG55" s="106"/>
      <c r="RSH55" s="106"/>
      <c r="RSI55" s="106"/>
      <c r="RSJ55" s="106"/>
      <c r="RSK55" s="106"/>
      <c r="RSL55" s="106"/>
      <c r="RSM55" s="106"/>
      <c r="RSN55" s="106"/>
      <c r="RSO55" s="106"/>
      <c r="RSP55" s="106"/>
      <c r="RSQ55" s="106"/>
      <c r="RSR55" s="106"/>
      <c r="RSS55" s="106"/>
      <c r="RST55" s="106"/>
      <c r="RSU55" s="106"/>
      <c r="RSV55" s="106"/>
      <c r="RSW55" s="106"/>
      <c r="RSX55" s="106"/>
      <c r="RSY55" s="106"/>
      <c r="RSZ55" s="106"/>
      <c r="RTA55" s="106"/>
      <c r="RTB55" s="106"/>
      <c r="RTC55" s="106"/>
      <c r="RTD55" s="106"/>
      <c r="RTE55" s="106"/>
      <c r="RTF55" s="106"/>
      <c r="RTG55" s="106"/>
      <c r="RTH55" s="106"/>
      <c r="RTI55" s="106"/>
      <c r="RTJ55" s="106"/>
      <c r="RTK55" s="106"/>
      <c r="RTL55" s="106"/>
      <c r="RTM55" s="106"/>
      <c r="RTN55" s="106"/>
      <c r="RTO55" s="106"/>
      <c r="RTP55" s="106"/>
      <c r="RTQ55" s="106"/>
      <c r="RTR55" s="106"/>
      <c r="RTS55" s="106"/>
      <c r="RTT55" s="106"/>
      <c r="RTU55" s="106"/>
      <c r="RTV55" s="106"/>
      <c r="RTW55" s="106"/>
      <c r="RTX55" s="106"/>
      <c r="RTY55" s="106"/>
      <c r="RTZ55" s="106"/>
      <c r="RUA55" s="106"/>
      <c r="RUB55" s="106"/>
      <c r="RUC55" s="106"/>
      <c r="RUD55" s="106"/>
      <c r="RUE55" s="106"/>
      <c r="RUF55" s="106"/>
      <c r="RUG55" s="106"/>
      <c r="RUH55" s="106"/>
      <c r="RUI55" s="106"/>
      <c r="RUJ55" s="106"/>
      <c r="RUK55" s="106"/>
      <c r="RUL55" s="106"/>
      <c r="RUM55" s="106"/>
      <c r="RUN55" s="106"/>
      <c r="RUO55" s="106"/>
      <c r="RUP55" s="106"/>
      <c r="RUQ55" s="106"/>
      <c r="RUR55" s="106"/>
      <c r="RUS55" s="106"/>
      <c r="RUT55" s="106"/>
      <c r="RUU55" s="106"/>
      <c r="RUV55" s="106"/>
      <c r="RUW55" s="106"/>
      <c r="RUX55" s="106"/>
      <c r="RUY55" s="106"/>
      <c r="RUZ55" s="106"/>
      <c r="RVA55" s="106"/>
      <c r="RVB55" s="106"/>
      <c r="RVC55" s="106"/>
      <c r="RVD55" s="106"/>
      <c r="RVE55" s="106"/>
      <c r="RVF55" s="106"/>
      <c r="RVG55" s="106"/>
      <c r="RVH55" s="106"/>
      <c r="RVI55" s="106"/>
      <c r="RVJ55" s="106"/>
      <c r="RVK55" s="106"/>
      <c r="RVL55" s="106"/>
      <c r="RVM55" s="106"/>
      <c r="RVN55" s="106"/>
      <c r="RVO55" s="106"/>
      <c r="RVP55" s="106"/>
      <c r="RVQ55" s="106"/>
      <c r="RVR55" s="106"/>
      <c r="RVS55" s="106"/>
      <c r="RVT55" s="106"/>
      <c r="RVU55" s="106"/>
      <c r="RVV55" s="106"/>
      <c r="RVW55" s="106"/>
      <c r="RVX55" s="106"/>
      <c r="RVY55" s="106"/>
      <c r="RVZ55" s="106"/>
      <c r="RWA55" s="106"/>
      <c r="RWB55" s="106"/>
      <c r="RWC55" s="106"/>
      <c r="RWD55" s="106"/>
      <c r="RWE55" s="106"/>
      <c r="RWF55" s="106"/>
      <c r="RWG55" s="106"/>
      <c r="RWH55" s="106"/>
      <c r="RWI55" s="106"/>
      <c r="RWJ55" s="106"/>
      <c r="RWK55" s="106"/>
      <c r="RWL55" s="106"/>
      <c r="RWM55" s="106"/>
      <c r="RWN55" s="106"/>
      <c r="RWO55" s="106"/>
      <c r="RWP55" s="106"/>
      <c r="RWQ55" s="106"/>
      <c r="RWR55" s="106"/>
      <c r="RWS55" s="106"/>
      <c r="RWT55" s="106"/>
      <c r="RWU55" s="106"/>
      <c r="RWV55" s="106"/>
      <c r="RWW55" s="106"/>
      <c r="RWX55" s="106"/>
      <c r="RWY55" s="106"/>
      <c r="RWZ55" s="106"/>
      <c r="RXA55" s="106"/>
      <c r="RXB55" s="106"/>
      <c r="RXC55" s="106"/>
      <c r="RXD55" s="106"/>
      <c r="RXE55" s="106"/>
      <c r="RXF55" s="106"/>
      <c r="RXG55" s="106"/>
      <c r="RXH55" s="106"/>
      <c r="RXI55" s="106"/>
      <c r="RXJ55" s="106"/>
      <c r="RXK55" s="106"/>
      <c r="RXL55" s="106"/>
      <c r="RXM55" s="106"/>
      <c r="RXN55" s="106"/>
      <c r="RXO55" s="106"/>
      <c r="RXP55" s="106"/>
      <c r="RXQ55" s="106"/>
      <c r="RXR55" s="106"/>
      <c r="RXS55" s="106"/>
      <c r="RXT55" s="106"/>
      <c r="RXU55" s="106"/>
      <c r="RXV55" s="106"/>
      <c r="RXW55" s="106"/>
      <c r="RXX55" s="106"/>
      <c r="RXY55" s="106"/>
      <c r="RXZ55" s="106"/>
      <c r="RYA55" s="106"/>
      <c r="RYB55" s="106"/>
      <c r="RYC55" s="106"/>
      <c r="RYD55" s="106"/>
      <c r="RYE55" s="106"/>
      <c r="RYF55" s="106"/>
      <c r="RYG55" s="106"/>
      <c r="RYH55" s="106"/>
      <c r="RYI55" s="106"/>
      <c r="RYJ55" s="106"/>
      <c r="RYK55" s="106"/>
      <c r="RYL55" s="106"/>
      <c r="RYM55" s="106"/>
      <c r="RYN55" s="106"/>
      <c r="RYO55" s="106"/>
      <c r="RYP55" s="106"/>
      <c r="RYQ55" s="106"/>
      <c r="RYR55" s="106"/>
      <c r="RYS55" s="106"/>
      <c r="RYT55" s="106"/>
      <c r="RYU55" s="106"/>
      <c r="RYV55" s="106"/>
      <c r="RYW55" s="106"/>
      <c r="RYX55" s="106"/>
      <c r="RYY55" s="106"/>
      <c r="RYZ55" s="106"/>
      <c r="RZA55" s="106"/>
      <c r="RZB55" s="106"/>
      <c r="RZC55" s="106"/>
      <c r="RZD55" s="106"/>
      <c r="RZE55" s="106"/>
      <c r="RZF55" s="106"/>
      <c r="RZG55" s="106"/>
      <c r="RZH55" s="106"/>
      <c r="RZI55" s="106"/>
      <c r="RZJ55" s="106"/>
      <c r="RZK55" s="106"/>
      <c r="RZL55" s="106"/>
      <c r="RZM55" s="106"/>
      <c r="RZN55" s="106"/>
      <c r="RZO55" s="106"/>
      <c r="RZP55" s="106"/>
      <c r="RZQ55" s="106"/>
      <c r="RZR55" s="106"/>
      <c r="RZS55" s="106"/>
      <c r="RZT55" s="106"/>
      <c r="RZU55" s="106"/>
      <c r="RZV55" s="106"/>
      <c r="RZW55" s="106"/>
      <c r="RZX55" s="106"/>
      <c r="RZY55" s="106"/>
      <c r="RZZ55" s="106"/>
      <c r="SAA55" s="106"/>
      <c r="SAB55" s="106"/>
      <c r="SAC55" s="106"/>
      <c r="SAD55" s="106"/>
      <c r="SAE55" s="106"/>
      <c r="SAF55" s="106"/>
      <c r="SAG55" s="106"/>
      <c r="SAH55" s="106"/>
      <c r="SAI55" s="106"/>
      <c r="SAJ55" s="106"/>
      <c r="SAK55" s="106"/>
      <c r="SAL55" s="106"/>
      <c r="SAM55" s="106"/>
      <c r="SAN55" s="106"/>
      <c r="SAO55" s="106"/>
      <c r="SAP55" s="106"/>
      <c r="SAQ55" s="106"/>
      <c r="SAR55" s="106"/>
      <c r="SAS55" s="106"/>
      <c r="SAT55" s="106"/>
      <c r="SAU55" s="106"/>
      <c r="SAV55" s="106"/>
      <c r="SAW55" s="106"/>
      <c r="SAX55" s="106"/>
      <c r="SAY55" s="106"/>
      <c r="SAZ55" s="106"/>
      <c r="SBA55" s="106"/>
      <c r="SBB55" s="106"/>
      <c r="SBC55" s="106"/>
      <c r="SBD55" s="106"/>
      <c r="SBE55" s="106"/>
      <c r="SBF55" s="106"/>
      <c r="SBG55" s="106"/>
      <c r="SBH55" s="106"/>
      <c r="SBI55" s="106"/>
      <c r="SBJ55" s="106"/>
      <c r="SBK55" s="106"/>
      <c r="SBL55" s="106"/>
      <c r="SBM55" s="106"/>
      <c r="SBN55" s="106"/>
      <c r="SBO55" s="106"/>
      <c r="SBP55" s="106"/>
      <c r="SBQ55" s="106"/>
      <c r="SBR55" s="106"/>
      <c r="SBS55" s="106"/>
      <c r="SBT55" s="106"/>
      <c r="SBU55" s="106"/>
      <c r="SBV55" s="106"/>
      <c r="SBW55" s="106"/>
      <c r="SBX55" s="106"/>
      <c r="SBY55" s="106"/>
      <c r="SBZ55" s="106"/>
      <c r="SCA55" s="106"/>
      <c r="SCB55" s="106"/>
      <c r="SCC55" s="106"/>
      <c r="SCD55" s="106"/>
      <c r="SCE55" s="106"/>
      <c r="SCF55" s="106"/>
      <c r="SCG55" s="106"/>
      <c r="SCH55" s="106"/>
      <c r="SCI55" s="106"/>
      <c r="SCJ55" s="106"/>
      <c r="SCK55" s="106"/>
      <c r="SCL55" s="106"/>
      <c r="SCM55" s="106"/>
      <c r="SCN55" s="106"/>
      <c r="SCO55" s="106"/>
      <c r="SCP55" s="106"/>
      <c r="SCQ55" s="106"/>
      <c r="SCR55" s="106"/>
      <c r="SCS55" s="106"/>
      <c r="SCT55" s="106"/>
      <c r="SCU55" s="106"/>
      <c r="SCV55" s="106"/>
      <c r="SCW55" s="106"/>
      <c r="SCX55" s="106"/>
      <c r="SCY55" s="106"/>
      <c r="SCZ55" s="106"/>
      <c r="SDA55" s="106"/>
      <c r="SDB55" s="106"/>
      <c r="SDC55" s="106"/>
      <c r="SDD55" s="106"/>
      <c r="SDE55" s="106"/>
      <c r="SDF55" s="106"/>
      <c r="SDG55" s="106"/>
      <c r="SDH55" s="106"/>
      <c r="SDI55" s="106"/>
      <c r="SDJ55" s="106"/>
      <c r="SDK55" s="106"/>
      <c r="SDL55" s="106"/>
      <c r="SDM55" s="106"/>
      <c r="SDN55" s="106"/>
      <c r="SDO55" s="106"/>
      <c r="SDP55" s="106"/>
      <c r="SDQ55" s="106"/>
      <c r="SDR55" s="106"/>
      <c r="SDS55" s="106"/>
      <c r="SDT55" s="106"/>
      <c r="SDU55" s="106"/>
      <c r="SDV55" s="106"/>
      <c r="SDW55" s="106"/>
      <c r="SDX55" s="106"/>
      <c r="SDY55" s="106"/>
      <c r="SDZ55" s="106"/>
      <c r="SEA55" s="106"/>
      <c r="SEB55" s="106"/>
      <c r="SEC55" s="106"/>
      <c r="SED55" s="106"/>
      <c r="SEE55" s="106"/>
      <c r="SEF55" s="106"/>
      <c r="SEG55" s="106"/>
      <c r="SEH55" s="106"/>
      <c r="SEI55" s="106"/>
      <c r="SEJ55" s="106"/>
      <c r="SEK55" s="106"/>
      <c r="SEL55" s="106"/>
      <c r="SEM55" s="106"/>
      <c r="SEN55" s="106"/>
      <c r="SEO55" s="106"/>
      <c r="SEP55" s="106"/>
      <c r="SEQ55" s="106"/>
      <c r="SER55" s="106"/>
      <c r="SES55" s="106"/>
      <c r="SET55" s="106"/>
      <c r="SEU55" s="106"/>
      <c r="SEV55" s="106"/>
      <c r="SEW55" s="106"/>
      <c r="SEX55" s="106"/>
      <c r="SEY55" s="106"/>
      <c r="SEZ55" s="106"/>
      <c r="SFA55" s="106"/>
      <c r="SFB55" s="106"/>
      <c r="SFC55" s="106"/>
      <c r="SFD55" s="106"/>
      <c r="SFE55" s="106"/>
      <c r="SFF55" s="106"/>
      <c r="SFG55" s="106"/>
      <c r="SFH55" s="106"/>
      <c r="SFI55" s="106"/>
      <c r="SFJ55" s="106"/>
      <c r="SFK55" s="106"/>
      <c r="SFL55" s="106"/>
      <c r="SFM55" s="106"/>
      <c r="SFN55" s="106"/>
      <c r="SFO55" s="106"/>
      <c r="SFP55" s="106"/>
      <c r="SFQ55" s="106"/>
      <c r="SFR55" s="106"/>
      <c r="SFS55" s="106"/>
      <c r="SFT55" s="106"/>
      <c r="SFU55" s="106"/>
      <c r="SFV55" s="106"/>
      <c r="SFW55" s="106"/>
      <c r="SFX55" s="106"/>
      <c r="SFY55" s="106"/>
      <c r="SFZ55" s="106"/>
      <c r="SGA55" s="106"/>
      <c r="SGB55" s="106"/>
      <c r="SGC55" s="106"/>
      <c r="SGD55" s="106"/>
      <c r="SGE55" s="106"/>
      <c r="SGF55" s="106"/>
      <c r="SGG55" s="106"/>
      <c r="SGH55" s="106"/>
      <c r="SGI55" s="106"/>
      <c r="SGJ55" s="106"/>
      <c r="SGK55" s="106"/>
      <c r="SGL55" s="106"/>
      <c r="SGM55" s="106"/>
      <c r="SGN55" s="106"/>
      <c r="SGO55" s="106"/>
      <c r="SGP55" s="106"/>
      <c r="SGQ55" s="106"/>
      <c r="SGR55" s="106"/>
      <c r="SGS55" s="106"/>
      <c r="SGT55" s="106"/>
      <c r="SGU55" s="106"/>
      <c r="SGV55" s="106"/>
      <c r="SGW55" s="106"/>
      <c r="SGX55" s="106"/>
      <c r="SGY55" s="106"/>
      <c r="SGZ55" s="106"/>
      <c r="SHA55" s="106"/>
      <c r="SHB55" s="106"/>
      <c r="SHC55" s="106"/>
      <c r="SHD55" s="106"/>
      <c r="SHE55" s="106"/>
      <c r="SHF55" s="106"/>
      <c r="SHG55" s="106"/>
      <c r="SHH55" s="106"/>
      <c r="SHI55" s="106"/>
      <c r="SHJ55" s="106"/>
      <c r="SHK55" s="106"/>
      <c r="SHL55" s="106"/>
      <c r="SHM55" s="106"/>
      <c r="SHN55" s="106"/>
      <c r="SHO55" s="106"/>
      <c r="SHP55" s="106"/>
      <c r="SHQ55" s="106"/>
      <c r="SHR55" s="106"/>
      <c r="SHS55" s="106"/>
      <c r="SHT55" s="106"/>
      <c r="SHU55" s="106"/>
      <c r="SHV55" s="106"/>
      <c r="SHW55" s="106"/>
      <c r="SHX55" s="106"/>
      <c r="SHY55" s="106"/>
      <c r="SHZ55" s="106"/>
      <c r="SIA55" s="106"/>
      <c r="SIB55" s="106"/>
      <c r="SIC55" s="106"/>
      <c r="SID55" s="106"/>
      <c r="SIE55" s="106"/>
      <c r="SIF55" s="106"/>
      <c r="SIG55" s="106"/>
      <c r="SIH55" s="106"/>
      <c r="SII55" s="106"/>
      <c r="SIJ55" s="106"/>
      <c r="SIK55" s="106"/>
      <c r="SIL55" s="106"/>
      <c r="SIM55" s="106"/>
      <c r="SIN55" s="106"/>
      <c r="SIO55" s="106"/>
      <c r="SIP55" s="106"/>
      <c r="SIQ55" s="106"/>
      <c r="SIR55" s="106"/>
      <c r="SIS55" s="106"/>
      <c r="SIT55" s="106"/>
      <c r="SIU55" s="106"/>
      <c r="SIV55" s="106"/>
      <c r="SIW55" s="106"/>
      <c r="SIX55" s="106"/>
      <c r="SIY55" s="106"/>
      <c r="SIZ55" s="106"/>
      <c r="SJA55" s="106"/>
      <c r="SJB55" s="106"/>
      <c r="SJC55" s="106"/>
      <c r="SJD55" s="106"/>
      <c r="SJE55" s="106"/>
      <c r="SJF55" s="106"/>
      <c r="SJG55" s="106"/>
      <c r="SJH55" s="106"/>
      <c r="SJI55" s="106"/>
      <c r="SJJ55" s="106"/>
      <c r="SJK55" s="106"/>
      <c r="SJL55" s="106"/>
      <c r="SJM55" s="106"/>
      <c r="SJN55" s="106"/>
      <c r="SJO55" s="106"/>
      <c r="SJP55" s="106"/>
      <c r="SJQ55" s="106"/>
      <c r="SJR55" s="106"/>
      <c r="SJS55" s="106"/>
      <c r="SJT55" s="106"/>
      <c r="SJU55" s="106"/>
      <c r="SJV55" s="106"/>
      <c r="SJW55" s="106"/>
      <c r="SJX55" s="106"/>
      <c r="SJY55" s="106"/>
      <c r="SJZ55" s="106"/>
      <c r="SKA55" s="106"/>
      <c r="SKB55" s="106"/>
      <c r="SKC55" s="106"/>
      <c r="SKD55" s="106"/>
      <c r="SKE55" s="106"/>
      <c r="SKF55" s="106"/>
      <c r="SKG55" s="106"/>
      <c r="SKH55" s="106"/>
      <c r="SKI55" s="106"/>
      <c r="SKJ55" s="106"/>
      <c r="SKK55" s="106"/>
      <c r="SKL55" s="106"/>
      <c r="SKM55" s="106"/>
      <c r="SKN55" s="106"/>
      <c r="SKO55" s="106"/>
      <c r="SKP55" s="106"/>
      <c r="SKQ55" s="106"/>
      <c r="SKR55" s="106"/>
      <c r="SKS55" s="106"/>
      <c r="SKT55" s="106"/>
      <c r="SKU55" s="106"/>
      <c r="SKV55" s="106"/>
      <c r="SKW55" s="106"/>
      <c r="SKX55" s="106"/>
      <c r="SKY55" s="106"/>
      <c r="SKZ55" s="106"/>
      <c r="SLA55" s="106"/>
      <c r="SLB55" s="106"/>
      <c r="SLC55" s="106"/>
      <c r="SLD55" s="106"/>
      <c r="SLE55" s="106"/>
      <c r="SLF55" s="106"/>
      <c r="SLG55" s="106"/>
      <c r="SLH55" s="106"/>
      <c r="SLI55" s="106"/>
      <c r="SLJ55" s="106"/>
      <c r="SLK55" s="106"/>
      <c r="SLL55" s="106"/>
      <c r="SLM55" s="106"/>
      <c r="SLN55" s="106"/>
      <c r="SLO55" s="106"/>
      <c r="SLP55" s="106"/>
      <c r="SLQ55" s="106"/>
      <c r="SLR55" s="106"/>
      <c r="SLS55" s="106"/>
      <c r="SLT55" s="106"/>
      <c r="SLU55" s="106"/>
      <c r="SLV55" s="106"/>
      <c r="SLW55" s="106"/>
      <c r="SLX55" s="106"/>
      <c r="SLY55" s="106"/>
      <c r="SLZ55" s="106"/>
      <c r="SMA55" s="106"/>
      <c r="SMB55" s="106"/>
      <c r="SMC55" s="106"/>
      <c r="SMD55" s="106"/>
      <c r="SME55" s="106"/>
      <c r="SMF55" s="106"/>
      <c r="SMG55" s="106"/>
      <c r="SMH55" s="106"/>
      <c r="SMI55" s="106"/>
      <c r="SMJ55" s="106"/>
      <c r="SMK55" s="106"/>
      <c r="SML55" s="106"/>
      <c r="SMM55" s="106"/>
      <c r="SMN55" s="106"/>
      <c r="SMO55" s="106"/>
      <c r="SMP55" s="106"/>
      <c r="SMQ55" s="106"/>
      <c r="SMR55" s="106"/>
      <c r="SMS55" s="106"/>
      <c r="SMT55" s="106"/>
      <c r="SMU55" s="106"/>
      <c r="SMV55" s="106"/>
      <c r="SMW55" s="106"/>
      <c r="SMX55" s="106"/>
      <c r="SMY55" s="106"/>
      <c r="SMZ55" s="106"/>
      <c r="SNA55" s="106"/>
      <c r="SNB55" s="106"/>
      <c r="SNC55" s="106"/>
      <c r="SND55" s="106"/>
      <c r="SNE55" s="106"/>
      <c r="SNF55" s="106"/>
      <c r="SNG55" s="106"/>
      <c r="SNH55" s="106"/>
      <c r="SNI55" s="106"/>
      <c r="SNJ55" s="106"/>
      <c r="SNK55" s="106"/>
      <c r="SNL55" s="106"/>
      <c r="SNM55" s="106"/>
      <c r="SNN55" s="106"/>
      <c r="SNO55" s="106"/>
      <c r="SNP55" s="106"/>
      <c r="SNQ55" s="106"/>
      <c r="SNR55" s="106"/>
      <c r="SNS55" s="106"/>
      <c r="SNT55" s="106"/>
      <c r="SNU55" s="106"/>
      <c r="SNV55" s="106"/>
      <c r="SNW55" s="106"/>
      <c r="SNX55" s="106"/>
      <c r="SNY55" s="106"/>
      <c r="SNZ55" s="106"/>
      <c r="SOA55" s="106"/>
      <c r="SOB55" s="106"/>
      <c r="SOC55" s="106"/>
      <c r="SOD55" s="106"/>
      <c r="SOE55" s="106"/>
      <c r="SOF55" s="106"/>
      <c r="SOG55" s="106"/>
      <c r="SOH55" s="106"/>
      <c r="SOI55" s="106"/>
      <c r="SOJ55" s="106"/>
      <c r="SOK55" s="106"/>
      <c r="SOL55" s="106"/>
      <c r="SOM55" s="106"/>
      <c r="SON55" s="106"/>
      <c r="SOO55" s="106"/>
      <c r="SOP55" s="106"/>
      <c r="SOQ55" s="106"/>
      <c r="SOR55" s="106"/>
      <c r="SOS55" s="106"/>
      <c r="SOT55" s="106"/>
      <c r="SOU55" s="106"/>
      <c r="SOV55" s="106"/>
      <c r="SOW55" s="106"/>
      <c r="SOX55" s="106"/>
      <c r="SOY55" s="106"/>
      <c r="SOZ55" s="106"/>
      <c r="SPA55" s="106"/>
      <c r="SPB55" s="106"/>
      <c r="SPC55" s="106"/>
      <c r="SPD55" s="106"/>
      <c r="SPE55" s="106"/>
      <c r="SPF55" s="106"/>
      <c r="SPG55" s="106"/>
      <c r="SPH55" s="106"/>
      <c r="SPI55" s="106"/>
      <c r="SPJ55" s="106"/>
      <c r="SPK55" s="106"/>
      <c r="SPL55" s="106"/>
      <c r="SPM55" s="106"/>
      <c r="SPN55" s="106"/>
      <c r="SPO55" s="106"/>
      <c r="SPP55" s="106"/>
      <c r="SPQ55" s="106"/>
      <c r="SPR55" s="106"/>
      <c r="SPS55" s="106"/>
      <c r="SPT55" s="106"/>
      <c r="SPU55" s="106"/>
      <c r="SPV55" s="106"/>
      <c r="SPW55" s="106"/>
      <c r="SPX55" s="106"/>
      <c r="SPY55" s="106"/>
      <c r="SPZ55" s="106"/>
      <c r="SQA55" s="106"/>
      <c r="SQB55" s="106"/>
      <c r="SQC55" s="106"/>
      <c r="SQD55" s="106"/>
      <c r="SQE55" s="106"/>
      <c r="SQF55" s="106"/>
      <c r="SQG55" s="106"/>
      <c r="SQH55" s="106"/>
      <c r="SQI55" s="106"/>
      <c r="SQJ55" s="106"/>
      <c r="SQK55" s="106"/>
      <c r="SQL55" s="106"/>
      <c r="SQM55" s="106"/>
      <c r="SQN55" s="106"/>
      <c r="SQO55" s="106"/>
      <c r="SQP55" s="106"/>
      <c r="SQQ55" s="106"/>
      <c r="SQR55" s="106"/>
      <c r="SQS55" s="106"/>
      <c r="SQT55" s="106"/>
      <c r="SQU55" s="106"/>
      <c r="SQV55" s="106"/>
      <c r="SQW55" s="106"/>
      <c r="SQX55" s="106"/>
      <c r="SQY55" s="106"/>
      <c r="SQZ55" s="106"/>
      <c r="SRA55" s="106"/>
      <c r="SRB55" s="106"/>
      <c r="SRC55" s="106"/>
      <c r="SRD55" s="106"/>
      <c r="SRE55" s="106"/>
      <c r="SRF55" s="106"/>
      <c r="SRG55" s="106"/>
      <c r="SRH55" s="106"/>
      <c r="SRI55" s="106"/>
      <c r="SRJ55" s="106"/>
      <c r="SRK55" s="106"/>
      <c r="SRL55" s="106"/>
      <c r="SRM55" s="106"/>
      <c r="SRN55" s="106"/>
      <c r="SRO55" s="106"/>
      <c r="SRP55" s="106"/>
      <c r="SRQ55" s="106"/>
      <c r="SRR55" s="106"/>
      <c r="SRS55" s="106"/>
      <c r="SRT55" s="106"/>
      <c r="SRU55" s="106"/>
      <c r="SRV55" s="106"/>
      <c r="SRW55" s="106"/>
      <c r="SRX55" s="106"/>
      <c r="SRY55" s="106"/>
      <c r="SRZ55" s="106"/>
      <c r="SSA55" s="106"/>
      <c r="SSB55" s="106"/>
      <c r="SSC55" s="106"/>
      <c r="SSD55" s="106"/>
      <c r="SSE55" s="106"/>
      <c r="SSF55" s="106"/>
      <c r="SSG55" s="106"/>
      <c r="SSH55" s="106"/>
      <c r="SSI55" s="106"/>
      <c r="SSJ55" s="106"/>
      <c r="SSK55" s="106"/>
      <c r="SSL55" s="106"/>
      <c r="SSM55" s="106"/>
      <c r="SSN55" s="106"/>
      <c r="SSO55" s="106"/>
      <c r="SSP55" s="106"/>
      <c r="SSQ55" s="106"/>
      <c r="SSR55" s="106"/>
      <c r="SSS55" s="106"/>
      <c r="SST55" s="106"/>
      <c r="SSU55" s="106"/>
      <c r="SSV55" s="106"/>
      <c r="SSW55" s="106"/>
      <c r="SSX55" s="106"/>
      <c r="SSY55" s="106"/>
      <c r="SSZ55" s="106"/>
      <c r="STA55" s="106"/>
      <c r="STB55" s="106"/>
      <c r="STC55" s="106"/>
      <c r="STD55" s="106"/>
      <c r="STE55" s="106"/>
      <c r="STF55" s="106"/>
      <c r="STG55" s="106"/>
      <c r="STH55" s="106"/>
      <c r="STI55" s="106"/>
      <c r="STJ55" s="106"/>
      <c r="STK55" s="106"/>
      <c r="STL55" s="106"/>
      <c r="STM55" s="106"/>
      <c r="STN55" s="106"/>
      <c r="STO55" s="106"/>
      <c r="STP55" s="106"/>
      <c r="STQ55" s="106"/>
      <c r="STR55" s="106"/>
      <c r="STS55" s="106"/>
      <c r="STT55" s="106"/>
      <c r="STU55" s="106"/>
      <c r="STV55" s="106"/>
      <c r="STW55" s="106"/>
      <c r="STX55" s="106"/>
      <c r="STY55" s="106"/>
      <c r="STZ55" s="106"/>
      <c r="SUA55" s="106"/>
      <c r="SUB55" s="106"/>
      <c r="SUC55" s="106"/>
      <c r="SUD55" s="106"/>
      <c r="SUE55" s="106"/>
      <c r="SUF55" s="106"/>
      <c r="SUG55" s="106"/>
      <c r="SUH55" s="106"/>
      <c r="SUI55" s="106"/>
      <c r="SUJ55" s="106"/>
      <c r="SUK55" s="106"/>
      <c r="SUL55" s="106"/>
      <c r="SUM55" s="106"/>
      <c r="SUN55" s="106"/>
      <c r="SUO55" s="106"/>
      <c r="SUP55" s="106"/>
      <c r="SUQ55" s="106"/>
      <c r="SUR55" s="106"/>
      <c r="SUS55" s="106"/>
      <c r="SUT55" s="106"/>
      <c r="SUU55" s="106"/>
      <c r="SUV55" s="106"/>
      <c r="SUW55" s="106"/>
      <c r="SUX55" s="106"/>
      <c r="SUY55" s="106"/>
      <c r="SUZ55" s="106"/>
      <c r="SVA55" s="106"/>
      <c r="SVB55" s="106"/>
      <c r="SVC55" s="106"/>
      <c r="SVD55" s="106"/>
      <c r="SVE55" s="106"/>
      <c r="SVF55" s="106"/>
      <c r="SVG55" s="106"/>
      <c r="SVH55" s="106"/>
      <c r="SVI55" s="106"/>
      <c r="SVJ55" s="106"/>
      <c r="SVK55" s="106"/>
      <c r="SVL55" s="106"/>
      <c r="SVM55" s="106"/>
      <c r="SVN55" s="106"/>
      <c r="SVO55" s="106"/>
      <c r="SVP55" s="106"/>
      <c r="SVQ55" s="106"/>
      <c r="SVR55" s="106"/>
      <c r="SVS55" s="106"/>
      <c r="SVT55" s="106"/>
      <c r="SVU55" s="106"/>
      <c r="SVV55" s="106"/>
      <c r="SVW55" s="106"/>
      <c r="SVX55" s="106"/>
      <c r="SVY55" s="106"/>
      <c r="SVZ55" s="106"/>
      <c r="SWA55" s="106"/>
      <c r="SWB55" s="106"/>
      <c r="SWC55" s="106"/>
      <c r="SWD55" s="106"/>
      <c r="SWE55" s="106"/>
      <c r="SWF55" s="106"/>
      <c r="SWG55" s="106"/>
      <c r="SWH55" s="106"/>
      <c r="SWI55" s="106"/>
      <c r="SWJ55" s="106"/>
      <c r="SWK55" s="106"/>
      <c r="SWL55" s="106"/>
      <c r="SWM55" s="106"/>
      <c r="SWN55" s="106"/>
      <c r="SWO55" s="106"/>
      <c r="SWP55" s="106"/>
      <c r="SWQ55" s="106"/>
      <c r="SWR55" s="106"/>
      <c r="SWS55" s="106"/>
      <c r="SWT55" s="106"/>
      <c r="SWU55" s="106"/>
      <c r="SWV55" s="106"/>
      <c r="SWW55" s="106"/>
      <c r="SWX55" s="106"/>
      <c r="SWY55" s="106"/>
      <c r="SWZ55" s="106"/>
      <c r="SXA55" s="106"/>
      <c r="SXB55" s="106"/>
      <c r="SXC55" s="106"/>
      <c r="SXD55" s="106"/>
      <c r="SXE55" s="106"/>
      <c r="SXF55" s="106"/>
      <c r="SXG55" s="106"/>
      <c r="SXH55" s="106"/>
      <c r="SXI55" s="106"/>
      <c r="SXJ55" s="106"/>
      <c r="SXK55" s="106"/>
      <c r="SXL55" s="106"/>
      <c r="SXM55" s="106"/>
      <c r="SXN55" s="106"/>
      <c r="SXO55" s="106"/>
      <c r="SXP55" s="106"/>
      <c r="SXQ55" s="106"/>
      <c r="SXR55" s="106"/>
      <c r="SXS55" s="106"/>
      <c r="SXT55" s="106"/>
      <c r="SXU55" s="106"/>
      <c r="SXV55" s="106"/>
      <c r="SXW55" s="106"/>
      <c r="SXX55" s="106"/>
      <c r="SXY55" s="106"/>
      <c r="SXZ55" s="106"/>
      <c r="SYA55" s="106"/>
      <c r="SYB55" s="106"/>
      <c r="SYC55" s="106"/>
      <c r="SYD55" s="106"/>
      <c r="SYE55" s="106"/>
      <c r="SYF55" s="106"/>
      <c r="SYG55" s="106"/>
      <c r="SYH55" s="106"/>
      <c r="SYI55" s="106"/>
      <c r="SYJ55" s="106"/>
      <c r="SYK55" s="106"/>
      <c r="SYL55" s="106"/>
      <c r="SYM55" s="106"/>
      <c r="SYN55" s="106"/>
      <c r="SYO55" s="106"/>
      <c r="SYP55" s="106"/>
      <c r="SYQ55" s="106"/>
      <c r="SYR55" s="106"/>
      <c r="SYS55" s="106"/>
      <c r="SYT55" s="106"/>
      <c r="SYU55" s="106"/>
      <c r="SYV55" s="106"/>
      <c r="SYW55" s="106"/>
      <c r="SYX55" s="106"/>
      <c r="SYY55" s="106"/>
      <c r="SYZ55" s="106"/>
      <c r="SZA55" s="106"/>
      <c r="SZB55" s="106"/>
      <c r="SZC55" s="106"/>
      <c r="SZD55" s="106"/>
      <c r="SZE55" s="106"/>
      <c r="SZF55" s="106"/>
      <c r="SZG55" s="106"/>
      <c r="SZH55" s="106"/>
      <c r="SZI55" s="106"/>
      <c r="SZJ55" s="106"/>
      <c r="SZK55" s="106"/>
      <c r="SZL55" s="106"/>
      <c r="SZM55" s="106"/>
      <c r="SZN55" s="106"/>
      <c r="SZO55" s="106"/>
      <c r="SZP55" s="106"/>
      <c r="SZQ55" s="106"/>
      <c r="SZR55" s="106"/>
      <c r="SZS55" s="106"/>
      <c r="SZT55" s="106"/>
      <c r="SZU55" s="106"/>
      <c r="SZV55" s="106"/>
      <c r="SZW55" s="106"/>
      <c r="SZX55" s="106"/>
      <c r="SZY55" s="106"/>
      <c r="SZZ55" s="106"/>
      <c r="TAA55" s="106"/>
      <c r="TAB55" s="106"/>
      <c r="TAC55" s="106"/>
      <c r="TAD55" s="106"/>
      <c r="TAE55" s="106"/>
      <c r="TAF55" s="106"/>
      <c r="TAG55" s="106"/>
      <c r="TAH55" s="106"/>
      <c r="TAI55" s="106"/>
      <c r="TAJ55" s="106"/>
      <c r="TAK55" s="106"/>
      <c r="TAL55" s="106"/>
      <c r="TAM55" s="106"/>
      <c r="TAN55" s="106"/>
      <c r="TAO55" s="106"/>
      <c r="TAP55" s="106"/>
      <c r="TAQ55" s="106"/>
      <c r="TAR55" s="106"/>
      <c r="TAS55" s="106"/>
      <c r="TAT55" s="106"/>
      <c r="TAU55" s="106"/>
      <c r="TAV55" s="106"/>
      <c r="TAW55" s="106"/>
      <c r="TAX55" s="106"/>
      <c r="TAY55" s="106"/>
      <c r="TAZ55" s="106"/>
      <c r="TBA55" s="106"/>
      <c r="TBB55" s="106"/>
      <c r="TBC55" s="106"/>
      <c r="TBD55" s="106"/>
      <c r="TBE55" s="106"/>
      <c r="TBF55" s="106"/>
      <c r="TBG55" s="106"/>
      <c r="TBH55" s="106"/>
      <c r="TBI55" s="106"/>
      <c r="TBJ55" s="106"/>
      <c r="TBK55" s="106"/>
      <c r="TBL55" s="106"/>
      <c r="TBM55" s="106"/>
      <c r="TBN55" s="106"/>
      <c r="TBO55" s="106"/>
      <c r="TBP55" s="106"/>
      <c r="TBQ55" s="106"/>
      <c r="TBR55" s="106"/>
      <c r="TBS55" s="106"/>
      <c r="TBT55" s="106"/>
      <c r="TBU55" s="106"/>
      <c r="TBV55" s="106"/>
      <c r="TBW55" s="106"/>
      <c r="TBX55" s="106"/>
      <c r="TBY55" s="106"/>
      <c r="TBZ55" s="106"/>
      <c r="TCA55" s="106"/>
      <c r="TCB55" s="106"/>
      <c r="TCC55" s="106"/>
      <c r="TCD55" s="106"/>
      <c r="TCE55" s="106"/>
      <c r="TCF55" s="106"/>
      <c r="TCG55" s="106"/>
      <c r="TCH55" s="106"/>
      <c r="TCI55" s="106"/>
      <c r="TCJ55" s="106"/>
      <c r="TCK55" s="106"/>
      <c r="TCL55" s="106"/>
      <c r="TCM55" s="106"/>
      <c r="TCN55" s="106"/>
      <c r="TCO55" s="106"/>
      <c r="TCP55" s="106"/>
      <c r="TCQ55" s="106"/>
      <c r="TCR55" s="106"/>
      <c r="TCS55" s="106"/>
      <c r="TCT55" s="106"/>
      <c r="TCU55" s="106"/>
      <c r="TCV55" s="106"/>
      <c r="TCW55" s="106"/>
      <c r="TCX55" s="106"/>
      <c r="TCY55" s="106"/>
      <c r="TCZ55" s="106"/>
      <c r="TDA55" s="106"/>
      <c r="TDB55" s="106"/>
      <c r="TDC55" s="106"/>
      <c r="TDD55" s="106"/>
      <c r="TDE55" s="106"/>
      <c r="TDF55" s="106"/>
      <c r="TDG55" s="106"/>
      <c r="TDH55" s="106"/>
      <c r="TDI55" s="106"/>
      <c r="TDJ55" s="106"/>
      <c r="TDK55" s="106"/>
      <c r="TDL55" s="106"/>
      <c r="TDM55" s="106"/>
      <c r="TDN55" s="106"/>
      <c r="TDO55" s="106"/>
      <c r="TDP55" s="106"/>
      <c r="TDQ55" s="106"/>
      <c r="TDR55" s="106"/>
      <c r="TDS55" s="106"/>
      <c r="TDT55" s="106"/>
      <c r="TDU55" s="106"/>
      <c r="TDV55" s="106"/>
      <c r="TDW55" s="106"/>
      <c r="TDX55" s="106"/>
      <c r="TDY55" s="106"/>
      <c r="TDZ55" s="106"/>
      <c r="TEA55" s="106"/>
      <c r="TEB55" s="106"/>
      <c r="TEC55" s="106"/>
      <c r="TED55" s="106"/>
      <c r="TEE55" s="106"/>
      <c r="TEF55" s="106"/>
      <c r="TEG55" s="106"/>
      <c r="TEH55" s="106"/>
      <c r="TEI55" s="106"/>
      <c r="TEJ55" s="106"/>
      <c r="TEK55" s="106"/>
      <c r="TEL55" s="106"/>
      <c r="TEM55" s="106"/>
      <c r="TEN55" s="106"/>
      <c r="TEO55" s="106"/>
      <c r="TEP55" s="106"/>
      <c r="TEQ55" s="106"/>
      <c r="TER55" s="106"/>
      <c r="TES55" s="106"/>
      <c r="TET55" s="106"/>
      <c r="TEU55" s="106"/>
      <c r="TEV55" s="106"/>
      <c r="TEW55" s="106"/>
      <c r="TEX55" s="106"/>
      <c r="TEY55" s="106"/>
      <c r="TEZ55" s="106"/>
      <c r="TFA55" s="106"/>
      <c r="TFB55" s="106"/>
      <c r="TFC55" s="106"/>
      <c r="TFD55" s="106"/>
      <c r="TFE55" s="106"/>
      <c r="TFF55" s="106"/>
      <c r="TFG55" s="106"/>
      <c r="TFH55" s="106"/>
      <c r="TFI55" s="106"/>
      <c r="TFJ55" s="106"/>
      <c r="TFK55" s="106"/>
      <c r="TFL55" s="106"/>
      <c r="TFM55" s="106"/>
      <c r="TFN55" s="106"/>
      <c r="TFO55" s="106"/>
      <c r="TFP55" s="106"/>
      <c r="TFQ55" s="106"/>
      <c r="TFR55" s="106"/>
      <c r="TFS55" s="106"/>
      <c r="TFT55" s="106"/>
      <c r="TFU55" s="106"/>
      <c r="TFV55" s="106"/>
      <c r="TFW55" s="106"/>
      <c r="TFX55" s="106"/>
      <c r="TFY55" s="106"/>
      <c r="TFZ55" s="106"/>
      <c r="TGA55" s="106"/>
      <c r="TGB55" s="106"/>
      <c r="TGC55" s="106"/>
      <c r="TGD55" s="106"/>
      <c r="TGE55" s="106"/>
      <c r="TGF55" s="106"/>
      <c r="TGG55" s="106"/>
      <c r="TGH55" s="106"/>
      <c r="TGI55" s="106"/>
      <c r="TGJ55" s="106"/>
      <c r="TGK55" s="106"/>
      <c r="TGL55" s="106"/>
      <c r="TGM55" s="106"/>
      <c r="TGN55" s="106"/>
      <c r="TGO55" s="106"/>
      <c r="TGP55" s="106"/>
      <c r="TGQ55" s="106"/>
      <c r="TGR55" s="106"/>
      <c r="TGS55" s="106"/>
      <c r="TGT55" s="106"/>
      <c r="TGU55" s="106"/>
      <c r="TGV55" s="106"/>
      <c r="TGW55" s="106"/>
      <c r="TGX55" s="106"/>
      <c r="TGY55" s="106"/>
      <c r="TGZ55" s="106"/>
      <c r="THA55" s="106"/>
      <c r="THB55" s="106"/>
      <c r="THC55" s="106"/>
      <c r="THD55" s="106"/>
      <c r="THE55" s="106"/>
      <c r="THF55" s="106"/>
      <c r="THG55" s="106"/>
      <c r="THH55" s="106"/>
      <c r="THI55" s="106"/>
      <c r="THJ55" s="106"/>
      <c r="THK55" s="106"/>
      <c r="THL55" s="106"/>
      <c r="THM55" s="106"/>
      <c r="THN55" s="106"/>
      <c r="THO55" s="106"/>
      <c r="THP55" s="106"/>
      <c r="THQ55" s="106"/>
      <c r="THR55" s="106"/>
      <c r="THS55" s="106"/>
      <c r="THT55" s="106"/>
      <c r="THU55" s="106"/>
      <c r="THV55" s="106"/>
      <c r="THW55" s="106"/>
      <c r="THX55" s="106"/>
      <c r="THY55" s="106"/>
      <c r="THZ55" s="106"/>
      <c r="TIA55" s="106"/>
      <c r="TIB55" s="106"/>
      <c r="TIC55" s="106"/>
      <c r="TID55" s="106"/>
      <c r="TIE55" s="106"/>
      <c r="TIF55" s="106"/>
      <c r="TIG55" s="106"/>
      <c r="TIH55" s="106"/>
      <c r="TII55" s="106"/>
      <c r="TIJ55" s="106"/>
      <c r="TIK55" s="106"/>
      <c r="TIL55" s="106"/>
      <c r="TIM55" s="106"/>
      <c r="TIN55" s="106"/>
      <c r="TIO55" s="106"/>
      <c r="TIP55" s="106"/>
      <c r="TIQ55" s="106"/>
      <c r="TIR55" s="106"/>
      <c r="TIS55" s="106"/>
      <c r="TIT55" s="106"/>
      <c r="TIU55" s="106"/>
      <c r="TIV55" s="106"/>
      <c r="TIW55" s="106"/>
      <c r="TIX55" s="106"/>
      <c r="TIY55" s="106"/>
      <c r="TIZ55" s="106"/>
      <c r="TJA55" s="106"/>
      <c r="TJB55" s="106"/>
      <c r="TJC55" s="106"/>
      <c r="TJD55" s="106"/>
      <c r="TJE55" s="106"/>
      <c r="TJF55" s="106"/>
      <c r="TJG55" s="106"/>
      <c r="TJH55" s="106"/>
      <c r="TJI55" s="106"/>
      <c r="TJJ55" s="106"/>
      <c r="TJK55" s="106"/>
      <c r="TJL55" s="106"/>
      <c r="TJM55" s="106"/>
      <c r="TJN55" s="106"/>
      <c r="TJO55" s="106"/>
      <c r="TJP55" s="106"/>
      <c r="TJQ55" s="106"/>
      <c r="TJR55" s="106"/>
      <c r="TJS55" s="106"/>
      <c r="TJT55" s="106"/>
      <c r="TJU55" s="106"/>
      <c r="TJV55" s="106"/>
      <c r="TJW55" s="106"/>
      <c r="TJX55" s="106"/>
      <c r="TJY55" s="106"/>
      <c r="TJZ55" s="106"/>
      <c r="TKA55" s="106"/>
      <c r="TKB55" s="106"/>
      <c r="TKC55" s="106"/>
      <c r="TKD55" s="106"/>
      <c r="TKE55" s="106"/>
      <c r="TKF55" s="106"/>
      <c r="TKG55" s="106"/>
      <c r="TKH55" s="106"/>
      <c r="TKI55" s="106"/>
      <c r="TKJ55" s="106"/>
      <c r="TKK55" s="106"/>
      <c r="TKL55" s="106"/>
      <c r="TKM55" s="106"/>
      <c r="TKN55" s="106"/>
      <c r="TKO55" s="106"/>
      <c r="TKP55" s="106"/>
      <c r="TKQ55" s="106"/>
      <c r="TKR55" s="106"/>
      <c r="TKS55" s="106"/>
      <c r="TKT55" s="106"/>
      <c r="TKU55" s="106"/>
      <c r="TKV55" s="106"/>
      <c r="TKW55" s="106"/>
      <c r="TKX55" s="106"/>
      <c r="TKY55" s="106"/>
      <c r="TKZ55" s="106"/>
      <c r="TLA55" s="106"/>
      <c r="TLB55" s="106"/>
      <c r="TLC55" s="106"/>
      <c r="TLD55" s="106"/>
      <c r="TLE55" s="106"/>
      <c r="TLF55" s="106"/>
      <c r="TLG55" s="106"/>
      <c r="TLH55" s="106"/>
      <c r="TLI55" s="106"/>
      <c r="TLJ55" s="106"/>
      <c r="TLK55" s="106"/>
      <c r="TLL55" s="106"/>
      <c r="TLM55" s="106"/>
      <c r="TLN55" s="106"/>
      <c r="TLO55" s="106"/>
      <c r="TLP55" s="106"/>
      <c r="TLQ55" s="106"/>
      <c r="TLR55" s="106"/>
      <c r="TLS55" s="106"/>
      <c r="TLT55" s="106"/>
      <c r="TLU55" s="106"/>
      <c r="TLV55" s="106"/>
      <c r="TLW55" s="106"/>
      <c r="TLX55" s="106"/>
      <c r="TLY55" s="106"/>
      <c r="TLZ55" s="106"/>
      <c r="TMA55" s="106"/>
      <c r="TMB55" s="106"/>
      <c r="TMC55" s="106"/>
      <c r="TMD55" s="106"/>
      <c r="TME55" s="106"/>
      <c r="TMF55" s="106"/>
      <c r="TMG55" s="106"/>
      <c r="TMH55" s="106"/>
      <c r="TMI55" s="106"/>
      <c r="TMJ55" s="106"/>
      <c r="TMK55" s="106"/>
      <c r="TML55" s="106"/>
      <c r="TMM55" s="106"/>
      <c r="TMN55" s="106"/>
      <c r="TMO55" s="106"/>
      <c r="TMP55" s="106"/>
      <c r="TMQ55" s="106"/>
      <c r="TMR55" s="106"/>
      <c r="TMS55" s="106"/>
      <c r="TMT55" s="106"/>
      <c r="TMU55" s="106"/>
      <c r="TMV55" s="106"/>
      <c r="TMW55" s="106"/>
      <c r="TMX55" s="106"/>
      <c r="TMY55" s="106"/>
      <c r="TMZ55" s="106"/>
      <c r="TNA55" s="106"/>
      <c r="TNB55" s="106"/>
      <c r="TNC55" s="106"/>
      <c r="TND55" s="106"/>
      <c r="TNE55" s="106"/>
      <c r="TNF55" s="106"/>
      <c r="TNG55" s="106"/>
      <c r="TNH55" s="106"/>
      <c r="TNI55" s="106"/>
      <c r="TNJ55" s="106"/>
      <c r="TNK55" s="106"/>
      <c r="TNL55" s="106"/>
      <c r="TNM55" s="106"/>
      <c r="TNN55" s="106"/>
      <c r="TNO55" s="106"/>
      <c r="TNP55" s="106"/>
      <c r="TNQ55" s="106"/>
      <c r="TNR55" s="106"/>
      <c r="TNS55" s="106"/>
      <c r="TNT55" s="106"/>
      <c r="TNU55" s="106"/>
      <c r="TNV55" s="106"/>
      <c r="TNW55" s="106"/>
      <c r="TNX55" s="106"/>
      <c r="TNY55" s="106"/>
      <c r="TNZ55" s="106"/>
      <c r="TOA55" s="106"/>
      <c r="TOB55" s="106"/>
      <c r="TOC55" s="106"/>
      <c r="TOD55" s="106"/>
      <c r="TOE55" s="106"/>
      <c r="TOF55" s="106"/>
      <c r="TOG55" s="106"/>
      <c r="TOH55" s="106"/>
      <c r="TOI55" s="106"/>
      <c r="TOJ55" s="106"/>
      <c r="TOK55" s="106"/>
      <c r="TOL55" s="106"/>
      <c r="TOM55" s="106"/>
      <c r="TON55" s="106"/>
      <c r="TOO55" s="106"/>
      <c r="TOP55" s="106"/>
      <c r="TOQ55" s="106"/>
      <c r="TOR55" s="106"/>
      <c r="TOS55" s="106"/>
      <c r="TOT55" s="106"/>
      <c r="TOU55" s="106"/>
      <c r="TOV55" s="106"/>
      <c r="TOW55" s="106"/>
      <c r="TOX55" s="106"/>
      <c r="TOY55" s="106"/>
      <c r="TOZ55" s="106"/>
      <c r="TPA55" s="106"/>
      <c r="TPB55" s="106"/>
      <c r="TPC55" s="106"/>
      <c r="TPD55" s="106"/>
      <c r="TPE55" s="106"/>
      <c r="TPF55" s="106"/>
      <c r="TPG55" s="106"/>
      <c r="TPH55" s="106"/>
      <c r="TPI55" s="106"/>
      <c r="TPJ55" s="106"/>
      <c r="TPK55" s="106"/>
      <c r="TPL55" s="106"/>
      <c r="TPM55" s="106"/>
      <c r="TPN55" s="106"/>
      <c r="TPO55" s="106"/>
      <c r="TPP55" s="106"/>
      <c r="TPQ55" s="106"/>
      <c r="TPR55" s="106"/>
      <c r="TPS55" s="106"/>
      <c r="TPT55" s="106"/>
      <c r="TPU55" s="106"/>
      <c r="TPV55" s="106"/>
      <c r="TPW55" s="106"/>
      <c r="TPX55" s="106"/>
      <c r="TPY55" s="106"/>
      <c r="TPZ55" s="106"/>
      <c r="TQA55" s="106"/>
      <c r="TQB55" s="106"/>
      <c r="TQC55" s="106"/>
      <c r="TQD55" s="106"/>
      <c r="TQE55" s="106"/>
      <c r="TQF55" s="106"/>
      <c r="TQG55" s="106"/>
      <c r="TQH55" s="106"/>
      <c r="TQI55" s="106"/>
      <c r="TQJ55" s="106"/>
      <c r="TQK55" s="106"/>
      <c r="TQL55" s="106"/>
      <c r="TQM55" s="106"/>
      <c r="TQN55" s="106"/>
      <c r="TQO55" s="106"/>
      <c r="TQP55" s="106"/>
      <c r="TQQ55" s="106"/>
      <c r="TQR55" s="106"/>
      <c r="TQS55" s="106"/>
      <c r="TQT55" s="106"/>
      <c r="TQU55" s="106"/>
      <c r="TQV55" s="106"/>
      <c r="TQW55" s="106"/>
      <c r="TQX55" s="106"/>
      <c r="TQY55" s="106"/>
      <c r="TQZ55" s="106"/>
      <c r="TRA55" s="106"/>
      <c r="TRB55" s="106"/>
      <c r="TRC55" s="106"/>
      <c r="TRD55" s="106"/>
      <c r="TRE55" s="106"/>
      <c r="TRF55" s="106"/>
      <c r="TRG55" s="106"/>
      <c r="TRH55" s="106"/>
      <c r="TRI55" s="106"/>
      <c r="TRJ55" s="106"/>
      <c r="TRK55" s="106"/>
      <c r="TRL55" s="106"/>
      <c r="TRM55" s="106"/>
      <c r="TRN55" s="106"/>
      <c r="TRO55" s="106"/>
      <c r="TRP55" s="106"/>
      <c r="TRQ55" s="106"/>
      <c r="TRR55" s="106"/>
      <c r="TRS55" s="106"/>
      <c r="TRT55" s="106"/>
      <c r="TRU55" s="106"/>
      <c r="TRV55" s="106"/>
      <c r="TRW55" s="106"/>
      <c r="TRX55" s="106"/>
      <c r="TRY55" s="106"/>
      <c r="TRZ55" s="106"/>
      <c r="TSA55" s="106"/>
      <c r="TSB55" s="106"/>
      <c r="TSC55" s="106"/>
      <c r="TSD55" s="106"/>
      <c r="TSE55" s="106"/>
      <c r="TSF55" s="106"/>
      <c r="TSG55" s="106"/>
      <c r="TSH55" s="106"/>
      <c r="TSI55" s="106"/>
      <c r="TSJ55" s="106"/>
      <c r="TSK55" s="106"/>
      <c r="TSL55" s="106"/>
      <c r="TSM55" s="106"/>
      <c r="TSN55" s="106"/>
      <c r="TSO55" s="106"/>
      <c r="TSP55" s="106"/>
      <c r="TSQ55" s="106"/>
      <c r="TSR55" s="106"/>
      <c r="TSS55" s="106"/>
      <c r="TST55" s="106"/>
      <c r="TSU55" s="106"/>
      <c r="TSV55" s="106"/>
      <c r="TSW55" s="106"/>
      <c r="TSX55" s="106"/>
      <c r="TSY55" s="106"/>
      <c r="TSZ55" s="106"/>
      <c r="TTA55" s="106"/>
      <c r="TTB55" s="106"/>
      <c r="TTC55" s="106"/>
      <c r="TTD55" s="106"/>
      <c r="TTE55" s="106"/>
      <c r="TTF55" s="106"/>
      <c r="TTG55" s="106"/>
      <c r="TTH55" s="106"/>
      <c r="TTI55" s="106"/>
      <c r="TTJ55" s="106"/>
      <c r="TTK55" s="106"/>
      <c r="TTL55" s="106"/>
      <c r="TTM55" s="106"/>
      <c r="TTN55" s="106"/>
      <c r="TTO55" s="106"/>
      <c r="TTP55" s="106"/>
      <c r="TTQ55" s="106"/>
      <c r="TTR55" s="106"/>
      <c r="TTS55" s="106"/>
      <c r="TTT55" s="106"/>
      <c r="TTU55" s="106"/>
      <c r="TTV55" s="106"/>
      <c r="TTW55" s="106"/>
      <c r="TTX55" s="106"/>
      <c r="TTY55" s="106"/>
      <c r="TTZ55" s="106"/>
      <c r="TUA55" s="106"/>
      <c r="TUB55" s="106"/>
      <c r="TUC55" s="106"/>
      <c r="TUD55" s="106"/>
      <c r="TUE55" s="106"/>
      <c r="TUF55" s="106"/>
      <c r="TUG55" s="106"/>
      <c r="TUH55" s="106"/>
      <c r="TUI55" s="106"/>
      <c r="TUJ55" s="106"/>
      <c r="TUK55" s="106"/>
      <c r="TUL55" s="106"/>
      <c r="TUM55" s="106"/>
      <c r="TUN55" s="106"/>
      <c r="TUO55" s="106"/>
      <c r="TUP55" s="106"/>
      <c r="TUQ55" s="106"/>
      <c r="TUR55" s="106"/>
      <c r="TUS55" s="106"/>
      <c r="TUT55" s="106"/>
      <c r="TUU55" s="106"/>
      <c r="TUV55" s="106"/>
      <c r="TUW55" s="106"/>
      <c r="TUX55" s="106"/>
      <c r="TUY55" s="106"/>
      <c r="TUZ55" s="106"/>
      <c r="TVA55" s="106"/>
      <c r="TVB55" s="106"/>
      <c r="TVC55" s="106"/>
      <c r="TVD55" s="106"/>
      <c r="TVE55" s="106"/>
      <c r="TVF55" s="106"/>
      <c r="TVG55" s="106"/>
      <c r="TVH55" s="106"/>
      <c r="TVI55" s="106"/>
      <c r="TVJ55" s="106"/>
      <c r="TVK55" s="106"/>
      <c r="TVL55" s="106"/>
      <c r="TVM55" s="106"/>
      <c r="TVN55" s="106"/>
      <c r="TVO55" s="106"/>
      <c r="TVP55" s="106"/>
      <c r="TVQ55" s="106"/>
      <c r="TVR55" s="106"/>
      <c r="TVS55" s="106"/>
      <c r="TVT55" s="106"/>
      <c r="TVU55" s="106"/>
      <c r="TVV55" s="106"/>
      <c r="TVW55" s="106"/>
      <c r="TVX55" s="106"/>
      <c r="TVY55" s="106"/>
      <c r="TVZ55" s="106"/>
      <c r="TWA55" s="106"/>
      <c r="TWB55" s="106"/>
      <c r="TWC55" s="106"/>
      <c r="TWD55" s="106"/>
      <c r="TWE55" s="106"/>
      <c r="TWF55" s="106"/>
      <c r="TWG55" s="106"/>
      <c r="TWH55" s="106"/>
      <c r="TWI55" s="106"/>
      <c r="TWJ55" s="106"/>
      <c r="TWK55" s="106"/>
      <c r="TWL55" s="106"/>
      <c r="TWM55" s="106"/>
      <c r="TWN55" s="106"/>
      <c r="TWO55" s="106"/>
      <c r="TWP55" s="106"/>
      <c r="TWQ55" s="106"/>
      <c r="TWR55" s="106"/>
      <c r="TWS55" s="106"/>
      <c r="TWT55" s="106"/>
      <c r="TWU55" s="106"/>
      <c r="TWV55" s="106"/>
      <c r="TWW55" s="106"/>
      <c r="TWX55" s="106"/>
      <c r="TWY55" s="106"/>
      <c r="TWZ55" s="106"/>
      <c r="TXA55" s="106"/>
      <c r="TXB55" s="106"/>
      <c r="TXC55" s="106"/>
      <c r="TXD55" s="106"/>
      <c r="TXE55" s="106"/>
      <c r="TXF55" s="106"/>
      <c r="TXG55" s="106"/>
      <c r="TXH55" s="106"/>
      <c r="TXI55" s="106"/>
      <c r="TXJ55" s="106"/>
      <c r="TXK55" s="106"/>
      <c r="TXL55" s="106"/>
      <c r="TXM55" s="106"/>
      <c r="TXN55" s="106"/>
      <c r="TXO55" s="106"/>
      <c r="TXP55" s="106"/>
      <c r="TXQ55" s="106"/>
      <c r="TXR55" s="106"/>
      <c r="TXS55" s="106"/>
      <c r="TXT55" s="106"/>
      <c r="TXU55" s="106"/>
      <c r="TXV55" s="106"/>
      <c r="TXW55" s="106"/>
      <c r="TXX55" s="106"/>
      <c r="TXY55" s="106"/>
      <c r="TXZ55" s="106"/>
      <c r="TYA55" s="106"/>
      <c r="TYB55" s="106"/>
      <c r="TYC55" s="106"/>
      <c r="TYD55" s="106"/>
      <c r="TYE55" s="106"/>
      <c r="TYF55" s="106"/>
      <c r="TYG55" s="106"/>
      <c r="TYH55" s="106"/>
      <c r="TYI55" s="106"/>
      <c r="TYJ55" s="106"/>
      <c r="TYK55" s="106"/>
      <c r="TYL55" s="106"/>
      <c r="TYM55" s="106"/>
      <c r="TYN55" s="106"/>
      <c r="TYO55" s="106"/>
      <c r="TYP55" s="106"/>
      <c r="TYQ55" s="106"/>
      <c r="TYR55" s="106"/>
      <c r="TYS55" s="106"/>
      <c r="TYT55" s="106"/>
      <c r="TYU55" s="106"/>
      <c r="TYV55" s="106"/>
      <c r="TYW55" s="106"/>
      <c r="TYX55" s="106"/>
      <c r="TYY55" s="106"/>
      <c r="TYZ55" s="106"/>
      <c r="TZA55" s="106"/>
      <c r="TZB55" s="106"/>
      <c r="TZC55" s="106"/>
      <c r="TZD55" s="106"/>
      <c r="TZE55" s="106"/>
      <c r="TZF55" s="106"/>
      <c r="TZG55" s="106"/>
      <c r="TZH55" s="106"/>
      <c r="TZI55" s="106"/>
      <c r="TZJ55" s="106"/>
      <c r="TZK55" s="106"/>
      <c r="TZL55" s="106"/>
      <c r="TZM55" s="106"/>
      <c r="TZN55" s="106"/>
      <c r="TZO55" s="106"/>
      <c r="TZP55" s="106"/>
      <c r="TZQ55" s="106"/>
      <c r="TZR55" s="106"/>
      <c r="TZS55" s="106"/>
      <c r="TZT55" s="106"/>
      <c r="TZU55" s="106"/>
      <c r="TZV55" s="106"/>
      <c r="TZW55" s="106"/>
      <c r="TZX55" s="106"/>
      <c r="TZY55" s="106"/>
      <c r="TZZ55" s="106"/>
      <c r="UAA55" s="106"/>
      <c r="UAB55" s="106"/>
      <c r="UAC55" s="106"/>
      <c r="UAD55" s="106"/>
      <c r="UAE55" s="106"/>
      <c r="UAF55" s="106"/>
      <c r="UAG55" s="106"/>
      <c r="UAH55" s="106"/>
      <c r="UAI55" s="106"/>
      <c r="UAJ55" s="106"/>
      <c r="UAK55" s="106"/>
      <c r="UAL55" s="106"/>
      <c r="UAM55" s="106"/>
      <c r="UAN55" s="106"/>
      <c r="UAO55" s="106"/>
      <c r="UAP55" s="106"/>
      <c r="UAQ55" s="106"/>
      <c r="UAR55" s="106"/>
      <c r="UAS55" s="106"/>
      <c r="UAT55" s="106"/>
      <c r="UAU55" s="106"/>
      <c r="UAV55" s="106"/>
      <c r="UAW55" s="106"/>
      <c r="UAX55" s="106"/>
      <c r="UAY55" s="106"/>
      <c r="UAZ55" s="106"/>
      <c r="UBA55" s="106"/>
      <c r="UBB55" s="106"/>
      <c r="UBC55" s="106"/>
      <c r="UBD55" s="106"/>
      <c r="UBE55" s="106"/>
      <c r="UBF55" s="106"/>
      <c r="UBG55" s="106"/>
      <c r="UBH55" s="106"/>
      <c r="UBI55" s="106"/>
      <c r="UBJ55" s="106"/>
      <c r="UBK55" s="106"/>
      <c r="UBL55" s="106"/>
      <c r="UBM55" s="106"/>
      <c r="UBN55" s="106"/>
      <c r="UBO55" s="106"/>
      <c r="UBP55" s="106"/>
      <c r="UBQ55" s="106"/>
      <c r="UBR55" s="106"/>
      <c r="UBS55" s="106"/>
      <c r="UBT55" s="106"/>
      <c r="UBU55" s="106"/>
      <c r="UBV55" s="106"/>
      <c r="UBW55" s="106"/>
      <c r="UBX55" s="106"/>
      <c r="UBY55" s="106"/>
      <c r="UBZ55" s="106"/>
      <c r="UCA55" s="106"/>
      <c r="UCB55" s="106"/>
      <c r="UCC55" s="106"/>
      <c r="UCD55" s="106"/>
      <c r="UCE55" s="106"/>
      <c r="UCF55" s="106"/>
      <c r="UCG55" s="106"/>
      <c r="UCH55" s="106"/>
      <c r="UCI55" s="106"/>
      <c r="UCJ55" s="106"/>
      <c r="UCK55" s="106"/>
      <c r="UCL55" s="106"/>
      <c r="UCM55" s="106"/>
      <c r="UCN55" s="106"/>
      <c r="UCO55" s="106"/>
      <c r="UCP55" s="106"/>
      <c r="UCQ55" s="106"/>
      <c r="UCR55" s="106"/>
      <c r="UCS55" s="106"/>
      <c r="UCT55" s="106"/>
      <c r="UCU55" s="106"/>
      <c r="UCV55" s="106"/>
      <c r="UCW55" s="106"/>
      <c r="UCX55" s="106"/>
      <c r="UCY55" s="106"/>
      <c r="UCZ55" s="106"/>
      <c r="UDA55" s="106"/>
      <c r="UDB55" s="106"/>
      <c r="UDC55" s="106"/>
      <c r="UDD55" s="106"/>
      <c r="UDE55" s="106"/>
      <c r="UDF55" s="106"/>
      <c r="UDG55" s="106"/>
      <c r="UDH55" s="106"/>
      <c r="UDI55" s="106"/>
      <c r="UDJ55" s="106"/>
      <c r="UDK55" s="106"/>
      <c r="UDL55" s="106"/>
      <c r="UDM55" s="106"/>
      <c r="UDN55" s="106"/>
      <c r="UDO55" s="106"/>
      <c r="UDP55" s="106"/>
      <c r="UDQ55" s="106"/>
      <c r="UDR55" s="106"/>
      <c r="UDS55" s="106"/>
      <c r="UDT55" s="106"/>
      <c r="UDU55" s="106"/>
      <c r="UDV55" s="106"/>
      <c r="UDW55" s="106"/>
      <c r="UDX55" s="106"/>
      <c r="UDY55" s="106"/>
      <c r="UDZ55" s="106"/>
      <c r="UEA55" s="106"/>
      <c r="UEB55" s="106"/>
      <c r="UEC55" s="106"/>
      <c r="UED55" s="106"/>
      <c r="UEE55" s="106"/>
      <c r="UEF55" s="106"/>
      <c r="UEG55" s="106"/>
      <c r="UEH55" s="106"/>
      <c r="UEI55" s="106"/>
      <c r="UEJ55" s="106"/>
      <c r="UEK55" s="106"/>
      <c r="UEL55" s="106"/>
      <c r="UEM55" s="106"/>
      <c r="UEN55" s="106"/>
      <c r="UEO55" s="106"/>
      <c r="UEP55" s="106"/>
      <c r="UEQ55" s="106"/>
      <c r="UER55" s="106"/>
      <c r="UES55" s="106"/>
      <c r="UET55" s="106"/>
      <c r="UEU55" s="106"/>
      <c r="UEV55" s="106"/>
      <c r="UEW55" s="106"/>
      <c r="UEX55" s="106"/>
      <c r="UEY55" s="106"/>
      <c r="UEZ55" s="106"/>
      <c r="UFA55" s="106"/>
      <c r="UFB55" s="106"/>
      <c r="UFC55" s="106"/>
      <c r="UFD55" s="106"/>
      <c r="UFE55" s="106"/>
      <c r="UFF55" s="106"/>
      <c r="UFG55" s="106"/>
      <c r="UFH55" s="106"/>
      <c r="UFI55" s="106"/>
      <c r="UFJ55" s="106"/>
      <c r="UFK55" s="106"/>
      <c r="UFL55" s="106"/>
      <c r="UFM55" s="106"/>
      <c r="UFN55" s="106"/>
      <c r="UFO55" s="106"/>
      <c r="UFP55" s="106"/>
      <c r="UFQ55" s="106"/>
      <c r="UFR55" s="106"/>
      <c r="UFS55" s="106"/>
      <c r="UFT55" s="106"/>
      <c r="UFU55" s="106"/>
      <c r="UFV55" s="106"/>
      <c r="UFW55" s="106"/>
      <c r="UFX55" s="106"/>
      <c r="UFY55" s="106"/>
      <c r="UFZ55" s="106"/>
      <c r="UGA55" s="106"/>
      <c r="UGB55" s="106"/>
      <c r="UGC55" s="106"/>
      <c r="UGD55" s="106"/>
      <c r="UGE55" s="106"/>
      <c r="UGF55" s="106"/>
      <c r="UGG55" s="106"/>
      <c r="UGH55" s="106"/>
      <c r="UGI55" s="106"/>
      <c r="UGJ55" s="106"/>
      <c r="UGK55" s="106"/>
      <c r="UGL55" s="106"/>
      <c r="UGM55" s="106"/>
      <c r="UGN55" s="106"/>
      <c r="UGO55" s="106"/>
      <c r="UGP55" s="106"/>
      <c r="UGQ55" s="106"/>
      <c r="UGR55" s="106"/>
      <c r="UGS55" s="106"/>
      <c r="UGT55" s="106"/>
      <c r="UGU55" s="106"/>
      <c r="UGV55" s="106"/>
      <c r="UGW55" s="106"/>
      <c r="UGX55" s="106"/>
      <c r="UGY55" s="106"/>
      <c r="UGZ55" s="106"/>
      <c r="UHA55" s="106"/>
      <c r="UHB55" s="106"/>
      <c r="UHC55" s="106"/>
      <c r="UHD55" s="106"/>
      <c r="UHE55" s="106"/>
      <c r="UHF55" s="106"/>
      <c r="UHG55" s="106"/>
      <c r="UHH55" s="106"/>
      <c r="UHI55" s="106"/>
      <c r="UHJ55" s="106"/>
      <c r="UHK55" s="106"/>
      <c r="UHL55" s="106"/>
      <c r="UHM55" s="106"/>
      <c r="UHN55" s="106"/>
      <c r="UHO55" s="106"/>
      <c r="UHP55" s="106"/>
      <c r="UHQ55" s="106"/>
      <c r="UHR55" s="106"/>
      <c r="UHS55" s="106"/>
      <c r="UHT55" s="106"/>
      <c r="UHU55" s="106"/>
      <c r="UHV55" s="106"/>
      <c r="UHW55" s="106"/>
      <c r="UHX55" s="106"/>
      <c r="UHY55" s="106"/>
      <c r="UHZ55" s="106"/>
      <c r="UIA55" s="106"/>
      <c r="UIB55" s="106"/>
      <c r="UIC55" s="106"/>
      <c r="UID55" s="106"/>
      <c r="UIE55" s="106"/>
      <c r="UIF55" s="106"/>
      <c r="UIG55" s="106"/>
      <c r="UIH55" s="106"/>
      <c r="UII55" s="106"/>
      <c r="UIJ55" s="106"/>
      <c r="UIK55" s="106"/>
      <c r="UIL55" s="106"/>
      <c r="UIM55" s="106"/>
      <c r="UIN55" s="106"/>
      <c r="UIO55" s="106"/>
      <c r="UIP55" s="106"/>
      <c r="UIQ55" s="106"/>
      <c r="UIR55" s="106"/>
      <c r="UIS55" s="106"/>
      <c r="UIT55" s="106"/>
      <c r="UIU55" s="106"/>
      <c r="UIV55" s="106"/>
      <c r="UIW55" s="106"/>
      <c r="UIX55" s="106"/>
      <c r="UIY55" s="106"/>
      <c r="UIZ55" s="106"/>
      <c r="UJA55" s="106"/>
      <c r="UJB55" s="106"/>
      <c r="UJC55" s="106"/>
      <c r="UJD55" s="106"/>
      <c r="UJE55" s="106"/>
      <c r="UJF55" s="106"/>
      <c r="UJG55" s="106"/>
      <c r="UJH55" s="106"/>
      <c r="UJI55" s="106"/>
      <c r="UJJ55" s="106"/>
      <c r="UJK55" s="106"/>
      <c r="UJL55" s="106"/>
      <c r="UJM55" s="106"/>
      <c r="UJN55" s="106"/>
      <c r="UJO55" s="106"/>
      <c r="UJP55" s="106"/>
      <c r="UJQ55" s="106"/>
      <c r="UJR55" s="106"/>
      <c r="UJS55" s="106"/>
      <c r="UJT55" s="106"/>
      <c r="UJU55" s="106"/>
      <c r="UJV55" s="106"/>
      <c r="UJW55" s="106"/>
      <c r="UJX55" s="106"/>
      <c r="UJY55" s="106"/>
      <c r="UJZ55" s="106"/>
      <c r="UKA55" s="106"/>
      <c r="UKB55" s="106"/>
      <c r="UKC55" s="106"/>
      <c r="UKD55" s="106"/>
      <c r="UKE55" s="106"/>
      <c r="UKF55" s="106"/>
      <c r="UKG55" s="106"/>
      <c r="UKH55" s="106"/>
      <c r="UKI55" s="106"/>
      <c r="UKJ55" s="106"/>
      <c r="UKK55" s="106"/>
      <c r="UKL55" s="106"/>
      <c r="UKM55" s="106"/>
      <c r="UKN55" s="106"/>
      <c r="UKO55" s="106"/>
      <c r="UKP55" s="106"/>
      <c r="UKQ55" s="106"/>
      <c r="UKR55" s="106"/>
      <c r="UKS55" s="106"/>
      <c r="UKT55" s="106"/>
      <c r="UKU55" s="106"/>
      <c r="UKV55" s="106"/>
      <c r="UKW55" s="106"/>
      <c r="UKX55" s="106"/>
      <c r="UKY55" s="106"/>
      <c r="UKZ55" s="106"/>
      <c r="ULA55" s="106"/>
      <c r="ULB55" s="106"/>
      <c r="ULC55" s="106"/>
      <c r="ULD55" s="106"/>
      <c r="ULE55" s="106"/>
      <c r="ULF55" s="106"/>
      <c r="ULG55" s="106"/>
      <c r="ULH55" s="106"/>
      <c r="ULI55" s="106"/>
      <c r="ULJ55" s="106"/>
      <c r="ULK55" s="106"/>
      <c r="ULL55" s="106"/>
      <c r="ULM55" s="106"/>
      <c r="ULN55" s="106"/>
      <c r="ULO55" s="106"/>
      <c r="ULP55" s="106"/>
      <c r="ULQ55" s="106"/>
      <c r="ULR55" s="106"/>
      <c r="ULS55" s="106"/>
      <c r="ULT55" s="106"/>
      <c r="ULU55" s="106"/>
      <c r="ULV55" s="106"/>
      <c r="ULW55" s="106"/>
      <c r="ULX55" s="106"/>
      <c r="ULY55" s="106"/>
      <c r="ULZ55" s="106"/>
      <c r="UMA55" s="106"/>
      <c r="UMB55" s="106"/>
      <c r="UMC55" s="106"/>
      <c r="UMD55" s="106"/>
      <c r="UME55" s="106"/>
      <c r="UMF55" s="106"/>
      <c r="UMG55" s="106"/>
      <c r="UMH55" s="106"/>
      <c r="UMI55" s="106"/>
      <c r="UMJ55" s="106"/>
      <c r="UMK55" s="106"/>
      <c r="UML55" s="106"/>
      <c r="UMM55" s="106"/>
      <c r="UMN55" s="106"/>
      <c r="UMO55" s="106"/>
      <c r="UMP55" s="106"/>
      <c r="UMQ55" s="106"/>
      <c r="UMR55" s="106"/>
      <c r="UMS55" s="106"/>
      <c r="UMT55" s="106"/>
      <c r="UMU55" s="106"/>
      <c r="UMV55" s="106"/>
      <c r="UMW55" s="106"/>
      <c r="UMX55" s="106"/>
      <c r="UMY55" s="106"/>
      <c r="UMZ55" s="106"/>
      <c r="UNA55" s="106"/>
      <c r="UNB55" s="106"/>
      <c r="UNC55" s="106"/>
      <c r="UND55" s="106"/>
      <c r="UNE55" s="106"/>
      <c r="UNF55" s="106"/>
      <c r="UNG55" s="106"/>
      <c r="UNH55" s="106"/>
      <c r="UNI55" s="106"/>
      <c r="UNJ55" s="106"/>
      <c r="UNK55" s="106"/>
      <c r="UNL55" s="106"/>
      <c r="UNM55" s="106"/>
      <c r="UNN55" s="106"/>
      <c r="UNO55" s="106"/>
      <c r="UNP55" s="106"/>
      <c r="UNQ55" s="106"/>
      <c r="UNR55" s="106"/>
      <c r="UNS55" s="106"/>
      <c r="UNT55" s="106"/>
      <c r="UNU55" s="106"/>
      <c r="UNV55" s="106"/>
      <c r="UNW55" s="106"/>
      <c r="UNX55" s="106"/>
      <c r="UNY55" s="106"/>
      <c r="UNZ55" s="106"/>
      <c r="UOA55" s="106"/>
      <c r="UOB55" s="106"/>
      <c r="UOC55" s="106"/>
      <c r="UOD55" s="106"/>
      <c r="UOE55" s="106"/>
      <c r="UOF55" s="106"/>
      <c r="UOG55" s="106"/>
      <c r="UOH55" s="106"/>
      <c r="UOI55" s="106"/>
      <c r="UOJ55" s="106"/>
      <c r="UOK55" s="106"/>
      <c r="UOL55" s="106"/>
      <c r="UOM55" s="106"/>
      <c r="UON55" s="106"/>
      <c r="UOO55" s="106"/>
      <c r="UOP55" s="106"/>
      <c r="UOQ55" s="106"/>
      <c r="UOR55" s="106"/>
      <c r="UOS55" s="106"/>
      <c r="UOT55" s="106"/>
      <c r="UOU55" s="106"/>
      <c r="UOV55" s="106"/>
      <c r="UOW55" s="106"/>
      <c r="UOX55" s="106"/>
      <c r="UOY55" s="106"/>
      <c r="UOZ55" s="106"/>
      <c r="UPA55" s="106"/>
      <c r="UPB55" s="106"/>
      <c r="UPC55" s="106"/>
      <c r="UPD55" s="106"/>
      <c r="UPE55" s="106"/>
      <c r="UPF55" s="106"/>
      <c r="UPG55" s="106"/>
      <c r="UPH55" s="106"/>
      <c r="UPI55" s="106"/>
      <c r="UPJ55" s="106"/>
      <c r="UPK55" s="106"/>
      <c r="UPL55" s="106"/>
      <c r="UPM55" s="106"/>
      <c r="UPN55" s="106"/>
      <c r="UPO55" s="106"/>
      <c r="UPP55" s="106"/>
      <c r="UPQ55" s="106"/>
      <c r="UPR55" s="106"/>
      <c r="UPS55" s="106"/>
      <c r="UPT55" s="106"/>
      <c r="UPU55" s="106"/>
      <c r="UPV55" s="106"/>
      <c r="UPW55" s="106"/>
      <c r="UPX55" s="106"/>
      <c r="UPY55" s="106"/>
      <c r="UPZ55" s="106"/>
      <c r="UQA55" s="106"/>
      <c r="UQB55" s="106"/>
      <c r="UQC55" s="106"/>
      <c r="UQD55" s="106"/>
      <c r="UQE55" s="106"/>
      <c r="UQF55" s="106"/>
      <c r="UQG55" s="106"/>
      <c r="UQH55" s="106"/>
      <c r="UQI55" s="106"/>
      <c r="UQJ55" s="106"/>
      <c r="UQK55" s="106"/>
      <c r="UQL55" s="106"/>
      <c r="UQM55" s="106"/>
      <c r="UQN55" s="106"/>
      <c r="UQO55" s="106"/>
      <c r="UQP55" s="106"/>
      <c r="UQQ55" s="106"/>
      <c r="UQR55" s="106"/>
      <c r="UQS55" s="106"/>
      <c r="UQT55" s="106"/>
      <c r="UQU55" s="106"/>
      <c r="UQV55" s="106"/>
      <c r="UQW55" s="106"/>
      <c r="UQX55" s="106"/>
      <c r="UQY55" s="106"/>
      <c r="UQZ55" s="106"/>
      <c r="URA55" s="106"/>
      <c r="URB55" s="106"/>
      <c r="URC55" s="106"/>
      <c r="URD55" s="106"/>
      <c r="URE55" s="106"/>
      <c r="URF55" s="106"/>
      <c r="URG55" s="106"/>
      <c r="URH55" s="106"/>
      <c r="URI55" s="106"/>
      <c r="URJ55" s="106"/>
      <c r="URK55" s="106"/>
      <c r="URL55" s="106"/>
      <c r="URM55" s="106"/>
      <c r="URN55" s="106"/>
      <c r="URO55" s="106"/>
      <c r="URP55" s="106"/>
      <c r="URQ55" s="106"/>
      <c r="URR55" s="106"/>
      <c r="URS55" s="106"/>
      <c r="URT55" s="106"/>
      <c r="URU55" s="106"/>
      <c r="URV55" s="106"/>
      <c r="URW55" s="106"/>
      <c r="URX55" s="106"/>
      <c r="URY55" s="106"/>
      <c r="URZ55" s="106"/>
      <c r="USA55" s="106"/>
      <c r="USB55" s="106"/>
      <c r="USC55" s="106"/>
      <c r="USD55" s="106"/>
      <c r="USE55" s="106"/>
      <c r="USF55" s="106"/>
      <c r="USG55" s="106"/>
      <c r="USH55" s="106"/>
      <c r="USI55" s="106"/>
      <c r="USJ55" s="106"/>
      <c r="USK55" s="106"/>
      <c r="USL55" s="106"/>
      <c r="USM55" s="106"/>
      <c r="USN55" s="106"/>
      <c r="USO55" s="106"/>
      <c r="USP55" s="106"/>
      <c r="USQ55" s="106"/>
      <c r="USR55" s="106"/>
      <c r="USS55" s="106"/>
      <c r="UST55" s="106"/>
      <c r="USU55" s="106"/>
      <c r="USV55" s="106"/>
      <c r="USW55" s="106"/>
      <c r="USX55" s="106"/>
      <c r="USY55" s="106"/>
      <c r="USZ55" s="106"/>
      <c r="UTA55" s="106"/>
      <c r="UTB55" s="106"/>
      <c r="UTC55" s="106"/>
      <c r="UTD55" s="106"/>
      <c r="UTE55" s="106"/>
      <c r="UTF55" s="106"/>
      <c r="UTG55" s="106"/>
      <c r="UTH55" s="106"/>
      <c r="UTI55" s="106"/>
      <c r="UTJ55" s="106"/>
      <c r="UTK55" s="106"/>
      <c r="UTL55" s="106"/>
      <c r="UTM55" s="106"/>
      <c r="UTN55" s="106"/>
      <c r="UTO55" s="106"/>
      <c r="UTP55" s="106"/>
      <c r="UTQ55" s="106"/>
      <c r="UTR55" s="106"/>
      <c r="UTS55" s="106"/>
      <c r="UTT55" s="106"/>
      <c r="UTU55" s="106"/>
      <c r="UTV55" s="106"/>
      <c r="UTW55" s="106"/>
      <c r="UTX55" s="106"/>
      <c r="UTY55" s="106"/>
      <c r="UTZ55" s="106"/>
      <c r="UUA55" s="106"/>
      <c r="UUB55" s="106"/>
      <c r="UUC55" s="106"/>
      <c r="UUD55" s="106"/>
      <c r="UUE55" s="106"/>
      <c r="UUF55" s="106"/>
      <c r="UUG55" s="106"/>
      <c r="UUH55" s="106"/>
      <c r="UUI55" s="106"/>
      <c r="UUJ55" s="106"/>
      <c r="UUK55" s="106"/>
      <c r="UUL55" s="106"/>
      <c r="UUM55" s="106"/>
      <c r="UUN55" s="106"/>
      <c r="UUO55" s="106"/>
      <c r="UUP55" s="106"/>
      <c r="UUQ55" s="106"/>
      <c r="UUR55" s="106"/>
      <c r="UUS55" s="106"/>
      <c r="UUT55" s="106"/>
      <c r="UUU55" s="106"/>
      <c r="UUV55" s="106"/>
      <c r="UUW55" s="106"/>
      <c r="UUX55" s="106"/>
      <c r="UUY55" s="106"/>
      <c r="UUZ55" s="106"/>
      <c r="UVA55" s="106"/>
      <c r="UVB55" s="106"/>
      <c r="UVC55" s="106"/>
      <c r="UVD55" s="106"/>
      <c r="UVE55" s="106"/>
      <c r="UVF55" s="106"/>
      <c r="UVG55" s="106"/>
      <c r="UVH55" s="106"/>
      <c r="UVI55" s="106"/>
      <c r="UVJ55" s="106"/>
      <c r="UVK55" s="106"/>
      <c r="UVL55" s="106"/>
      <c r="UVM55" s="106"/>
      <c r="UVN55" s="106"/>
      <c r="UVO55" s="106"/>
      <c r="UVP55" s="106"/>
      <c r="UVQ55" s="106"/>
      <c r="UVR55" s="106"/>
      <c r="UVS55" s="106"/>
      <c r="UVT55" s="106"/>
      <c r="UVU55" s="106"/>
      <c r="UVV55" s="106"/>
      <c r="UVW55" s="106"/>
      <c r="UVX55" s="106"/>
      <c r="UVY55" s="106"/>
      <c r="UVZ55" s="106"/>
      <c r="UWA55" s="106"/>
      <c r="UWB55" s="106"/>
      <c r="UWC55" s="106"/>
      <c r="UWD55" s="106"/>
      <c r="UWE55" s="106"/>
      <c r="UWF55" s="106"/>
      <c r="UWG55" s="106"/>
      <c r="UWH55" s="106"/>
      <c r="UWI55" s="106"/>
      <c r="UWJ55" s="106"/>
      <c r="UWK55" s="106"/>
      <c r="UWL55" s="106"/>
      <c r="UWM55" s="106"/>
      <c r="UWN55" s="106"/>
      <c r="UWO55" s="106"/>
      <c r="UWP55" s="106"/>
      <c r="UWQ55" s="106"/>
      <c r="UWR55" s="106"/>
      <c r="UWS55" s="106"/>
      <c r="UWT55" s="106"/>
      <c r="UWU55" s="106"/>
      <c r="UWV55" s="106"/>
      <c r="UWW55" s="106"/>
      <c r="UWX55" s="106"/>
      <c r="UWY55" s="106"/>
      <c r="UWZ55" s="106"/>
      <c r="UXA55" s="106"/>
      <c r="UXB55" s="106"/>
      <c r="UXC55" s="106"/>
      <c r="UXD55" s="106"/>
      <c r="UXE55" s="106"/>
      <c r="UXF55" s="106"/>
      <c r="UXG55" s="106"/>
      <c r="UXH55" s="106"/>
      <c r="UXI55" s="106"/>
      <c r="UXJ55" s="106"/>
      <c r="UXK55" s="106"/>
      <c r="UXL55" s="106"/>
      <c r="UXM55" s="106"/>
      <c r="UXN55" s="106"/>
      <c r="UXO55" s="106"/>
      <c r="UXP55" s="106"/>
      <c r="UXQ55" s="106"/>
      <c r="UXR55" s="106"/>
      <c r="UXS55" s="106"/>
      <c r="UXT55" s="106"/>
      <c r="UXU55" s="106"/>
      <c r="UXV55" s="106"/>
      <c r="UXW55" s="106"/>
      <c r="UXX55" s="106"/>
      <c r="UXY55" s="106"/>
      <c r="UXZ55" s="106"/>
      <c r="UYA55" s="106"/>
      <c r="UYB55" s="106"/>
      <c r="UYC55" s="106"/>
      <c r="UYD55" s="106"/>
      <c r="UYE55" s="106"/>
      <c r="UYF55" s="106"/>
      <c r="UYG55" s="106"/>
      <c r="UYH55" s="106"/>
      <c r="UYI55" s="106"/>
      <c r="UYJ55" s="106"/>
      <c r="UYK55" s="106"/>
      <c r="UYL55" s="106"/>
      <c r="UYM55" s="106"/>
      <c r="UYN55" s="106"/>
      <c r="UYO55" s="106"/>
      <c r="UYP55" s="106"/>
      <c r="UYQ55" s="106"/>
      <c r="UYR55" s="106"/>
      <c r="UYS55" s="106"/>
      <c r="UYT55" s="106"/>
      <c r="UYU55" s="106"/>
      <c r="UYV55" s="106"/>
      <c r="UYW55" s="106"/>
      <c r="UYX55" s="106"/>
      <c r="UYY55" s="106"/>
      <c r="UYZ55" s="106"/>
      <c r="UZA55" s="106"/>
      <c r="UZB55" s="106"/>
      <c r="UZC55" s="106"/>
      <c r="UZD55" s="106"/>
      <c r="UZE55" s="106"/>
      <c r="UZF55" s="106"/>
      <c r="UZG55" s="106"/>
      <c r="UZH55" s="106"/>
      <c r="UZI55" s="106"/>
      <c r="UZJ55" s="106"/>
      <c r="UZK55" s="106"/>
      <c r="UZL55" s="106"/>
      <c r="UZM55" s="106"/>
      <c r="UZN55" s="106"/>
      <c r="UZO55" s="106"/>
      <c r="UZP55" s="106"/>
      <c r="UZQ55" s="106"/>
      <c r="UZR55" s="106"/>
      <c r="UZS55" s="106"/>
      <c r="UZT55" s="106"/>
      <c r="UZU55" s="106"/>
      <c r="UZV55" s="106"/>
      <c r="UZW55" s="106"/>
      <c r="UZX55" s="106"/>
      <c r="UZY55" s="106"/>
      <c r="UZZ55" s="106"/>
      <c r="VAA55" s="106"/>
      <c r="VAB55" s="106"/>
      <c r="VAC55" s="106"/>
      <c r="VAD55" s="106"/>
      <c r="VAE55" s="106"/>
      <c r="VAF55" s="106"/>
      <c r="VAG55" s="106"/>
      <c r="VAH55" s="106"/>
      <c r="VAI55" s="106"/>
      <c r="VAJ55" s="106"/>
      <c r="VAK55" s="106"/>
      <c r="VAL55" s="106"/>
      <c r="VAM55" s="106"/>
      <c r="VAN55" s="106"/>
      <c r="VAO55" s="106"/>
      <c r="VAP55" s="106"/>
      <c r="VAQ55" s="106"/>
      <c r="VAR55" s="106"/>
      <c r="VAS55" s="106"/>
      <c r="VAT55" s="106"/>
      <c r="VAU55" s="106"/>
      <c r="VAV55" s="106"/>
      <c r="VAW55" s="106"/>
      <c r="VAX55" s="106"/>
      <c r="VAY55" s="106"/>
      <c r="VAZ55" s="106"/>
      <c r="VBA55" s="106"/>
      <c r="VBB55" s="106"/>
      <c r="VBC55" s="106"/>
      <c r="VBD55" s="106"/>
      <c r="VBE55" s="106"/>
      <c r="VBF55" s="106"/>
      <c r="VBG55" s="106"/>
      <c r="VBH55" s="106"/>
      <c r="VBI55" s="106"/>
      <c r="VBJ55" s="106"/>
      <c r="VBK55" s="106"/>
      <c r="VBL55" s="106"/>
      <c r="VBM55" s="106"/>
      <c r="VBN55" s="106"/>
      <c r="VBO55" s="106"/>
      <c r="VBP55" s="106"/>
      <c r="VBQ55" s="106"/>
      <c r="VBR55" s="106"/>
      <c r="VBS55" s="106"/>
      <c r="VBT55" s="106"/>
      <c r="VBU55" s="106"/>
      <c r="VBV55" s="106"/>
      <c r="VBW55" s="106"/>
      <c r="VBX55" s="106"/>
      <c r="VBY55" s="106"/>
      <c r="VBZ55" s="106"/>
      <c r="VCA55" s="106"/>
      <c r="VCB55" s="106"/>
      <c r="VCC55" s="106"/>
      <c r="VCD55" s="106"/>
      <c r="VCE55" s="106"/>
      <c r="VCF55" s="106"/>
      <c r="VCG55" s="106"/>
      <c r="VCH55" s="106"/>
      <c r="VCI55" s="106"/>
      <c r="VCJ55" s="106"/>
      <c r="VCK55" s="106"/>
      <c r="VCL55" s="106"/>
      <c r="VCM55" s="106"/>
      <c r="VCN55" s="106"/>
      <c r="VCO55" s="106"/>
      <c r="VCP55" s="106"/>
      <c r="VCQ55" s="106"/>
      <c r="VCR55" s="106"/>
      <c r="VCS55" s="106"/>
      <c r="VCT55" s="106"/>
      <c r="VCU55" s="106"/>
      <c r="VCV55" s="106"/>
      <c r="VCW55" s="106"/>
      <c r="VCX55" s="106"/>
      <c r="VCY55" s="106"/>
      <c r="VCZ55" s="106"/>
      <c r="VDA55" s="106"/>
      <c r="VDB55" s="106"/>
      <c r="VDC55" s="106"/>
      <c r="VDD55" s="106"/>
      <c r="VDE55" s="106"/>
      <c r="VDF55" s="106"/>
      <c r="VDG55" s="106"/>
      <c r="VDH55" s="106"/>
      <c r="VDI55" s="106"/>
      <c r="VDJ55" s="106"/>
      <c r="VDK55" s="106"/>
      <c r="VDL55" s="106"/>
      <c r="VDM55" s="106"/>
      <c r="VDN55" s="106"/>
      <c r="VDO55" s="106"/>
      <c r="VDP55" s="106"/>
      <c r="VDQ55" s="106"/>
      <c r="VDR55" s="106"/>
      <c r="VDS55" s="106"/>
      <c r="VDT55" s="106"/>
      <c r="VDU55" s="106"/>
      <c r="VDV55" s="106"/>
      <c r="VDW55" s="106"/>
      <c r="VDX55" s="106"/>
      <c r="VDY55" s="106"/>
      <c r="VDZ55" s="106"/>
      <c r="VEA55" s="106"/>
      <c r="VEB55" s="106"/>
      <c r="VEC55" s="106"/>
      <c r="VED55" s="106"/>
      <c r="VEE55" s="106"/>
      <c r="VEF55" s="106"/>
      <c r="VEG55" s="106"/>
      <c r="VEH55" s="106"/>
      <c r="VEI55" s="106"/>
      <c r="VEJ55" s="106"/>
      <c r="VEK55" s="106"/>
      <c r="VEL55" s="106"/>
      <c r="VEM55" s="106"/>
      <c r="VEN55" s="106"/>
      <c r="VEO55" s="106"/>
      <c r="VEP55" s="106"/>
      <c r="VEQ55" s="106"/>
      <c r="VER55" s="106"/>
      <c r="VES55" s="106"/>
      <c r="VET55" s="106"/>
      <c r="VEU55" s="106"/>
      <c r="VEV55" s="106"/>
      <c r="VEW55" s="106"/>
      <c r="VEX55" s="106"/>
      <c r="VEY55" s="106"/>
      <c r="VEZ55" s="106"/>
      <c r="VFA55" s="106"/>
      <c r="VFB55" s="106"/>
      <c r="VFC55" s="106"/>
      <c r="VFD55" s="106"/>
      <c r="VFE55" s="106"/>
      <c r="VFF55" s="106"/>
      <c r="VFG55" s="106"/>
      <c r="VFH55" s="106"/>
      <c r="VFI55" s="106"/>
      <c r="VFJ55" s="106"/>
      <c r="VFK55" s="106"/>
      <c r="VFL55" s="106"/>
      <c r="VFM55" s="106"/>
      <c r="VFN55" s="106"/>
      <c r="VFO55" s="106"/>
      <c r="VFP55" s="106"/>
      <c r="VFQ55" s="106"/>
      <c r="VFR55" s="106"/>
      <c r="VFS55" s="106"/>
      <c r="VFT55" s="106"/>
      <c r="VFU55" s="106"/>
      <c r="VFV55" s="106"/>
      <c r="VFW55" s="106"/>
      <c r="VFX55" s="106"/>
      <c r="VFY55" s="106"/>
      <c r="VFZ55" s="106"/>
      <c r="VGA55" s="106"/>
      <c r="VGB55" s="106"/>
      <c r="VGC55" s="106"/>
      <c r="VGD55" s="106"/>
      <c r="VGE55" s="106"/>
      <c r="VGF55" s="106"/>
      <c r="VGG55" s="106"/>
      <c r="VGH55" s="106"/>
      <c r="VGI55" s="106"/>
      <c r="VGJ55" s="106"/>
      <c r="VGK55" s="106"/>
      <c r="VGL55" s="106"/>
      <c r="VGM55" s="106"/>
      <c r="VGN55" s="106"/>
      <c r="VGO55" s="106"/>
      <c r="VGP55" s="106"/>
      <c r="VGQ55" s="106"/>
      <c r="VGR55" s="106"/>
      <c r="VGS55" s="106"/>
      <c r="VGT55" s="106"/>
      <c r="VGU55" s="106"/>
      <c r="VGV55" s="106"/>
      <c r="VGW55" s="106"/>
      <c r="VGX55" s="106"/>
      <c r="VGY55" s="106"/>
      <c r="VGZ55" s="106"/>
      <c r="VHA55" s="106"/>
      <c r="VHB55" s="106"/>
      <c r="VHC55" s="106"/>
      <c r="VHD55" s="106"/>
      <c r="VHE55" s="106"/>
      <c r="VHF55" s="106"/>
      <c r="VHG55" s="106"/>
      <c r="VHH55" s="106"/>
      <c r="VHI55" s="106"/>
      <c r="VHJ55" s="106"/>
      <c r="VHK55" s="106"/>
      <c r="VHL55" s="106"/>
      <c r="VHM55" s="106"/>
      <c r="VHN55" s="106"/>
      <c r="VHO55" s="106"/>
      <c r="VHP55" s="106"/>
      <c r="VHQ55" s="106"/>
      <c r="VHR55" s="106"/>
      <c r="VHS55" s="106"/>
      <c r="VHT55" s="106"/>
      <c r="VHU55" s="106"/>
      <c r="VHV55" s="106"/>
      <c r="VHW55" s="106"/>
      <c r="VHX55" s="106"/>
      <c r="VHY55" s="106"/>
      <c r="VHZ55" s="106"/>
      <c r="VIA55" s="106"/>
      <c r="VIB55" s="106"/>
      <c r="VIC55" s="106"/>
      <c r="VID55" s="106"/>
      <c r="VIE55" s="106"/>
      <c r="VIF55" s="106"/>
      <c r="VIG55" s="106"/>
      <c r="VIH55" s="106"/>
      <c r="VII55" s="106"/>
      <c r="VIJ55" s="106"/>
      <c r="VIK55" s="106"/>
      <c r="VIL55" s="106"/>
      <c r="VIM55" s="106"/>
      <c r="VIN55" s="106"/>
      <c r="VIO55" s="106"/>
      <c r="VIP55" s="106"/>
      <c r="VIQ55" s="106"/>
      <c r="VIR55" s="106"/>
      <c r="VIS55" s="106"/>
      <c r="VIT55" s="106"/>
      <c r="VIU55" s="106"/>
      <c r="VIV55" s="106"/>
      <c r="VIW55" s="106"/>
      <c r="VIX55" s="106"/>
      <c r="VIY55" s="106"/>
      <c r="VIZ55" s="106"/>
      <c r="VJA55" s="106"/>
      <c r="VJB55" s="106"/>
      <c r="VJC55" s="106"/>
      <c r="VJD55" s="106"/>
      <c r="VJE55" s="106"/>
      <c r="VJF55" s="106"/>
      <c r="VJG55" s="106"/>
      <c r="VJH55" s="106"/>
      <c r="VJI55" s="106"/>
      <c r="VJJ55" s="106"/>
      <c r="VJK55" s="106"/>
      <c r="VJL55" s="106"/>
      <c r="VJM55" s="106"/>
      <c r="VJN55" s="106"/>
      <c r="VJO55" s="106"/>
      <c r="VJP55" s="106"/>
      <c r="VJQ55" s="106"/>
      <c r="VJR55" s="106"/>
      <c r="VJS55" s="106"/>
      <c r="VJT55" s="106"/>
      <c r="VJU55" s="106"/>
      <c r="VJV55" s="106"/>
      <c r="VJW55" s="106"/>
      <c r="VJX55" s="106"/>
      <c r="VJY55" s="106"/>
      <c r="VJZ55" s="106"/>
      <c r="VKA55" s="106"/>
      <c r="VKB55" s="106"/>
      <c r="VKC55" s="106"/>
      <c r="VKD55" s="106"/>
      <c r="VKE55" s="106"/>
      <c r="VKF55" s="106"/>
      <c r="VKG55" s="106"/>
      <c r="VKH55" s="106"/>
      <c r="VKI55" s="106"/>
      <c r="VKJ55" s="106"/>
      <c r="VKK55" s="106"/>
      <c r="VKL55" s="106"/>
      <c r="VKM55" s="106"/>
      <c r="VKN55" s="106"/>
      <c r="VKO55" s="106"/>
      <c r="VKP55" s="106"/>
      <c r="VKQ55" s="106"/>
      <c r="VKR55" s="106"/>
      <c r="VKS55" s="106"/>
      <c r="VKT55" s="106"/>
      <c r="VKU55" s="106"/>
      <c r="VKV55" s="106"/>
      <c r="VKW55" s="106"/>
      <c r="VKX55" s="106"/>
      <c r="VKY55" s="106"/>
      <c r="VKZ55" s="106"/>
      <c r="VLA55" s="106"/>
      <c r="VLB55" s="106"/>
      <c r="VLC55" s="106"/>
      <c r="VLD55" s="106"/>
      <c r="VLE55" s="106"/>
      <c r="VLF55" s="106"/>
      <c r="VLG55" s="106"/>
      <c r="VLH55" s="106"/>
      <c r="VLI55" s="106"/>
      <c r="VLJ55" s="106"/>
      <c r="VLK55" s="106"/>
      <c r="VLL55" s="106"/>
      <c r="VLM55" s="106"/>
      <c r="VLN55" s="106"/>
      <c r="VLO55" s="106"/>
      <c r="VLP55" s="106"/>
      <c r="VLQ55" s="106"/>
      <c r="VLR55" s="106"/>
      <c r="VLS55" s="106"/>
      <c r="VLT55" s="106"/>
      <c r="VLU55" s="106"/>
      <c r="VLV55" s="106"/>
      <c r="VLW55" s="106"/>
      <c r="VLX55" s="106"/>
      <c r="VLY55" s="106"/>
      <c r="VLZ55" s="106"/>
      <c r="VMA55" s="106"/>
      <c r="VMB55" s="106"/>
      <c r="VMC55" s="106"/>
      <c r="VMD55" s="106"/>
      <c r="VME55" s="106"/>
      <c r="VMF55" s="106"/>
      <c r="VMG55" s="106"/>
      <c r="VMH55" s="106"/>
      <c r="VMI55" s="106"/>
      <c r="VMJ55" s="106"/>
      <c r="VMK55" s="106"/>
      <c r="VML55" s="106"/>
      <c r="VMM55" s="106"/>
      <c r="VMN55" s="106"/>
      <c r="VMO55" s="106"/>
      <c r="VMP55" s="106"/>
      <c r="VMQ55" s="106"/>
      <c r="VMR55" s="106"/>
      <c r="VMS55" s="106"/>
      <c r="VMT55" s="106"/>
      <c r="VMU55" s="106"/>
      <c r="VMV55" s="106"/>
      <c r="VMW55" s="106"/>
      <c r="VMX55" s="106"/>
      <c r="VMY55" s="106"/>
      <c r="VMZ55" s="106"/>
      <c r="VNA55" s="106"/>
      <c r="VNB55" s="106"/>
      <c r="VNC55" s="106"/>
      <c r="VND55" s="106"/>
      <c r="VNE55" s="106"/>
      <c r="VNF55" s="106"/>
      <c r="VNG55" s="106"/>
      <c r="VNH55" s="106"/>
      <c r="VNI55" s="106"/>
      <c r="VNJ55" s="106"/>
      <c r="VNK55" s="106"/>
      <c r="VNL55" s="106"/>
      <c r="VNM55" s="106"/>
      <c r="VNN55" s="106"/>
      <c r="VNO55" s="106"/>
      <c r="VNP55" s="106"/>
      <c r="VNQ55" s="106"/>
      <c r="VNR55" s="106"/>
      <c r="VNS55" s="106"/>
      <c r="VNT55" s="106"/>
      <c r="VNU55" s="106"/>
      <c r="VNV55" s="106"/>
      <c r="VNW55" s="106"/>
      <c r="VNX55" s="106"/>
      <c r="VNY55" s="106"/>
      <c r="VNZ55" s="106"/>
      <c r="VOA55" s="106"/>
      <c r="VOB55" s="106"/>
      <c r="VOC55" s="106"/>
      <c r="VOD55" s="106"/>
      <c r="VOE55" s="106"/>
      <c r="VOF55" s="106"/>
      <c r="VOG55" s="106"/>
      <c r="VOH55" s="106"/>
      <c r="VOI55" s="106"/>
      <c r="VOJ55" s="106"/>
      <c r="VOK55" s="106"/>
      <c r="VOL55" s="106"/>
      <c r="VOM55" s="106"/>
      <c r="VON55" s="106"/>
      <c r="VOO55" s="106"/>
      <c r="VOP55" s="106"/>
      <c r="VOQ55" s="106"/>
      <c r="VOR55" s="106"/>
      <c r="VOS55" s="106"/>
      <c r="VOT55" s="106"/>
      <c r="VOU55" s="106"/>
      <c r="VOV55" s="106"/>
      <c r="VOW55" s="106"/>
      <c r="VOX55" s="106"/>
      <c r="VOY55" s="106"/>
      <c r="VOZ55" s="106"/>
      <c r="VPA55" s="106"/>
      <c r="VPB55" s="106"/>
      <c r="VPC55" s="106"/>
      <c r="VPD55" s="106"/>
      <c r="VPE55" s="106"/>
      <c r="VPF55" s="106"/>
      <c r="VPG55" s="106"/>
      <c r="VPH55" s="106"/>
      <c r="VPI55" s="106"/>
      <c r="VPJ55" s="106"/>
      <c r="VPK55" s="106"/>
      <c r="VPL55" s="106"/>
      <c r="VPM55" s="106"/>
      <c r="VPN55" s="106"/>
      <c r="VPO55" s="106"/>
      <c r="VPP55" s="106"/>
      <c r="VPQ55" s="106"/>
      <c r="VPR55" s="106"/>
      <c r="VPS55" s="106"/>
      <c r="VPT55" s="106"/>
      <c r="VPU55" s="106"/>
      <c r="VPV55" s="106"/>
      <c r="VPW55" s="106"/>
      <c r="VPX55" s="106"/>
      <c r="VPY55" s="106"/>
      <c r="VPZ55" s="106"/>
      <c r="VQA55" s="106"/>
      <c r="VQB55" s="106"/>
      <c r="VQC55" s="106"/>
      <c r="VQD55" s="106"/>
      <c r="VQE55" s="106"/>
      <c r="VQF55" s="106"/>
      <c r="VQG55" s="106"/>
      <c r="VQH55" s="106"/>
      <c r="VQI55" s="106"/>
      <c r="VQJ55" s="106"/>
      <c r="VQK55" s="106"/>
      <c r="VQL55" s="106"/>
      <c r="VQM55" s="106"/>
      <c r="VQN55" s="106"/>
      <c r="VQO55" s="106"/>
      <c r="VQP55" s="106"/>
      <c r="VQQ55" s="106"/>
      <c r="VQR55" s="106"/>
      <c r="VQS55" s="106"/>
      <c r="VQT55" s="106"/>
      <c r="VQU55" s="106"/>
      <c r="VQV55" s="106"/>
      <c r="VQW55" s="106"/>
      <c r="VQX55" s="106"/>
      <c r="VQY55" s="106"/>
      <c r="VQZ55" s="106"/>
      <c r="VRA55" s="106"/>
      <c r="VRB55" s="106"/>
      <c r="VRC55" s="106"/>
      <c r="VRD55" s="106"/>
      <c r="VRE55" s="106"/>
      <c r="VRF55" s="106"/>
      <c r="VRG55" s="106"/>
      <c r="VRH55" s="106"/>
      <c r="VRI55" s="106"/>
      <c r="VRJ55" s="106"/>
      <c r="VRK55" s="106"/>
      <c r="VRL55" s="106"/>
      <c r="VRM55" s="106"/>
      <c r="VRN55" s="106"/>
      <c r="VRO55" s="106"/>
      <c r="VRP55" s="106"/>
      <c r="VRQ55" s="106"/>
      <c r="VRR55" s="106"/>
      <c r="VRS55" s="106"/>
      <c r="VRT55" s="106"/>
      <c r="VRU55" s="106"/>
      <c r="VRV55" s="106"/>
      <c r="VRW55" s="106"/>
      <c r="VRX55" s="106"/>
      <c r="VRY55" s="106"/>
      <c r="VRZ55" s="106"/>
      <c r="VSA55" s="106"/>
      <c r="VSB55" s="106"/>
      <c r="VSC55" s="106"/>
      <c r="VSD55" s="106"/>
      <c r="VSE55" s="106"/>
      <c r="VSF55" s="106"/>
      <c r="VSG55" s="106"/>
      <c r="VSH55" s="106"/>
      <c r="VSI55" s="106"/>
      <c r="VSJ55" s="106"/>
      <c r="VSK55" s="106"/>
      <c r="VSL55" s="106"/>
      <c r="VSM55" s="106"/>
      <c r="VSN55" s="106"/>
      <c r="VSO55" s="106"/>
      <c r="VSP55" s="106"/>
      <c r="VSQ55" s="106"/>
      <c r="VSR55" s="106"/>
      <c r="VSS55" s="106"/>
      <c r="VST55" s="106"/>
      <c r="VSU55" s="106"/>
      <c r="VSV55" s="106"/>
      <c r="VSW55" s="106"/>
      <c r="VSX55" s="106"/>
      <c r="VSY55" s="106"/>
      <c r="VSZ55" s="106"/>
      <c r="VTA55" s="106"/>
      <c r="VTB55" s="106"/>
      <c r="VTC55" s="106"/>
      <c r="VTD55" s="106"/>
      <c r="VTE55" s="106"/>
      <c r="VTF55" s="106"/>
      <c r="VTG55" s="106"/>
      <c r="VTH55" s="106"/>
      <c r="VTI55" s="106"/>
      <c r="VTJ55" s="106"/>
      <c r="VTK55" s="106"/>
      <c r="VTL55" s="106"/>
      <c r="VTM55" s="106"/>
      <c r="VTN55" s="106"/>
      <c r="VTO55" s="106"/>
      <c r="VTP55" s="106"/>
      <c r="VTQ55" s="106"/>
      <c r="VTR55" s="106"/>
      <c r="VTS55" s="106"/>
      <c r="VTT55" s="106"/>
      <c r="VTU55" s="106"/>
      <c r="VTV55" s="106"/>
      <c r="VTW55" s="106"/>
      <c r="VTX55" s="106"/>
      <c r="VTY55" s="106"/>
      <c r="VTZ55" s="106"/>
      <c r="VUA55" s="106"/>
      <c r="VUB55" s="106"/>
      <c r="VUC55" s="106"/>
      <c r="VUD55" s="106"/>
      <c r="VUE55" s="106"/>
      <c r="VUF55" s="106"/>
      <c r="VUG55" s="106"/>
      <c r="VUH55" s="106"/>
      <c r="VUI55" s="106"/>
      <c r="VUJ55" s="106"/>
      <c r="VUK55" s="106"/>
      <c r="VUL55" s="106"/>
      <c r="VUM55" s="106"/>
      <c r="VUN55" s="106"/>
      <c r="VUO55" s="106"/>
      <c r="VUP55" s="106"/>
      <c r="VUQ55" s="106"/>
      <c r="VUR55" s="106"/>
      <c r="VUS55" s="106"/>
      <c r="VUT55" s="106"/>
      <c r="VUU55" s="106"/>
      <c r="VUV55" s="106"/>
      <c r="VUW55" s="106"/>
      <c r="VUX55" s="106"/>
      <c r="VUY55" s="106"/>
      <c r="VUZ55" s="106"/>
      <c r="VVA55" s="106"/>
      <c r="VVB55" s="106"/>
      <c r="VVC55" s="106"/>
      <c r="VVD55" s="106"/>
      <c r="VVE55" s="106"/>
      <c r="VVF55" s="106"/>
      <c r="VVG55" s="106"/>
      <c r="VVH55" s="106"/>
      <c r="VVI55" s="106"/>
      <c r="VVJ55" s="106"/>
      <c r="VVK55" s="106"/>
      <c r="VVL55" s="106"/>
      <c r="VVM55" s="106"/>
      <c r="VVN55" s="106"/>
      <c r="VVO55" s="106"/>
      <c r="VVP55" s="106"/>
      <c r="VVQ55" s="106"/>
      <c r="VVR55" s="106"/>
      <c r="VVS55" s="106"/>
      <c r="VVT55" s="106"/>
      <c r="VVU55" s="106"/>
      <c r="VVV55" s="106"/>
      <c r="VVW55" s="106"/>
      <c r="VVX55" s="106"/>
      <c r="VVY55" s="106"/>
      <c r="VVZ55" s="106"/>
      <c r="VWA55" s="106"/>
      <c r="VWB55" s="106"/>
      <c r="VWC55" s="106"/>
      <c r="VWD55" s="106"/>
      <c r="VWE55" s="106"/>
      <c r="VWF55" s="106"/>
      <c r="VWG55" s="106"/>
      <c r="VWH55" s="106"/>
      <c r="VWI55" s="106"/>
      <c r="VWJ55" s="106"/>
      <c r="VWK55" s="106"/>
      <c r="VWL55" s="106"/>
      <c r="VWM55" s="106"/>
      <c r="VWN55" s="106"/>
      <c r="VWO55" s="106"/>
      <c r="VWP55" s="106"/>
      <c r="VWQ55" s="106"/>
      <c r="VWR55" s="106"/>
      <c r="VWS55" s="106"/>
      <c r="VWT55" s="106"/>
      <c r="VWU55" s="106"/>
      <c r="VWV55" s="106"/>
      <c r="VWW55" s="106"/>
      <c r="VWX55" s="106"/>
      <c r="VWY55" s="106"/>
      <c r="VWZ55" s="106"/>
      <c r="VXA55" s="106"/>
      <c r="VXB55" s="106"/>
      <c r="VXC55" s="106"/>
      <c r="VXD55" s="106"/>
      <c r="VXE55" s="106"/>
      <c r="VXF55" s="106"/>
      <c r="VXG55" s="106"/>
      <c r="VXH55" s="106"/>
      <c r="VXI55" s="106"/>
      <c r="VXJ55" s="106"/>
      <c r="VXK55" s="106"/>
      <c r="VXL55" s="106"/>
      <c r="VXM55" s="106"/>
      <c r="VXN55" s="106"/>
      <c r="VXO55" s="106"/>
      <c r="VXP55" s="106"/>
      <c r="VXQ55" s="106"/>
      <c r="VXR55" s="106"/>
      <c r="VXS55" s="106"/>
      <c r="VXT55" s="106"/>
      <c r="VXU55" s="106"/>
      <c r="VXV55" s="106"/>
      <c r="VXW55" s="106"/>
      <c r="VXX55" s="106"/>
      <c r="VXY55" s="106"/>
      <c r="VXZ55" s="106"/>
      <c r="VYA55" s="106"/>
      <c r="VYB55" s="106"/>
      <c r="VYC55" s="106"/>
      <c r="VYD55" s="106"/>
      <c r="VYE55" s="106"/>
      <c r="VYF55" s="106"/>
      <c r="VYG55" s="106"/>
      <c r="VYH55" s="106"/>
      <c r="VYI55" s="106"/>
      <c r="VYJ55" s="106"/>
      <c r="VYK55" s="106"/>
      <c r="VYL55" s="106"/>
      <c r="VYM55" s="106"/>
      <c r="VYN55" s="106"/>
      <c r="VYO55" s="106"/>
      <c r="VYP55" s="106"/>
      <c r="VYQ55" s="106"/>
      <c r="VYR55" s="106"/>
      <c r="VYS55" s="106"/>
      <c r="VYT55" s="106"/>
      <c r="VYU55" s="106"/>
      <c r="VYV55" s="106"/>
      <c r="VYW55" s="106"/>
      <c r="VYX55" s="106"/>
      <c r="VYY55" s="106"/>
      <c r="VYZ55" s="106"/>
      <c r="VZA55" s="106"/>
      <c r="VZB55" s="106"/>
      <c r="VZC55" s="106"/>
      <c r="VZD55" s="106"/>
      <c r="VZE55" s="106"/>
      <c r="VZF55" s="106"/>
      <c r="VZG55" s="106"/>
      <c r="VZH55" s="106"/>
      <c r="VZI55" s="106"/>
      <c r="VZJ55" s="106"/>
      <c r="VZK55" s="106"/>
      <c r="VZL55" s="106"/>
      <c r="VZM55" s="106"/>
      <c r="VZN55" s="106"/>
      <c r="VZO55" s="106"/>
      <c r="VZP55" s="106"/>
      <c r="VZQ55" s="106"/>
      <c r="VZR55" s="106"/>
      <c r="VZS55" s="106"/>
      <c r="VZT55" s="106"/>
      <c r="VZU55" s="106"/>
      <c r="VZV55" s="106"/>
      <c r="VZW55" s="106"/>
      <c r="VZX55" s="106"/>
      <c r="VZY55" s="106"/>
      <c r="VZZ55" s="106"/>
      <c r="WAA55" s="106"/>
      <c r="WAB55" s="106"/>
      <c r="WAC55" s="106"/>
      <c r="WAD55" s="106"/>
      <c r="WAE55" s="106"/>
      <c r="WAF55" s="106"/>
      <c r="WAG55" s="106"/>
      <c r="WAH55" s="106"/>
      <c r="WAI55" s="106"/>
      <c r="WAJ55" s="106"/>
      <c r="WAK55" s="106"/>
      <c r="WAL55" s="106"/>
      <c r="WAM55" s="106"/>
      <c r="WAN55" s="106"/>
      <c r="WAO55" s="106"/>
      <c r="WAP55" s="106"/>
      <c r="WAQ55" s="106"/>
      <c r="WAR55" s="106"/>
      <c r="WAS55" s="106"/>
      <c r="WAT55" s="106"/>
      <c r="WAU55" s="106"/>
      <c r="WAV55" s="106"/>
      <c r="WAW55" s="106"/>
      <c r="WAX55" s="106"/>
      <c r="WAY55" s="106"/>
      <c r="WAZ55" s="106"/>
      <c r="WBA55" s="106"/>
      <c r="WBB55" s="106"/>
      <c r="WBC55" s="106"/>
      <c r="WBD55" s="106"/>
      <c r="WBE55" s="106"/>
      <c r="WBF55" s="106"/>
      <c r="WBG55" s="106"/>
      <c r="WBH55" s="106"/>
      <c r="WBI55" s="106"/>
      <c r="WBJ55" s="106"/>
      <c r="WBK55" s="106"/>
      <c r="WBL55" s="106"/>
      <c r="WBM55" s="106"/>
      <c r="WBN55" s="106"/>
      <c r="WBO55" s="106"/>
      <c r="WBP55" s="106"/>
      <c r="WBQ55" s="106"/>
      <c r="WBR55" s="106"/>
      <c r="WBS55" s="106"/>
      <c r="WBT55" s="106"/>
      <c r="WBU55" s="106"/>
      <c r="WBV55" s="106"/>
      <c r="WBW55" s="106"/>
      <c r="WBX55" s="106"/>
      <c r="WBY55" s="106"/>
      <c r="WBZ55" s="106"/>
      <c r="WCA55" s="106"/>
      <c r="WCB55" s="106"/>
      <c r="WCC55" s="106"/>
      <c r="WCD55" s="106"/>
      <c r="WCE55" s="106"/>
      <c r="WCF55" s="106"/>
      <c r="WCG55" s="106"/>
      <c r="WCH55" s="106"/>
      <c r="WCI55" s="106"/>
      <c r="WCJ55" s="106"/>
      <c r="WCK55" s="106"/>
      <c r="WCL55" s="106"/>
      <c r="WCM55" s="106"/>
      <c r="WCN55" s="106"/>
      <c r="WCO55" s="106"/>
      <c r="WCP55" s="106"/>
      <c r="WCQ55" s="106"/>
      <c r="WCR55" s="106"/>
      <c r="WCS55" s="106"/>
      <c r="WCT55" s="106"/>
      <c r="WCU55" s="106"/>
      <c r="WCV55" s="106"/>
      <c r="WCW55" s="106"/>
      <c r="WCX55" s="106"/>
      <c r="WCY55" s="106"/>
      <c r="WCZ55" s="106"/>
      <c r="WDA55" s="106"/>
      <c r="WDB55" s="106"/>
      <c r="WDC55" s="106"/>
      <c r="WDD55" s="106"/>
      <c r="WDE55" s="106"/>
      <c r="WDF55" s="106"/>
      <c r="WDG55" s="106"/>
      <c r="WDH55" s="106"/>
      <c r="WDI55" s="106"/>
      <c r="WDJ55" s="106"/>
      <c r="WDK55" s="106"/>
      <c r="WDL55" s="106"/>
      <c r="WDM55" s="106"/>
      <c r="WDN55" s="106"/>
      <c r="WDO55" s="106"/>
      <c r="WDP55" s="106"/>
      <c r="WDQ55" s="106"/>
      <c r="WDR55" s="106"/>
      <c r="WDS55" s="106"/>
      <c r="WDT55" s="106"/>
      <c r="WDU55" s="106"/>
      <c r="WDV55" s="106"/>
      <c r="WDW55" s="106"/>
      <c r="WDX55" s="106"/>
      <c r="WDY55" s="106"/>
      <c r="WDZ55" s="106"/>
      <c r="WEA55" s="106"/>
      <c r="WEB55" s="106"/>
      <c r="WEC55" s="106"/>
      <c r="WED55" s="106"/>
      <c r="WEE55" s="106"/>
      <c r="WEF55" s="106"/>
      <c r="WEG55" s="106"/>
      <c r="WEH55" s="106"/>
      <c r="WEI55" s="106"/>
      <c r="WEJ55" s="106"/>
      <c r="WEK55" s="106"/>
      <c r="WEL55" s="106"/>
      <c r="WEM55" s="106"/>
      <c r="WEN55" s="106"/>
      <c r="WEO55" s="106"/>
      <c r="WEP55" s="106"/>
      <c r="WEQ55" s="106"/>
      <c r="WER55" s="106"/>
      <c r="WES55" s="106"/>
      <c r="WET55" s="106"/>
      <c r="WEU55" s="106"/>
      <c r="WEV55" s="106"/>
      <c r="WEW55" s="106"/>
      <c r="WEX55" s="106"/>
      <c r="WEY55" s="106"/>
      <c r="WEZ55" s="106"/>
      <c r="WFA55" s="106"/>
      <c r="WFB55" s="106"/>
      <c r="WFC55" s="106"/>
      <c r="WFD55" s="106"/>
      <c r="WFE55" s="106"/>
      <c r="WFF55" s="106"/>
      <c r="WFG55" s="106"/>
      <c r="WFH55" s="106"/>
      <c r="WFI55" s="106"/>
      <c r="WFJ55" s="106"/>
      <c r="WFK55" s="106"/>
      <c r="WFL55" s="106"/>
      <c r="WFM55" s="106"/>
      <c r="WFN55" s="106"/>
      <c r="WFO55" s="106"/>
      <c r="WFP55" s="106"/>
      <c r="WFQ55" s="106"/>
      <c r="WFR55" s="106"/>
      <c r="WFS55" s="106"/>
      <c r="WFT55" s="106"/>
      <c r="WFU55" s="106"/>
      <c r="WFV55" s="106"/>
      <c r="WFW55" s="106"/>
      <c r="WFX55" s="106"/>
      <c r="WFY55" s="106"/>
      <c r="WFZ55" s="106"/>
      <c r="WGA55" s="106"/>
      <c r="WGB55" s="106"/>
      <c r="WGC55" s="106"/>
      <c r="WGD55" s="106"/>
      <c r="WGE55" s="106"/>
      <c r="WGF55" s="106"/>
      <c r="WGG55" s="106"/>
      <c r="WGH55" s="106"/>
      <c r="WGI55" s="106"/>
      <c r="WGJ55" s="106"/>
      <c r="WGK55" s="106"/>
      <c r="WGL55" s="106"/>
      <c r="WGM55" s="106"/>
      <c r="WGN55" s="106"/>
      <c r="WGO55" s="106"/>
      <c r="WGP55" s="106"/>
      <c r="WGQ55" s="106"/>
      <c r="WGR55" s="106"/>
      <c r="WGS55" s="106"/>
      <c r="WGT55" s="106"/>
      <c r="WGU55" s="106"/>
      <c r="WGV55" s="106"/>
      <c r="WGW55" s="106"/>
      <c r="WGX55" s="106"/>
      <c r="WGY55" s="106"/>
      <c r="WGZ55" s="106"/>
      <c r="WHA55" s="106"/>
      <c r="WHB55" s="106"/>
      <c r="WHC55" s="106"/>
      <c r="WHD55" s="106"/>
      <c r="WHE55" s="106"/>
      <c r="WHF55" s="106"/>
      <c r="WHG55" s="106"/>
      <c r="WHH55" s="106"/>
      <c r="WHI55" s="106"/>
      <c r="WHJ55" s="106"/>
      <c r="WHK55" s="106"/>
      <c r="WHL55" s="106"/>
      <c r="WHM55" s="106"/>
      <c r="WHN55" s="106"/>
      <c r="WHO55" s="106"/>
      <c r="WHP55" s="106"/>
      <c r="WHQ55" s="106"/>
      <c r="WHR55" s="106"/>
      <c r="WHS55" s="106"/>
      <c r="WHT55" s="106"/>
      <c r="WHU55" s="106"/>
      <c r="WHV55" s="106"/>
      <c r="WHW55" s="106"/>
      <c r="WHX55" s="106"/>
      <c r="WHY55" s="106"/>
      <c r="WHZ55" s="106"/>
      <c r="WIA55" s="106"/>
      <c r="WIB55" s="106"/>
      <c r="WIC55" s="106"/>
      <c r="WID55" s="106"/>
      <c r="WIE55" s="106"/>
      <c r="WIF55" s="106"/>
      <c r="WIG55" s="106"/>
      <c r="WIH55" s="106"/>
      <c r="WII55" s="106"/>
      <c r="WIJ55" s="106"/>
      <c r="WIK55" s="106"/>
      <c r="WIL55" s="106"/>
      <c r="WIM55" s="106"/>
      <c r="WIN55" s="106"/>
      <c r="WIO55" s="106"/>
      <c r="WIP55" s="106"/>
      <c r="WIQ55" s="106"/>
      <c r="WIR55" s="106"/>
      <c r="WIS55" s="106"/>
      <c r="WIT55" s="106"/>
      <c r="WIU55" s="106"/>
      <c r="WIV55" s="106"/>
      <c r="WIW55" s="106"/>
      <c r="WIX55" s="106"/>
      <c r="WIY55" s="106"/>
      <c r="WIZ55" s="106"/>
      <c r="WJA55" s="106"/>
      <c r="WJB55" s="106"/>
      <c r="WJC55" s="106"/>
      <c r="WJD55" s="106"/>
      <c r="WJE55" s="106"/>
      <c r="WJF55" s="106"/>
      <c r="WJG55" s="106"/>
      <c r="WJH55" s="106"/>
      <c r="WJI55" s="106"/>
      <c r="WJJ55" s="106"/>
      <c r="WJK55" s="106"/>
      <c r="WJL55" s="106"/>
      <c r="WJM55" s="106"/>
      <c r="WJN55" s="106"/>
      <c r="WJO55" s="106"/>
      <c r="WJP55" s="106"/>
      <c r="WJQ55" s="106"/>
      <c r="WJR55" s="106"/>
      <c r="WJS55" s="106"/>
      <c r="WJT55" s="106"/>
      <c r="WJU55" s="106"/>
      <c r="WJV55" s="106"/>
      <c r="WJW55" s="106"/>
      <c r="WJX55" s="106"/>
      <c r="WJY55" s="106"/>
      <c r="WJZ55" s="106"/>
      <c r="WKA55" s="106"/>
      <c r="WKB55" s="106"/>
      <c r="WKC55" s="106"/>
      <c r="WKD55" s="106"/>
      <c r="WKE55" s="106"/>
      <c r="WKF55" s="106"/>
      <c r="WKG55" s="106"/>
      <c r="WKH55" s="106"/>
      <c r="WKI55" s="106"/>
      <c r="WKJ55" s="106"/>
      <c r="WKK55" s="106"/>
      <c r="WKL55" s="106"/>
      <c r="WKM55" s="106"/>
      <c r="WKN55" s="106"/>
      <c r="WKO55" s="106"/>
      <c r="WKP55" s="106"/>
      <c r="WKQ55" s="106"/>
      <c r="WKR55" s="106"/>
      <c r="WKS55" s="106"/>
      <c r="WKT55" s="106"/>
      <c r="WKU55" s="106"/>
      <c r="WKV55" s="106"/>
      <c r="WKW55" s="106"/>
      <c r="WKX55" s="106"/>
      <c r="WKY55" s="106"/>
      <c r="WKZ55" s="106"/>
      <c r="WLA55" s="106"/>
      <c r="WLB55" s="106"/>
      <c r="WLC55" s="106"/>
      <c r="WLD55" s="106"/>
      <c r="WLE55" s="106"/>
      <c r="WLF55" s="106"/>
      <c r="WLG55" s="106"/>
      <c r="WLH55" s="106"/>
      <c r="WLI55" s="106"/>
      <c r="WLJ55" s="106"/>
      <c r="WLK55" s="106"/>
      <c r="WLL55" s="106"/>
      <c r="WLM55" s="106"/>
      <c r="WLN55" s="106"/>
      <c r="WLO55" s="106"/>
      <c r="WLP55" s="106"/>
      <c r="WLQ55" s="106"/>
      <c r="WLR55" s="106"/>
      <c r="WLS55" s="106"/>
      <c r="WLT55" s="106"/>
      <c r="WLU55" s="106"/>
      <c r="WLV55" s="106"/>
      <c r="WLW55" s="106"/>
      <c r="WLX55" s="106"/>
      <c r="WLY55" s="106"/>
      <c r="WLZ55" s="106"/>
      <c r="WMA55" s="106"/>
      <c r="WMB55" s="106"/>
      <c r="WMC55" s="106"/>
      <c r="WMD55" s="106"/>
      <c r="WME55" s="106"/>
      <c r="WMF55" s="106"/>
      <c r="WMG55" s="106"/>
      <c r="WMH55" s="106"/>
      <c r="WMI55" s="106"/>
      <c r="WMJ55" s="106"/>
      <c r="WMK55" s="106"/>
      <c r="WML55" s="106"/>
      <c r="WMM55" s="106"/>
      <c r="WMN55" s="106"/>
      <c r="WMO55" s="106"/>
      <c r="WMP55" s="106"/>
      <c r="WMQ55" s="106"/>
      <c r="WMR55" s="106"/>
      <c r="WMS55" s="106"/>
      <c r="WMT55" s="106"/>
      <c r="WMU55" s="106"/>
      <c r="WMV55" s="106"/>
      <c r="WMW55" s="106"/>
      <c r="WMX55" s="106"/>
      <c r="WMY55" s="106"/>
      <c r="WMZ55" s="106"/>
      <c r="WNA55" s="106"/>
      <c r="WNB55" s="106"/>
      <c r="WNC55" s="106"/>
      <c r="WND55" s="106"/>
      <c r="WNE55" s="106"/>
      <c r="WNF55" s="106"/>
      <c r="WNG55" s="106"/>
      <c r="WNH55" s="106"/>
      <c r="WNI55" s="106"/>
      <c r="WNJ55" s="106"/>
      <c r="WNK55" s="106"/>
      <c r="WNL55" s="106"/>
      <c r="WNM55" s="106"/>
      <c r="WNN55" s="106"/>
      <c r="WNO55" s="106"/>
      <c r="WNP55" s="106"/>
      <c r="WNQ55" s="106"/>
      <c r="WNR55" s="106"/>
      <c r="WNS55" s="106"/>
      <c r="WNT55" s="106"/>
      <c r="WNU55" s="106"/>
      <c r="WNV55" s="106"/>
      <c r="WNW55" s="106"/>
      <c r="WNX55" s="106"/>
      <c r="WNY55" s="106"/>
      <c r="WNZ55" s="106"/>
      <c r="WOA55" s="106"/>
      <c r="WOB55" s="106"/>
      <c r="WOC55" s="106"/>
      <c r="WOD55" s="106"/>
      <c r="WOE55" s="106"/>
      <c r="WOF55" s="106"/>
      <c r="WOG55" s="106"/>
      <c r="WOH55" s="106"/>
      <c r="WOI55" s="106"/>
      <c r="WOJ55" s="106"/>
      <c r="WOK55" s="106"/>
      <c r="WOL55" s="106"/>
      <c r="WOM55" s="106"/>
      <c r="WON55" s="106"/>
      <c r="WOO55" s="106"/>
      <c r="WOP55" s="106"/>
      <c r="WOQ55" s="106"/>
      <c r="WOR55" s="106"/>
      <c r="WOS55" s="106"/>
      <c r="WOT55" s="106"/>
      <c r="WOU55" s="106"/>
      <c r="WOV55" s="106"/>
      <c r="WOW55" s="106"/>
      <c r="WOX55" s="106"/>
      <c r="WOY55" s="106"/>
      <c r="WOZ55" s="106"/>
      <c r="WPA55" s="106"/>
      <c r="WPB55" s="106"/>
      <c r="WPC55" s="106"/>
      <c r="WPD55" s="106"/>
      <c r="WPE55" s="106"/>
      <c r="WPF55" s="106"/>
      <c r="WPG55" s="106"/>
      <c r="WPH55" s="106"/>
      <c r="WPI55" s="106"/>
      <c r="WPJ55" s="106"/>
      <c r="WPK55" s="106"/>
      <c r="WPL55" s="106"/>
      <c r="WPM55" s="106"/>
      <c r="WPN55" s="106"/>
      <c r="WPO55" s="106"/>
      <c r="WPP55" s="106"/>
      <c r="WPQ55" s="106"/>
      <c r="WPR55" s="106"/>
      <c r="WPS55" s="106"/>
      <c r="WPT55" s="106"/>
      <c r="WPU55" s="106"/>
      <c r="WPV55" s="106"/>
      <c r="WPW55" s="106"/>
      <c r="WPX55" s="106"/>
      <c r="WPY55" s="106"/>
      <c r="WPZ55" s="106"/>
      <c r="WQA55" s="106"/>
      <c r="WQB55" s="106"/>
      <c r="WQC55" s="106"/>
      <c r="WQD55" s="106"/>
      <c r="WQE55" s="106"/>
      <c r="WQF55" s="106"/>
      <c r="WQG55" s="106"/>
      <c r="WQH55" s="106"/>
      <c r="WQI55" s="106"/>
      <c r="WQJ55" s="106"/>
      <c r="WQK55" s="106"/>
      <c r="WQL55" s="106"/>
      <c r="WQM55" s="106"/>
      <c r="WQN55" s="106"/>
      <c r="WQO55" s="106"/>
      <c r="WQP55" s="106"/>
      <c r="WQQ55" s="106"/>
      <c r="WQR55" s="106"/>
      <c r="WQS55" s="106"/>
      <c r="WQT55" s="106"/>
      <c r="WQU55" s="106"/>
      <c r="WQV55" s="106"/>
      <c r="WQW55" s="106"/>
      <c r="WQX55" s="106"/>
      <c r="WQY55" s="106"/>
      <c r="WQZ55" s="106"/>
      <c r="WRA55" s="106"/>
      <c r="WRB55" s="106"/>
      <c r="WRC55" s="106"/>
      <c r="WRD55" s="106"/>
      <c r="WRE55" s="106"/>
      <c r="WRF55" s="106"/>
      <c r="WRG55" s="106"/>
      <c r="WRH55" s="106"/>
      <c r="WRI55" s="106"/>
      <c r="WRJ55" s="106"/>
      <c r="WRK55" s="106"/>
      <c r="WRL55" s="106"/>
      <c r="WRM55" s="106"/>
      <c r="WRN55" s="106"/>
      <c r="WRO55" s="106"/>
      <c r="WRP55" s="106"/>
      <c r="WRQ55" s="106"/>
      <c r="WRR55" s="106"/>
      <c r="WRS55" s="106"/>
      <c r="WRT55" s="106"/>
      <c r="WRU55" s="106"/>
      <c r="WRV55" s="106"/>
      <c r="WRW55" s="106"/>
      <c r="WRX55" s="106"/>
      <c r="WRY55" s="106"/>
      <c r="WRZ55" s="106"/>
      <c r="WSA55" s="106"/>
      <c r="WSB55" s="106"/>
      <c r="WSC55" s="106"/>
      <c r="WSD55" s="106"/>
      <c r="WSE55" s="106"/>
      <c r="WSF55" s="106"/>
      <c r="WSG55" s="106"/>
      <c r="WSH55" s="106"/>
      <c r="WSI55" s="106"/>
      <c r="WSJ55" s="106"/>
      <c r="WSK55" s="106"/>
      <c r="WSL55" s="106"/>
      <c r="WSM55" s="106"/>
      <c r="WSN55" s="106"/>
      <c r="WSO55" s="106"/>
      <c r="WSP55" s="106"/>
      <c r="WSQ55" s="106"/>
      <c r="WSR55" s="106"/>
      <c r="WSS55" s="106"/>
      <c r="WST55" s="106"/>
      <c r="WSU55" s="106"/>
      <c r="WSV55" s="106"/>
      <c r="WSW55" s="106"/>
      <c r="WSX55" s="106"/>
      <c r="WSY55" s="106"/>
      <c r="WSZ55" s="106"/>
      <c r="WTA55" s="106"/>
      <c r="WTB55" s="106"/>
      <c r="WTC55" s="106"/>
      <c r="WTD55" s="106"/>
      <c r="WTE55" s="106"/>
      <c r="WTF55" s="106"/>
      <c r="WTG55" s="106"/>
      <c r="WTH55" s="106"/>
      <c r="WTI55" s="106"/>
      <c r="WTJ55" s="106"/>
      <c r="WTK55" s="106"/>
      <c r="WTL55" s="106"/>
      <c r="WTM55" s="106"/>
      <c r="WTN55" s="106"/>
      <c r="WTO55" s="106"/>
      <c r="WTP55" s="106"/>
      <c r="WTQ55" s="106"/>
      <c r="WTR55" s="106"/>
      <c r="WTS55" s="106"/>
      <c r="WTT55" s="106"/>
      <c r="WTU55" s="106"/>
      <c r="WTV55" s="106"/>
      <c r="WTW55" s="106"/>
      <c r="WTX55" s="106"/>
      <c r="WTY55" s="106"/>
      <c r="WTZ55" s="106"/>
      <c r="WUA55" s="106"/>
      <c r="WUB55" s="106"/>
      <c r="WUC55" s="106"/>
      <c r="WUD55" s="106"/>
      <c r="WUE55" s="106"/>
      <c r="WUF55" s="106"/>
      <c r="WUG55" s="106"/>
      <c r="WUH55" s="106"/>
      <c r="WUI55" s="106"/>
      <c r="WUJ55" s="106"/>
      <c r="WUK55" s="106"/>
      <c r="WUL55" s="106"/>
      <c r="WUM55" s="106"/>
      <c r="WUN55" s="106"/>
      <c r="WUO55" s="106"/>
      <c r="WUP55" s="106"/>
      <c r="WUQ55" s="106"/>
      <c r="WUR55" s="106"/>
      <c r="WUS55" s="106"/>
      <c r="WUT55" s="106"/>
      <c r="WUU55" s="106"/>
      <c r="WUV55" s="106"/>
      <c r="WUW55" s="106"/>
      <c r="WUX55" s="106"/>
      <c r="WUY55" s="106"/>
      <c r="WUZ55" s="106"/>
      <c r="WVA55" s="106"/>
      <c r="WVB55" s="106"/>
      <c r="WVC55" s="106"/>
      <c r="WVD55" s="106"/>
      <c r="WVE55" s="106"/>
      <c r="WVF55" s="106"/>
      <c r="WVG55" s="106"/>
      <c r="WVH55" s="106"/>
      <c r="WVI55" s="106"/>
      <c r="WVJ55" s="106"/>
      <c r="WVK55" s="106"/>
      <c r="WVL55" s="106"/>
      <c r="WVM55" s="106"/>
      <c r="WVN55" s="106"/>
      <c r="WVO55" s="106"/>
      <c r="WVP55" s="106"/>
      <c r="WVQ55" s="106"/>
      <c r="WVR55" s="106"/>
      <c r="WVS55" s="106"/>
      <c r="WVT55" s="106"/>
      <c r="WVU55" s="106"/>
      <c r="WVV55" s="106"/>
      <c r="WVW55" s="106"/>
      <c r="WVX55" s="106"/>
      <c r="WVY55" s="106"/>
      <c r="WVZ55" s="106"/>
      <c r="WWA55" s="106"/>
      <c r="WWB55" s="106"/>
      <c r="WWC55" s="106"/>
      <c r="WWD55" s="106"/>
      <c r="WWE55" s="106"/>
      <c r="WWF55" s="106"/>
      <c r="WWG55" s="106"/>
      <c r="WWH55" s="106"/>
      <c r="WWI55" s="106"/>
      <c r="WWJ55" s="106"/>
      <c r="WWK55" s="106"/>
      <c r="WWL55" s="106"/>
      <c r="WWM55" s="106"/>
      <c r="WWN55" s="106"/>
      <c r="WWO55" s="106"/>
      <c r="WWP55" s="106"/>
      <c r="WWQ55" s="106"/>
      <c r="WWR55" s="106"/>
      <c r="WWS55" s="106"/>
      <c r="WWT55" s="106"/>
      <c r="WWU55" s="106"/>
      <c r="WWV55" s="106"/>
      <c r="WWW55" s="106"/>
      <c r="WWX55" s="106"/>
      <c r="WWY55" s="106"/>
      <c r="WWZ55" s="106"/>
      <c r="WXA55" s="106"/>
      <c r="WXB55" s="106"/>
      <c r="WXC55" s="106"/>
      <c r="WXD55" s="106"/>
      <c r="WXE55" s="106"/>
      <c r="WXF55" s="106"/>
      <c r="WXG55" s="106"/>
      <c r="WXH55" s="106"/>
      <c r="WXI55" s="106"/>
      <c r="WXJ55" s="106"/>
      <c r="WXK55" s="106"/>
      <c r="WXL55" s="106"/>
      <c r="WXM55" s="106"/>
      <c r="WXN55" s="106"/>
      <c r="WXO55" s="106"/>
      <c r="WXP55" s="106"/>
      <c r="WXQ55" s="106"/>
      <c r="WXR55" s="106"/>
      <c r="WXS55" s="106"/>
      <c r="WXT55" s="106"/>
      <c r="WXU55" s="106"/>
      <c r="WXV55" s="106"/>
      <c r="WXW55" s="106"/>
      <c r="WXX55" s="106"/>
      <c r="WXY55" s="106"/>
      <c r="WXZ55" s="106"/>
      <c r="WYA55" s="106"/>
      <c r="WYB55" s="106"/>
      <c r="WYC55" s="106"/>
      <c r="WYD55" s="106"/>
      <c r="WYE55" s="106"/>
      <c r="WYF55" s="106"/>
      <c r="WYG55" s="106"/>
      <c r="WYH55" s="106"/>
      <c r="WYI55" s="106"/>
      <c r="WYJ55" s="106"/>
      <c r="WYK55" s="106"/>
      <c r="WYL55" s="106"/>
      <c r="WYM55" s="106"/>
      <c r="WYN55" s="106"/>
      <c r="WYO55" s="106"/>
      <c r="WYP55" s="106"/>
      <c r="WYQ55" s="106"/>
      <c r="WYR55" s="106"/>
      <c r="WYS55" s="106"/>
      <c r="WYT55" s="106"/>
      <c r="WYU55" s="106"/>
      <c r="WYV55" s="106"/>
      <c r="WYW55" s="106"/>
      <c r="WYX55" s="106"/>
      <c r="WYY55" s="106"/>
      <c r="WYZ55" s="106"/>
      <c r="WZA55" s="106"/>
      <c r="WZB55" s="106"/>
      <c r="WZC55" s="106"/>
      <c r="WZD55" s="106"/>
      <c r="WZE55" s="106"/>
      <c r="WZF55" s="106"/>
      <c r="WZG55" s="106"/>
      <c r="WZH55" s="106"/>
      <c r="WZI55" s="106"/>
      <c r="WZJ55" s="106"/>
      <c r="WZK55" s="106"/>
      <c r="WZL55" s="106"/>
      <c r="WZM55" s="106"/>
      <c r="WZN55" s="106"/>
      <c r="WZO55" s="106"/>
      <c r="WZP55" s="106"/>
      <c r="WZQ55" s="106"/>
      <c r="WZR55" s="106"/>
      <c r="WZS55" s="106"/>
      <c r="WZT55" s="106"/>
      <c r="WZU55" s="106"/>
      <c r="WZV55" s="106"/>
      <c r="WZW55" s="106"/>
      <c r="WZX55" s="106"/>
      <c r="WZY55" s="106"/>
      <c r="WZZ55" s="106"/>
      <c r="XAA55" s="106"/>
      <c r="XAB55" s="106"/>
      <c r="XAC55" s="106"/>
      <c r="XAD55" s="106"/>
      <c r="XAE55" s="106"/>
      <c r="XAF55" s="106"/>
      <c r="XAG55" s="106"/>
      <c r="XAH55" s="106"/>
      <c r="XAI55" s="106"/>
      <c r="XAJ55" s="106"/>
      <c r="XAK55" s="106"/>
      <c r="XAL55" s="106"/>
      <c r="XAM55" s="106"/>
      <c r="XAN55" s="106"/>
      <c r="XAO55" s="106"/>
      <c r="XAP55" s="106"/>
      <c r="XAQ55" s="106"/>
      <c r="XAR55" s="106"/>
      <c r="XAS55" s="106"/>
      <c r="XAT55" s="106"/>
      <c r="XAU55" s="106"/>
      <c r="XAV55" s="106"/>
      <c r="XAW55" s="106"/>
      <c r="XAX55" s="106"/>
      <c r="XAY55" s="106"/>
      <c r="XAZ55" s="106"/>
      <c r="XBA55" s="106"/>
      <c r="XBB55" s="106"/>
      <c r="XBC55" s="106"/>
      <c r="XBD55" s="106"/>
      <c r="XBE55" s="106"/>
      <c r="XBF55" s="106"/>
      <c r="XBG55" s="106"/>
      <c r="XBH55" s="106"/>
      <c r="XBI55" s="106"/>
      <c r="XBJ55" s="106"/>
      <c r="XBK55" s="106"/>
      <c r="XBL55" s="106"/>
      <c r="XBM55" s="106"/>
      <c r="XBN55" s="106"/>
      <c r="XBO55" s="106"/>
      <c r="XBP55" s="106"/>
      <c r="XBQ55" s="106"/>
      <c r="XBR55" s="106"/>
      <c r="XBS55" s="106"/>
      <c r="XBT55" s="106"/>
      <c r="XBU55" s="106"/>
      <c r="XBV55" s="106"/>
      <c r="XBW55" s="106"/>
      <c r="XBX55" s="106"/>
      <c r="XBY55" s="106"/>
      <c r="XBZ55" s="106"/>
      <c r="XCA55" s="106"/>
      <c r="XCB55" s="106"/>
      <c r="XCC55" s="106"/>
      <c r="XCD55" s="106"/>
      <c r="XCE55" s="106"/>
      <c r="XCF55" s="106"/>
      <c r="XCG55" s="106"/>
      <c r="XCH55" s="106"/>
      <c r="XCI55" s="106"/>
      <c r="XCJ55" s="106"/>
      <c r="XCK55" s="106"/>
      <c r="XCL55" s="106"/>
      <c r="XCM55" s="106"/>
      <c r="XCN55" s="106"/>
      <c r="XCO55" s="106"/>
      <c r="XCP55" s="106"/>
      <c r="XCQ55" s="106"/>
      <c r="XCR55" s="106"/>
      <c r="XCS55" s="106"/>
      <c r="XCT55" s="106"/>
      <c r="XCU55" s="106"/>
      <c r="XCV55" s="106"/>
      <c r="XCW55" s="106"/>
      <c r="XCX55" s="106"/>
      <c r="XCY55" s="106"/>
      <c r="XCZ55" s="106"/>
      <c r="XDA55" s="106"/>
      <c r="XDB55" s="106"/>
      <c r="XDC55" s="106"/>
      <c r="XDD55" s="106"/>
      <c r="XDE55" s="106"/>
      <c r="XDF55" s="106"/>
      <c r="XDG55" s="106"/>
      <c r="XDH55" s="106"/>
      <c r="XDI55" s="106"/>
      <c r="XDJ55" s="106"/>
      <c r="XDK55" s="106"/>
      <c r="XDL55" s="106"/>
      <c r="XDM55" s="106"/>
      <c r="XDN55" s="106"/>
      <c r="XDO55" s="106"/>
      <c r="XDP55" s="106"/>
      <c r="XDQ55" s="106"/>
      <c r="XDR55" s="106"/>
      <c r="XDS55" s="106"/>
      <c r="XDT55" s="106"/>
      <c r="XDU55" s="106"/>
      <c r="XDV55" s="106"/>
      <c r="XDW55" s="106"/>
      <c r="XDX55" s="106"/>
      <c r="XDY55" s="106"/>
      <c r="XDZ55" s="106"/>
      <c r="XEA55" s="106"/>
      <c r="XEB55" s="106"/>
      <c r="XEC55" s="106"/>
      <c r="XED55" s="106"/>
      <c r="XEE55" s="106"/>
      <c r="XEF55" s="106"/>
      <c r="XEG55" s="106"/>
      <c r="XEH55" s="106"/>
      <c r="XEI55" s="106"/>
      <c r="XEJ55" s="106"/>
      <c r="XEK55" s="106"/>
      <c r="XEL55" s="106"/>
      <c r="XEM55" s="106"/>
      <c r="XEN55" s="106"/>
      <c r="XEO55" s="106"/>
      <c r="XEP55" s="106"/>
      <c r="XEQ55" s="106"/>
      <c r="XER55" s="106"/>
      <c r="XES55" s="106"/>
      <c r="XET55" s="106"/>
      <c r="XEU55" s="106"/>
    </row>
    <row r="56" spans="1:16375" ht="15" hidden="1" customHeight="1" x14ac:dyDescent="0.2">
      <c r="A56" s="111"/>
      <c r="B56" s="114" t="s">
        <v>392</v>
      </c>
      <c r="C56" s="112">
        <v>0</v>
      </c>
      <c r="D56" s="113">
        <f>+C56/$C$2*100</f>
        <v>0</v>
      </c>
      <c r="E56" s="112">
        <v>0</v>
      </c>
      <c r="F56" s="113">
        <f>+E56/$E$2*100</f>
        <v>0</v>
      </c>
    </row>
    <row r="57" spans="1:16375" s="110" customFormat="1" ht="15" customHeight="1" x14ac:dyDescent="0.3">
      <c r="A57" s="136"/>
      <c r="B57" s="139" t="s">
        <v>393</v>
      </c>
      <c r="C57" s="137" t="e">
        <f>+C55-C56</f>
        <v>#REF!</v>
      </c>
      <c r="D57" s="138" t="e">
        <f t="shared" si="1"/>
        <v>#REF!</v>
      </c>
      <c r="E57" s="137">
        <f>+E55-E56</f>
        <v>0</v>
      </c>
      <c r="F57" s="138">
        <f t="shared" si="0"/>
        <v>0</v>
      </c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6"/>
      <c r="DV57" s="106"/>
      <c r="DW57" s="106"/>
      <c r="DX57" s="106"/>
      <c r="DY57" s="106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6"/>
      <c r="EY57" s="106"/>
      <c r="EZ57" s="106"/>
      <c r="FA57" s="106"/>
      <c r="FB57" s="106"/>
      <c r="FC57" s="106"/>
      <c r="FD57" s="106"/>
      <c r="FE57" s="106"/>
      <c r="FF57" s="106"/>
      <c r="FG57" s="106"/>
      <c r="FH57" s="106"/>
      <c r="FI57" s="106"/>
      <c r="FJ57" s="106"/>
      <c r="FK57" s="106"/>
      <c r="FL57" s="106"/>
      <c r="FM57" s="106"/>
      <c r="FN57" s="106"/>
      <c r="FO57" s="106"/>
      <c r="FP57" s="106"/>
      <c r="FQ57" s="106"/>
      <c r="FR57" s="106"/>
      <c r="FS57" s="106"/>
      <c r="FT57" s="106"/>
      <c r="FU57" s="106"/>
      <c r="FV57" s="106"/>
      <c r="FW57" s="106"/>
      <c r="FX57" s="106"/>
      <c r="FY57" s="106"/>
      <c r="FZ57" s="106"/>
      <c r="GA57" s="106"/>
      <c r="GB57" s="106"/>
      <c r="GC57" s="106"/>
      <c r="GD57" s="106"/>
      <c r="GE57" s="106"/>
      <c r="GF57" s="106"/>
      <c r="GG57" s="106"/>
      <c r="GH57" s="106"/>
      <c r="GI57" s="106"/>
      <c r="GJ57" s="106"/>
      <c r="GK57" s="106"/>
      <c r="GL57" s="106"/>
      <c r="GM57" s="106"/>
      <c r="GN57" s="106"/>
      <c r="GO57" s="106"/>
      <c r="GP57" s="106"/>
      <c r="GQ57" s="106"/>
      <c r="GR57" s="106"/>
      <c r="GS57" s="106"/>
      <c r="GT57" s="106"/>
      <c r="GU57" s="106"/>
      <c r="GV57" s="106"/>
      <c r="GW57" s="106"/>
      <c r="GX57" s="106"/>
      <c r="GY57" s="106"/>
      <c r="GZ57" s="106"/>
      <c r="HA57" s="106"/>
      <c r="HB57" s="106"/>
      <c r="HC57" s="106"/>
      <c r="HD57" s="106"/>
      <c r="HE57" s="106"/>
      <c r="HF57" s="106"/>
      <c r="HG57" s="106"/>
      <c r="HH57" s="106"/>
      <c r="HI57" s="106"/>
      <c r="HJ57" s="106"/>
      <c r="HK57" s="106"/>
      <c r="HL57" s="106"/>
      <c r="HM57" s="106"/>
      <c r="HN57" s="106"/>
      <c r="HO57" s="106"/>
      <c r="HP57" s="106"/>
      <c r="HQ57" s="106"/>
      <c r="HR57" s="106"/>
      <c r="HS57" s="106"/>
      <c r="HT57" s="106"/>
      <c r="HU57" s="106"/>
      <c r="HV57" s="106"/>
      <c r="HW57" s="106"/>
      <c r="HX57" s="106"/>
      <c r="HY57" s="106"/>
      <c r="HZ57" s="106"/>
      <c r="IA57" s="106"/>
      <c r="IB57" s="106"/>
      <c r="IC57" s="106"/>
      <c r="ID57" s="106"/>
      <c r="IE57" s="106"/>
      <c r="IF57" s="106"/>
      <c r="IG57" s="106"/>
      <c r="IH57" s="106"/>
      <c r="II57" s="106"/>
      <c r="IJ57" s="106"/>
      <c r="IK57" s="106"/>
      <c r="IL57" s="106"/>
      <c r="IM57" s="106"/>
      <c r="IN57" s="106"/>
      <c r="IO57" s="106"/>
      <c r="IP57" s="106"/>
      <c r="IQ57" s="106"/>
      <c r="IR57" s="106"/>
      <c r="IS57" s="106"/>
      <c r="IT57" s="106"/>
      <c r="IU57" s="106"/>
      <c r="IV57" s="106"/>
      <c r="IW57" s="106"/>
      <c r="IX57" s="106"/>
      <c r="IY57" s="106"/>
      <c r="IZ57" s="106"/>
      <c r="JA57" s="106"/>
      <c r="JB57" s="106"/>
      <c r="JC57" s="106"/>
      <c r="JD57" s="106"/>
      <c r="JE57" s="106"/>
      <c r="JF57" s="106"/>
      <c r="JG57" s="106"/>
      <c r="JH57" s="106"/>
      <c r="JI57" s="106"/>
      <c r="JJ57" s="106"/>
      <c r="JK57" s="106"/>
      <c r="JL57" s="106"/>
      <c r="JM57" s="106"/>
      <c r="JN57" s="106"/>
      <c r="JO57" s="106"/>
      <c r="JP57" s="106"/>
      <c r="JQ57" s="106"/>
      <c r="JR57" s="106"/>
      <c r="JS57" s="106"/>
      <c r="JT57" s="106"/>
      <c r="JU57" s="106"/>
      <c r="JV57" s="106"/>
      <c r="JW57" s="106"/>
      <c r="JX57" s="106"/>
      <c r="JY57" s="106"/>
      <c r="JZ57" s="106"/>
      <c r="KA57" s="106"/>
      <c r="KB57" s="106"/>
      <c r="KC57" s="106"/>
      <c r="KD57" s="106"/>
      <c r="KE57" s="106"/>
      <c r="KF57" s="106"/>
      <c r="KG57" s="106"/>
      <c r="KH57" s="106"/>
      <c r="KI57" s="106"/>
      <c r="KJ57" s="106"/>
      <c r="KK57" s="106"/>
      <c r="KL57" s="106"/>
      <c r="KM57" s="106"/>
      <c r="KN57" s="106"/>
      <c r="KO57" s="106"/>
      <c r="KP57" s="106"/>
      <c r="KQ57" s="106"/>
      <c r="KR57" s="106"/>
      <c r="KS57" s="106"/>
      <c r="KT57" s="106"/>
      <c r="KU57" s="106"/>
      <c r="KV57" s="106"/>
      <c r="KW57" s="106"/>
      <c r="KX57" s="106"/>
      <c r="KY57" s="106"/>
      <c r="KZ57" s="106"/>
      <c r="LA57" s="106"/>
      <c r="LB57" s="106"/>
      <c r="LC57" s="106"/>
      <c r="LD57" s="106"/>
      <c r="LE57" s="106"/>
      <c r="LF57" s="106"/>
      <c r="LG57" s="106"/>
      <c r="LH57" s="106"/>
      <c r="LI57" s="106"/>
      <c r="LJ57" s="106"/>
      <c r="LK57" s="106"/>
      <c r="LL57" s="106"/>
      <c r="LM57" s="106"/>
      <c r="LN57" s="106"/>
      <c r="LO57" s="106"/>
      <c r="LP57" s="106"/>
      <c r="LQ57" s="106"/>
      <c r="LR57" s="106"/>
      <c r="LS57" s="106"/>
      <c r="LT57" s="106"/>
      <c r="LU57" s="106"/>
      <c r="LV57" s="106"/>
      <c r="LW57" s="106"/>
      <c r="LX57" s="106"/>
      <c r="LY57" s="106"/>
      <c r="LZ57" s="106"/>
      <c r="MA57" s="106"/>
      <c r="MB57" s="106"/>
      <c r="MC57" s="106"/>
      <c r="MD57" s="106"/>
      <c r="ME57" s="106"/>
      <c r="MF57" s="106"/>
      <c r="MG57" s="106"/>
      <c r="MH57" s="106"/>
      <c r="MI57" s="106"/>
      <c r="MJ57" s="106"/>
      <c r="MK57" s="106"/>
      <c r="ML57" s="106"/>
      <c r="MM57" s="106"/>
      <c r="MN57" s="106"/>
      <c r="MO57" s="106"/>
      <c r="MP57" s="106"/>
      <c r="MQ57" s="106"/>
      <c r="MR57" s="106"/>
      <c r="MS57" s="106"/>
      <c r="MT57" s="106"/>
      <c r="MU57" s="106"/>
      <c r="MV57" s="106"/>
      <c r="MW57" s="106"/>
      <c r="MX57" s="106"/>
      <c r="MY57" s="106"/>
      <c r="MZ57" s="106"/>
      <c r="NA57" s="106"/>
      <c r="NB57" s="106"/>
      <c r="NC57" s="106"/>
      <c r="ND57" s="106"/>
      <c r="NE57" s="106"/>
      <c r="NF57" s="106"/>
      <c r="NG57" s="106"/>
      <c r="NH57" s="106"/>
      <c r="NI57" s="106"/>
      <c r="NJ57" s="106"/>
      <c r="NK57" s="106"/>
      <c r="NL57" s="106"/>
      <c r="NM57" s="106"/>
      <c r="NN57" s="106"/>
      <c r="NO57" s="106"/>
      <c r="NP57" s="106"/>
      <c r="NQ57" s="106"/>
      <c r="NR57" s="106"/>
      <c r="NS57" s="106"/>
      <c r="NT57" s="106"/>
      <c r="NU57" s="106"/>
      <c r="NV57" s="106"/>
      <c r="NW57" s="106"/>
      <c r="NX57" s="106"/>
      <c r="NY57" s="106"/>
      <c r="NZ57" s="106"/>
      <c r="OA57" s="106"/>
      <c r="OB57" s="106"/>
      <c r="OC57" s="106"/>
      <c r="OD57" s="106"/>
      <c r="OE57" s="106"/>
      <c r="OF57" s="106"/>
      <c r="OG57" s="106"/>
      <c r="OH57" s="106"/>
      <c r="OI57" s="106"/>
      <c r="OJ57" s="106"/>
      <c r="OK57" s="106"/>
      <c r="OL57" s="106"/>
      <c r="OM57" s="106"/>
      <c r="ON57" s="106"/>
      <c r="OO57" s="106"/>
      <c r="OP57" s="106"/>
      <c r="OQ57" s="106"/>
      <c r="OR57" s="106"/>
      <c r="OS57" s="106"/>
      <c r="OT57" s="106"/>
      <c r="OU57" s="106"/>
      <c r="OV57" s="106"/>
      <c r="OW57" s="106"/>
      <c r="OX57" s="106"/>
      <c r="OY57" s="106"/>
      <c r="OZ57" s="106"/>
      <c r="PA57" s="106"/>
      <c r="PB57" s="106"/>
      <c r="PC57" s="106"/>
      <c r="PD57" s="106"/>
      <c r="PE57" s="106"/>
      <c r="PF57" s="106"/>
      <c r="PG57" s="106"/>
      <c r="PH57" s="106"/>
      <c r="PI57" s="106"/>
      <c r="PJ57" s="106"/>
      <c r="PK57" s="106"/>
      <c r="PL57" s="106"/>
      <c r="PM57" s="106"/>
      <c r="PN57" s="106"/>
      <c r="PO57" s="106"/>
      <c r="PP57" s="106"/>
      <c r="PQ57" s="106"/>
      <c r="PR57" s="106"/>
      <c r="PS57" s="106"/>
      <c r="PT57" s="106"/>
      <c r="PU57" s="106"/>
      <c r="PV57" s="106"/>
      <c r="PW57" s="106"/>
      <c r="PX57" s="106"/>
      <c r="PY57" s="106"/>
      <c r="PZ57" s="106"/>
      <c r="QA57" s="106"/>
      <c r="QB57" s="106"/>
      <c r="QC57" s="106"/>
      <c r="QD57" s="106"/>
      <c r="QE57" s="106"/>
      <c r="QF57" s="106"/>
      <c r="QG57" s="106"/>
      <c r="QH57" s="106"/>
      <c r="QI57" s="106"/>
      <c r="QJ57" s="106"/>
      <c r="QK57" s="106"/>
      <c r="QL57" s="106"/>
      <c r="QM57" s="106"/>
      <c r="QN57" s="106"/>
      <c r="QO57" s="106"/>
      <c r="QP57" s="106"/>
      <c r="QQ57" s="106"/>
      <c r="QR57" s="106"/>
      <c r="QS57" s="106"/>
      <c r="QT57" s="106"/>
      <c r="QU57" s="106"/>
      <c r="QV57" s="106"/>
      <c r="QW57" s="106"/>
      <c r="QX57" s="106"/>
      <c r="QY57" s="106"/>
      <c r="QZ57" s="106"/>
      <c r="RA57" s="106"/>
      <c r="RB57" s="106"/>
      <c r="RC57" s="106"/>
      <c r="RD57" s="106"/>
      <c r="RE57" s="106"/>
      <c r="RF57" s="106"/>
      <c r="RG57" s="106"/>
      <c r="RH57" s="106"/>
      <c r="RI57" s="106"/>
      <c r="RJ57" s="106"/>
      <c r="RK57" s="106"/>
      <c r="RL57" s="106"/>
      <c r="RM57" s="106"/>
      <c r="RN57" s="106"/>
      <c r="RO57" s="106"/>
      <c r="RP57" s="106"/>
      <c r="RQ57" s="106"/>
      <c r="RR57" s="106"/>
      <c r="RS57" s="106"/>
      <c r="RT57" s="106"/>
      <c r="RU57" s="106"/>
      <c r="RV57" s="106"/>
      <c r="RW57" s="106"/>
      <c r="RX57" s="106"/>
      <c r="RY57" s="106"/>
      <c r="RZ57" s="106"/>
      <c r="SA57" s="106"/>
      <c r="SB57" s="106"/>
      <c r="SC57" s="106"/>
      <c r="SD57" s="106"/>
      <c r="SE57" s="106"/>
      <c r="SF57" s="106"/>
      <c r="SG57" s="106"/>
      <c r="SH57" s="106"/>
      <c r="SI57" s="106"/>
      <c r="SJ57" s="106"/>
      <c r="SK57" s="106"/>
      <c r="SL57" s="106"/>
      <c r="SM57" s="106"/>
      <c r="SN57" s="106"/>
      <c r="SO57" s="106"/>
      <c r="SP57" s="106"/>
      <c r="SQ57" s="106"/>
      <c r="SR57" s="106"/>
      <c r="SS57" s="106"/>
      <c r="ST57" s="106"/>
      <c r="SU57" s="106"/>
      <c r="SV57" s="106"/>
      <c r="SW57" s="106"/>
      <c r="SX57" s="106"/>
      <c r="SY57" s="106"/>
      <c r="SZ57" s="106"/>
      <c r="TA57" s="106"/>
      <c r="TB57" s="106"/>
      <c r="TC57" s="106"/>
      <c r="TD57" s="106"/>
      <c r="TE57" s="106"/>
      <c r="TF57" s="106"/>
      <c r="TG57" s="106"/>
      <c r="TH57" s="106"/>
      <c r="TI57" s="106"/>
      <c r="TJ57" s="106"/>
      <c r="TK57" s="106"/>
      <c r="TL57" s="106"/>
      <c r="TM57" s="106"/>
      <c r="TN57" s="106"/>
      <c r="TO57" s="106"/>
      <c r="TP57" s="106"/>
      <c r="TQ57" s="106"/>
      <c r="TR57" s="106"/>
      <c r="TS57" s="106"/>
      <c r="TT57" s="106"/>
      <c r="TU57" s="106"/>
      <c r="TV57" s="106"/>
      <c r="TW57" s="106"/>
      <c r="TX57" s="106"/>
      <c r="TY57" s="106"/>
      <c r="TZ57" s="106"/>
      <c r="UA57" s="106"/>
      <c r="UB57" s="106"/>
      <c r="UC57" s="106"/>
      <c r="UD57" s="106"/>
      <c r="UE57" s="106"/>
      <c r="UF57" s="106"/>
      <c r="UG57" s="106"/>
      <c r="UH57" s="106"/>
      <c r="UI57" s="106"/>
      <c r="UJ57" s="106"/>
      <c r="UK57" s="106"/>
      <c r="UL57" s="106"/>
      <c r="UM57" s="106"/>
      <c r="UN57" s="106"/>
      <c r="UO57" s="106"/>
      <c r="UP57" s="106"/>
      <c r="UQ57" s="106"/>
      <c r="UR57" s="106"/>
      <c r="US57" s="106"/>
      <c r="UT57" s="106"/>
      <c r="UU57" s="106"/>
      <c r="UV57" s="106"/>
      <c r="UW57" s="106"/>
      <c r="UX57" s="106"/>
      <c r="UY57" s="106"/>
      <c r="UZ57" s="106"/>
      <c r="VA57" s="106"/>
      <c r="VB57" s="106"/>
      <c r="VC57" s="106"/>
      <c r="VD57" s="106"/>
      <c r="VE57" s="106"/>
      <c r="VF57" s="106"/>
      <c r="VG57" s="106"/>
      <c r="VH57" s="106"/>
      <c r="VI57" s="106"/>
      <c r="VJ57" s="106"/>
      <c r="VK57" s="106"/>
      <c r="VL57" s="106"/>
      <c r="VM57" s="106"/>
      <c r="VN57" s="106"/>
      <c r="VO57" s="106"/>
      <c r="VP57" s="106"/>
      <c r="VQ57" s="106"/>
      <c r="VR57" s="106"/>
      <c r="VS57" s="106"/>
      <c r="VT57" s="106"/>
      <c r="VU57" s="106"/>
      <c r="VV57" s="106"/>
      <c r="VW57" s="106"/>
      <c r="VX57" s="106"/>
      <c r="VY57" s="106"/>
      <c r="VZ57" s="106"/>
      <c r="WA57" s="106"/>
      <c r="WB57" s="106"/>
      <c r="WC57" s="106"/>
      <c r="WD57" s="106"/>
      <c r="WE57" s="106"/>
      <c r="WF57" s="106"/>
      <c r="WG57" s="106"/>
      <c r="WH57" s="106"/>
      <c r="WI57" s="106"/>
      <c r="WJ57" s="106"/>
      <c r="WK57" s="106"/>
      <c r="WL57" s="106"/>
      <c r="WM57" s="106"/>
      <c r="WN57" s="106"/>
      <c r="WO57" s="106"/>
      <c r="WP57" s="106"/>
      <c r="WQ57" s="106"/>
      <c r="WR57" s="106"/>
      <c r="WS57" s="106"/>
      <c r="WT57" s="106"/>
      <c r="WU57" s="106"/>
      <c r="WV57" s="106"/>
      <c r="WW57" s="106"/>
      <c r="WX57" s="106"/>
      <c r="WY57" s="106"/>
      <c r="WZ57" s="106"/>
      <c r="XA57" s="106"/>
      <c r="XB57" s="106"/>
      <c r="XC57" s="106"/>
      <c r="XD57" s="106"/>
      <c r="XE57" s="106"/>
      <c r="XF57" s="106"/>
      <c r="XG57" s="106"/>
      <c r="XH57" s="106"/>
      <c r="XI57" s="106"/>
      <c r="XJ57" s="106"/>
      <c r="XK57" s="106"/>
      <c r="XL57" s="106"/>
      <c r="XM57" s="106"/>
      <c r="XN57" s="106"/>
      <c r="XO57" s="106"/>
      <c r="XP57" s="106"/>
      <c r="XQ57" s="106"/>
      <c r="XR57" s="106"/>
      <c r="XS57" s="106"/>
      <c r="XT57" s="106"/>
      <c r="XU57" s="106"/>
      <c r="XV57" s="106"/>
      <c r="XW57" s="106"/>
      <c r="XX57" s="106"/>
      <c r="XY57" s="106"/>
      <c r="XZ57" s="106"/>
      <c r="YA57" s="106"/>
      <c r="YB57" s="106"/>
      <c r="YC57" s="106"/>
      <c r="YD57" s="106"/>
      <c r="YE57" s="106"/>
      <c r="YF57" s="106"/>
      <c r="YG57" s="106"/>
      <c r="YH57" s="106"/>
      <c r="YI57" s="106"/>
      <c r="YJ57" s="106"/>
      <c r="YK57" s="106"/>
      <c r="YL57" s="106"/>
      <c r="YM57" s="106"/>
      <c r="YN57" s="106"/>
      <c r="YO57" s="106"/>
      <c r="YP57" s="106"/>
      <c r="YQ57" s="106"/>
      <c r="YR57" s="106"/>
      <c r="YS57" s="106"/>
      <c r="YT57" s="106"/>
      <c r="YU57" s="106"/>
      <c r="YV57" s="106"/>
      <c r="YW57" s="106"/>
      <c r="YX57" s="106"/>
      <c r="YY57" s="106"/>
      <c r="YZ57" s="106"/>
      <c r="ZA57" s="106"/>
      <c r="ZB57" s="106"/>
      <c r="ZC57" s="106"/>
      <c r="ZD57" s="106"/>
      <c r="ZE57" s="106"/>
      <c r="ZF57" s="106"/>
      <c r="ZG57" s="106"/>
      <c r="ZH57" s="106"/>
      <c r="ZI57" s="106"/>
      <c r="ZJ57" s="106"/>
      <c r="ZK57" s="106"/>
      <c r="ZL57" s="106"/>
      <c r="ZM57" s="106"/>
      <c r="ZN57" s="106"/>
      <c r="ZO57" s="106"/>
      <c r="ZP57" s="106"/>
      <c r="ZQ57" s="106"/>
      <c r="ZR57" s="106"/>
      <c r="ZS57" s="106"/>
      <c r="ZT57" s="106"/>
      <c r="ZU57" s="106"/>
      <c r="ZV57" s="106"/>
      <c r="ZW57" s="106"/>
      <c r="ZX57" s="106"/>
      <c r="ZY57" s="106"/>
      <c r="ZZ57" s="106"/>
      <c r="AAA57" s="106"/>
      <c r="AAB57" s="106"/>
      <c r="AAC57" s="106"/>
      <c r="AAD57" s="106"/>
      <c r="AAE57" s="106"/>
      <c r="AAF57" s="106"/>
      <c r="AAG57" s="106"/>
      <c r="AAH57" s="106"/>
      <c r="AAI57" s="106"/>
      <c r="AAJ57" s="106"/>
      <c r="AAK57" s="106"/>
      <c r="AAL57" s="106"/>
      <c r="AAM57" s="106"/>
      <c r="AAN57" s="106"/>
      <c r="AAO57" s="106"/>
      <c r="AAP57" s="106"/>
      <c r="AAQ57" s="106"/>
      <c r="AAR57" s="106"/>
      <c r="AAS57" s="106"/>
      <c r="AAT57" s="106"/>
      <c r="AAU57" s="106"/>
      <c r="AAV57" s="106"/>
      <c r="AAW57" s="106"/>
      <c r="AAX57" s="106"/>
      <c r="AAY57" s="106"/>
      <c r="AAZ57" s="106"/>
      <c r="ABA57" s="106"/>
      <c r="ABB57" s="106"/>
      <c r="ABC57" s="106"/>
      <c r="ABD57" s="106"/>
      <c r="ABE57" s="106"/>
      <c r="ABF57" s="106"/>
      <c r="ABG57" s="106"/>
      <c r="ABH57" s="106"/>
      <c r="ABI57" s="106"/>
      <c r="ABJ57" s="106"/>
      <c r="ABK57" s="106"/>
      <c r="ABL57" s="106"/>
      <c r="ABM57" s="106"/>
      <c r="ABN57" s="106"/>
      <c r="ABO57" s="106"/>
      <c r="ABP57" s="106"/>
      <c r="ABQ57" s="106"/>
      <c r="ABR57" s="106"/>
      <c r="ABS57" s="106"/>
      <c r="ABT57" s="106"/>
      <c r="ABU57" s="106"/>
      <c r="ABV57" s="106"/>
      <c r="ABW57" s="106"/>
      <c r="ABX57" s="106"/>
      <c r="ABY57" s="106"/>
      <c r="ABZ57" s="106"/>
      <c r="ACA57" s="106"/>
      <c r="ACB57" s="106"/>
      <c r="ACC57" s="106"/>
      <c r="ACD57" s="106"/>
      <c r="ACE57" s="106"/>
      <c r="ACF57" s="106"/>
      <c r="ACG57" s="106"/>
      <c r="ACH57" s="106"/>
      <c r="ACI57" s="106"/>
      <c r="ACJ57" s="106"/>
      <c r="ACK57" s="106"/>
      <c r="ACL57" s="106"/>
      <c r="ACM57" s="106"/>
      <c r="ACN57" s="106"/>
      <c r="ACO57" s="106"/>
      <c r="ACP57" s="106"/>
      <c r="ACQ57" s="106"/>
      <c r="ACR57" s="106"/>
      <c r="ACS57" s="106"/>
      <c r="ACT57" s="106"/>
      <c r="ACU57" s="106"/>
      <c r="ACV57" s="106"/>
      <c r="ACW57" s="106"/>
      <c r="ACX57" s="106"/>
      <c r="ACY57" s="106"/>
      <c r="ACZ57" s="106"/>
      <c r="ADA57" s="106"/>
      <c r="ADB57" s="106"/>
      <c r="ADC57" s="106"/>
      <c r="ADD57" s="106"/>
      <c r="ADE57" s="106"/>
      <c r="ADF57" s="106"/>
      <c r="ADG57" s="106"/>
      <c r="ADH57" s="106"/>
      <c r="ADI57" s="106"/>
      <c r="ADJ57" s="106"/>
      <c r="ADK57" s="106"/>
      <c r="ADL57" s="106"/>
      <c r="ADM57" s="106"/>
      <c r="ADN57" s="106"/>
      <c r="ADO57" s="106"/>
      <c r="ADP57" s="106"/>
      <c r="ADQ57" s="106"/>
      <c r="ADR57" s="106"/>
      <c r="ADS57" s="106"/>
      <c r="ADT57" s="106"/>
      <c r="ADU57" s="106"/>
      <c r="ADV57" s="106"/>
      <c r="ADW57" s="106"/>
      <c r="ADX57" s="106"/>
      <c r="ADY57" s="106"/>
      <c r="ADZ57" s="106"/>
      <c r="AEA57" s="106"/>
      <c r="AEB57" s="106"/>
      <c r="AEC57" s="106"/>
      <c r="AED57" s="106"/>
      <c r="AEE57" s="106"/>
      <c r="AEF57" s="106"/>
      <c r="AEG57" s="106"/>
      <c r="AEH57" s="106"/>
      <c r="AEI57" s="106"/>
      <c r="AEJ57" s="106"/>
      <c r="AEK57" s="106"/>
      <c r="AEL57" s="106"/>
      <c r="AEM57" s="106"/>
      <c r="AEN57" s="106"/>
      <c r="AEO57" s="106"/>
      <c r="AEP57" s="106"/>
      <c r="AEQ57" s="106"/>
      <c r="AER57" s="106"/>
      <c r="AES57" s="106"/>
      <c r="AET57" s="106"/>
      <c r="AEU57" s="106"/>
      <c r="AEV57" s="106"/>
      <c r="AEW57" s="106"/>
      <c r="AEX57" s="106"/>
      <c r="AEY57" s="106"/>
      <c r="AEZ57" s="106"/>
      <c r="AFA57" s="106"/>
      <c r="AFB57" s="106"/>
      <c r="AFC57" s="106"/>
      <c r="AFD57" s="106"/>
      <c r="AFE57" s="106"/>
      <c r="AFF57" s="106"/>
      <c r="AFG57" s="106"/>
      <c r="AFH57" s="106"/>
      <c r="AFI57" s="106"/>
      <c r="AFJ57" s="106"/>
      <c r="AFK57" s="106"/>
      <c r="AFL57" s="106"/>
      <c r="AFM57" s="106"/>
      <c r="AFN57" s="106"/>
      <c r="AFO57" s="106"/>
      <c r="AFP57" s="106"/>
      <c r="AFQ57" s="106"/>
      <c r="AFR57" s="106"/>
      <c r="AFS57" s="106"/>
      <c r="AFT57" s="106"/>
      <c r="AFU57" s="106"/>
      <c r="AFV57" s="106"/>
      <c r="AFW57" s="106"/>
      <c r="AFX57" s="106"/>
      <c r="AFY57" s="106"/>
      <c r="AFZ57" s="106"/>
      <c r="AGA57" s="106"/>
      <c r="AGB57" s="106"/>
      <c r="AGC57" s="106"/>
      <c r="AGD57" s="106"/>
      <c r="AGE57" s="106"/>
      <c r="AGF57" s="106"/>
      <c r="AGG57" s="106"/>
      <c r="AGH57" s="106"/>
      <c r="AGI57" s="106"/>
      <c r="AGJ57" s="106"/>
      <c r="AGK57" s="106"/>
      <c r="AGL57" s="106"/>
      <c r="AGM57" s="106"/>
      <c r="AGN57" s="106"/>
      <c r="AGO57" s="106"/>
      <c r="AGP57" s="106"/>
      <c r="AGQ57" s="106"/>
      <c r="AGR57" s="106"/>
      <c r="AGS57" s="106"/>
      <c r="AGT57" s="106"/>
      <c r="AGU57" s="106"/>
      <c r="AGV57" s="106"/>
      <c r="AGW57" s="106"/>
      <c r="AGX57" s="106"/>
      <c r="AGY57" s="106"/>
      <c r="AGZ57" s="106"/>
      <c r="AHA57" s="106"/>
      <c r="AHB57" s="106"/>
      <c r="AHC57" s="106"/>
      <c r="AHD57" s="106"/>
      <c r="AHE57" s="106"/>
      <c r="AHF57" s="106"/>
      <c r="AHG57" s="106"/>
      <c r="AHH57" s="106"/>
      <c r="AHI57" s="106"/>
      <c r="AHJ57" s="106"/>
      <c r="AHK57" s="106"/>
      <c r="AHL57" s="106"/>
      <c r="AHM57" s="106"/>
      <c r="AHN57" s="106"/>
      <c r="AHO57" s="106"/>
      <c r="AHP57" s="106"/>
      <c r="AHQ57" s="106"/>
      <c r="AHR57" s="106"/>
      <c r="AHS57" s="106"/>
      <c r="AHT57" s="106"/>
      <c r="AHU57" s="106"/>
      <c r="AHV57" s="106"/>
      <c r="AHW57" s="106"/>
      <c r="AHX57" s="106"/>
      <c r="AHY57" s="106"/>
      <c r="AHZ57" s="106"/>
      <c r="AIA57" s="106"/>
      <c r="AIB57" s="106"/>
      <c r="AIC57" s="106"/>
      <c r="AID57" s="106"/>
      <c r="AIE57" s="106"/>
      <c r="AIF57" s="106"/>
      <c r="AIG57" s="106"/>
      <c r="AIH57" s="106"/>
      <c r="AII57" s="106"/>
      <c r="AIJ57" s="106"/>
      <c r="AIK57" s="106"/>
      <c r="AIL57" s="106"/>
      <c r="AIM57" s="106"/>
      <c r="AIN57" s="106"/>
      <c r="AIO57" s="106"/>
      <c r="AIP57" s="106"/>
      <c r="AIQ57" s="106"/>
      <c r="AIR57" s="106"/>
      <c r="AIS57" s="106"/>
      <c r="AIT57" s="106"/>
      <c r="AIU57" s="106"/>
      <c r="AIV57" s="106"/>
      <c r="AIW57" s="106"/>
      <c r="AIX57" s="106"/>
      <c r="AIY57" s="106"/>
      <c r="AIZ57" s="106"/>
      <c r="AJA57" s="106"/>
      <c r="AJB57" s="106"/>
      <c r="AJC57" s="106"/>
      <c r="AJD57" s="106"/>
      <c r="AJE57" s="106"/>
      <c r="AJF57" s="106"/>
      <c r="AJG57" s="106"/>
      <c r="AJH57" s="106"/>
      <c r="AJI57" s="106"/>
      <c r="AJJ57" s="106"/>
      <c r="AJK57" s="106"/>
      <c r="AJL57" s="106"/>
      <c r="AJM57" s="106"/>
      <c r="AJN57" s="106"/>
      <c r="AJO57" s="106"/>
      <c r="AJP57" s="106"/>
      <c r="AJQ57" s="106"/>
      <c r="AJR57" s="106"/>
      <c r="AJS57" s="106"/>
      <c r="AJT57" s="106"/>
      <c r="AJU57" s="106"/>
      <c r="AJV57" s="106"/>
      <c r="AJW57" s="106"/>
      <c r="AJX57" s="106"/>
      <c r="AJY57" s="106"/>
      <c r="AJZ57" s="106"/>
      <c r="AKA57" s="106"/>
      <c r="AKB57" s="106"/>
      <c r="AKC57" s="106"/>
      <c r="AKD57" s="106"/>
      <c r="AKE57" s="106"/>
      <c r="AKF57" s="106"/>
      <c r="AKG57" s="106"/>
      <c r="AKH57" s="106"/>
      <c r="AKI57" s="106"/>
      <c r="AKJ57" s="106"/>
      <c r="AKK57" s="106"/>
      <c r="AKL57" s="106"/>
      <c r="AKM57" s="106"/>
      <c r="AKN57" s="106"/>
      <c r="AKO57" s="106"/>
      <c r="AKP57" s="106"/>
      <c r="AKQ57" s="106"/>
      <c r="AKR57" s="106"/>
      <c r="AKS57" s="106"/>
      <c r="AKT57" s="106"/>
      <c r="AKU57" s="106"/>
      <c r="AKV57" s="106"/>
      <c r="AKW57" s="106"/>
      <c r="AKX57" s="106"/>
      <c r="AKY57" s="106"/>
      <c r="AKZ57" s="106"/>
      <c r="ALA57" s="106"/>
      <c r="ALB57" s="106"/>
      <c r="ALC57" s="106"/>
      <c r="ALD57" s="106"/>
      <c r="ALE57" s="106"/>
      <c r="ALF57" s="106"/>
      <c r="ALG57" s="106"/>
      <c r="ALH57" s="106"/>
      <c r="ALI57" s="106"/>
      <c r="ALJ57" s="106"/>
      <c r="ALK57" s="106"/>
      <c r="ALL57" s="106"/>
      <c r="ALM57" s="106"/>
      <c r="ALN57" s="106"/>
      <c r="ALO57" s="106"/>
      <c r="ALP57" s="106"/>
      <c r="ALQ57" s="106"/>
      <c r="ALR57" s="106"/>
      <c r="ALS57" s="106"/>
      <c r="ALT57" s="106"/>
      <c r="ALU57" s="106"/>
      <c r="ALV57" s="106"/>
      <c r="ALW57" s="106"/>
      <c r="ALX57" s="106"/>
      <c r="ALY57" s="106"/>
      <c r="ALZ57" s="106"/>
      <c r="AMA57" s="106"/>
      <c r="AMB57" s="106"/>
      <c r="AMC57" s="106"/>
      <c r="AMD57" s="106"/>
      <c r="AME57" s="106"/>
      <c r="AMF57" s="106"/>
      <c r="AMG57" s="106"/>
      <c r="AMH57" s="106"/>
      <c r="AMI57" s="106"/>
      <c r="AMJ57" s="106"/>
      <c r="AMK57" s="106"/>
      <c r="AML57" s="106"/>
      <c r="AMM57" s="106"/>
      <c r="AMN57" s="106"/>
      <c r="AMO57" s="106"/>
      <c r="AMP57" s="106"/>
      <c r="AMQ57" s="106"/>
      <c r="AMR57" s="106"/>
      <c r="AMS57" s="106"/>
      <c r="AMT57" s="106"/>
      <c r="AMU57" s="106"/>
      <c r="AMV57" s="106"/>
      <c r="AMW57" s="106"/>
      <c r="AMX57" s="106"/>
      <c r="AMY57" s="106"/>
      <c r="AMZ57" s="106"/>
      <c r="ANA57" s="106"/>
      <c r="ANB57" s="106"/>
      <c r="ANC57" s="106"/>
      <c r="AND57" s="106"/>
      <c r="ANE57" s="106"/>
      <c r="ANF57" s="106"/>
      <c r="ANG57" s="106"/>
      <c r="ANH57" s="106"/>
      <c r="ANI57" s="106"/>
      <c r="ANJ57" s="106"/>
      <c r="ANK57" s="106"/>
      <c r="ANL57" s="106"/>
      <c r="ANM57" s="106"/>
      <c r="ANN57" s="106"/>
      <c r="ANO57" s="106"/>
      <c r="ANP57" s="106"/>
      <c r="ANQ57" s="106"/>
      <c r="ANR57" s="106"/>
      <c r="ANS57" s="106"/>
      <c r="ANT57" s="106"/>
      <c r="ANU57" s="106"/>
      <c r="ANV57" s="106"/>
      <c r="ANW57" s="106"/>
      <c r="ANX57" s="106"/>
      <c r="ANY57" s="106"/>
      <c r="ANZ57" s="106"/>
      <c r="AOA57" s="106"/>
      <c r="AOB57" s="106"/>
      <c r="AOC57" s="106"/>
      <c r="AOD57" s="106"/>
      <c r="AOE57" s="106"/>
      <c r="AOF57" s="106"/>
      <c r="AOG57" s="106"/>
      <c r="AOH57" s="106"/>
      <c r="AOI57" s="106"/>
      <c r="AOJ57" s="106"/>
      <c r="AOK57" s="106"/>
      <c r="AOL57" s="106"/>
      <c r="AOM57" s="106"/>
      <c r="AON57" s="106"/>
      <c r="AOO57" s="106"/>
      <c r="AOP57" s="106"/>
      <c r="AOQ57" s="106"/>
      <c r="AOR57" s="106"/>
      <c r="AOS57" s="106"/>
      <c r="AOT57" s="106"/>
      <c r="AOU57" s="106"/>
      <c r="AOV57" s="106"/>
      <c r="AOW57" s="106"/>
      <c r="AOX57" s="106"/>
      <c r="AOY57" s="106"/>
      <c r="AOZ57" s="106"/>
      <c r="APA57" s="106"/>
      <c r="APB57" s="106"/>
      <c r="APC57" s="106"/>
      <c r="APD57" s="106"/>
      <c r="APE57" s="106"/>
      <c r="APF57" s="106"/>
      <c r="APG57" s="106"/>
      <c r="APH57" s="106"/>
      <c r="API57" s="106"/>
      <c r="APJ57" s="106"/>
      <c r="APK57" s="106"/>
      <c r="APL57" s="106"/>
      <c r="APM57" s="106"/>
      <c r="APN57" s="106"/>
      <c r="APO57" s="106"/>
      <c r="APP57" s="106"/>
      <c r="APQ57" s="106"/>
      <c r="APR57" s="106"/>
      <c r="APS57" s="106"/>
      <c r="APT57" s="106"/>
      <c r="APU57" s="106"/>
      <c r="APV57" s="106"/>
      <c r="APW57" s="106"/>
      <c r="APX57" s="106"/>
      <c r="APY57" s="106"/>
      <c r="APZ57" s="106"/>
      <c r="AQA57" s="106"/>
      <c r="AQB57" s="106"/>
      <c r="AQC57" s="106"/>
      <c r="AQD57" s="106"/>
      <c r="AQE57" s="106"/>
      <c r="AQF57" s="106"/>
      <c r="AQG57" s="106"/>
      <c r="AQH57" s="106"/>
      <c r="AQI57" s="106"/>
      <c r="AQJ57" s="106"/>
      <c r="AQK57" s="106"/>
      <c r="AQL57" s="106"/>
      <c r="AQM57" s="106"/>
      <c r="AQN57" s="106"/>
      <c r="AQO57" s="106"/>
      <c r="AQP57" s="106"/>
      <c r="AQQ57" s="106"/>
      <c r="AQR57" s="106"/>
      <c r="AQS57" s="106"/>
      <c r="AQT57" s="106"/>
      <c r="AQU57" s="106"/>
      <c r="AQV57" s="106"/>
      <c r="AQW57" s="106"/>
      <c r="AQX57" s="106"/>
      <c r="AQY57" s="106"/>
      <c r="AQZ57" s="106"/>
      <c r="ARA57" s="106"/>
      <c r="ARB57" s="106"/>
      <c r="ARC57" s="106"/>
      <c r="ARD57" s="106"/>
      <c r="ARE57" s="106"/>
      <c r="ARF57" s="106"/>
      <c r="ARG57" s="106"/>
      <c r="ARH57" s="106"/>
      <c r="ARI57" s="106"/>
      <c r="ARJ57" s="106"/>
      <c r="ARK57" s="106"/>
      <c r="ARL57" s="106"/>
      <c r="ARM57" s="106"/>
      <c r="ARN57" s="106"/>
      <c r="ARO57" s="106"/>
      <c r="ARP57" s="106"/>
      <c r="ARQ57" s="106"/>
      <c r="ARR57" s="106"/>
      <c r="ARS57" s="106"/>
      <c r="ART57" s="106"/>
      <c r="ARU57" s="106"/>
      <c r="ARV57" s="106"/>
      <c r="ARW57" s="106"/>
      <c r="ARX57" s="106"/>
      <c r="ARY57" s="106"/>
      <c r="ARZ57" s="106"/>
      <c r="ASA57" s="106"/>
      <c r="ASB57" s="106"/>
      <c r="ASC57" s="106"/>
      <c r="ASD57" s="106"/>
      <c r="ASE57" s="106"/>
      <c r="ASF57" s="106"/>
      <c r="ASG57" s="106"/>
      <c r="ASH57" s="106"/>
      <c r="ASI57" s="106"/>
      <c r="ASJ57" s="106"/>
      <c r="ASK57" s="106"/>
      <c r="ASL57" s="106"/>
      <c r="ASM57" s="106"/>
      <c r="ASN57" s="106"/>
      <c r="ASO57" s="106"/>
      <c r="ASP57" s="106"/>
      <c r="ASQ57" s="106"/>
      <c r="ASR57" s="106"/>
      <c r="ASS57" s="106"/>
      <c r="AST57" s="106"/>
      <c r="ASU57" s="106"/>
      <c r="ASV57" s="106"/>
      <c r="ASW57" s="106"/>
      <c r="ASX57" s="106"/>
      <c r="ASY57" s="106"/>
      <c r="ASZ57" s="106"/>
      <c r="ATA57" s="106"/>
      <c r="ATB57" s="106"/>
      <c r="ATC57" s="106"/>
      <c r="ATD57" s="106"/>
      <c r="ATE57" s="106"/>
      <c r="ATF57" s="106"/>
      <c r="ATG57" s="106"/>
      <c r="ATH57" s="106"/>
      <c r="ATI57" s="106"/>
      <c r="ATJ57" s="106"/>
      <c r="ATK57" s="106"/>
      <c r="ATL57" s="106"/>
      <c r="ATM57" s="106"/>
      <c r="ATN57" s="106"/>
      <c r="ATO57" s="106"/>
      <c r="ATP57" s="106"/>
      <c r="ATQ57" s="106"/>
      <c r="ATR57" s="106"/>
      <c r="ATS57" s="106"/>
      <c r="ATT57" s="106"/>
      <c r="ATU57" s="106"/>
      <c r="ATV57" s="106"/>
      <c r="ATW57" s="106"/>
      <c r="ATX57" s="106"/>
      <c r="ATY57" s="106"/>
      <c r="ATZ57" s="106"/>
      <c r="AUA57" s="106"/>
      <c r="AUB57" s="106"/>
      <c r="AUC57" s="106"/>
      <c r="AUD57" s="106"/>
      <c r="AUE57" s="106"/>
      <c r="AUF57" s="106"/>
      <c r="AUG57" s="106"/>
      <c r="AUH57" s="106"/>
      <c r="AUI57" s="106"/>
      <c r="AUJ57" s="106"/>
      <c r="AUK57" s="106"/>
      <c r="AUL57" s="106"/>
      <c r="AUM57" s="106"/>
      <c r="AUN57" s="106"/>
      <c r="AUO57" s="106"/>
      <c r="AUP57" s="106"/>
      <c r="AUQ57" s="106"/>
      <c r="AUR57" s="106"/>
      <c r="AUS57" s="106"/>
      <c r="AUT57" s="106"/>
      <c r="AUU57" s="106"/>
      <c r="AUV57" s="106"/>
      <c r="AUW57" s="106"/>
      <c r="AUX57" s="106"/>
      <c r="AUY57" s="106"/>
      <c r="AUZ57" s="106"/>
      <c r="AVA57" s="106"/>
      <c r="AVB57" s="106"/>
      <c r="AVC57" s="106"/>
      <c r="AVD57" s="106"/>
      <c r="AVE57" s="106"/>
      <c r="AVF57" s="106"/>
      <c r="AVG57" s="106"/>
      <c r="AVH57" s="106"/>
      <c r="AVI57" s="106"/>
      <c r="AVJ57" s="106"/>
      <c r="AVK57" s="106"/>
      <c r="AVL57" s="106"/>
      <c r="AVM57" s="106"/>
      <c r="AVN57" s="106"/>
      <c r="AVO57" s="106"/>
      <c r="AVP57" s="106"/>
      <c r="AVQ57" s="106"/>
      <c r="AVR57" s="106"/>
      <c r="AVS57" s="106"/>
      <c r="AVT57" s="106"/>
      <c r="AVU57" s="106"/>
      <c r="AVV57" s="106"/>
      <c r="AVW57" s="106"/>
      <c r="AVX57" s="106"/>
      <c r="AVY57" s="106"/>
      <c r="AVZ57" s="106"/>
      <c r="AWA57" s="106"/>
      <c r="AWB57" s="106"/>
      <c r="AWC57" s="106"/>
      <c r="AWD57" s="106"/>
      <c r="AWE57" s="106"/>
      <c r="AWF57" s="106"/>
      <c r="AWG57" s="106"/>
      <c r="AWH57" s="106"/>
      <c r="AWI57" s="106"/>
      <c r="AWJ57" s="106"/>
      <c r="AWK57" s="106"/>
      <c r="AWL57" s="106"/>
      <c r="AWM57" s="106"/>
      <c r="AWN57" s="106"/>
      <c r="AWO57" s="106"/>
      <c r="AWP57" s="106"/>
      <c r="AWQ57" s="106"/>
      <c r="AWR57" s="106"/>
      <c r="AWS57" s="106"/>
      <c r="AWT57" s="106"/>
      <c r="AWU57" s="106"/>
      <c r="AWV57" s="106"/>
      <c r="AWW57" s="106"/>
      <c r="AWX57" s="106"/>
      <c r="AWY57" s="106"/>
      <c r="AWZ57" s="106"/>
      <c r="AXA57" s="106"/>
      <c r="AXB57" s="106"/>
      <c r="AXC57" s="106"/>
      <c r="AXD57" s="106"/>
      <c r="AXE57" s="106"/>
      <c r="AXF57" s="106"/>
      <c r="AXG57" s="106"/>
      <c r="AXH57" s="106"/>
      <c r="AXI57" s="106"/>
      <c r="AXJ57" s="106"/>
      <c r="AXK57" s="106"/>
      <c r="AXL57" s="106"/>
      <c r="AXM57" s="106"/>
      <c r="AXN57" s="106"/>
      <c r="AXO57" s="106"/>
      <c r="AXP57" s="106"/>
      <c r="AXQ57" s="106"/>
      <c r="AXR57" s="106"/>
      <c r="AXS57" s="106"/>
      <c r="AXT57" s="106"/>
      <c r="AXU57" s="106"/>
      <c r="AXV57" s="106"/>
      <c r="AXW57" s="106"/>
      <c r="AXX57" s="106"/>
      <c r="AXY57" s="106"/>
      <c r="AXZ57" s="106"/>
      <c r="AYA57" s="106"/>
      <c r="AYB57" s="106"/>
      <c r="AYC57" s="106"/>
      <c r="AYD57" s="106"/>
      <c r="AYE57" s="106"/>
      <c r="AYF57" s="106"/>
      <c r="AYG57" s="106"/>
      <c r="AYH57" s="106"/>
      <c r="AYI57" s="106"/>
      <c r="AYJ57" s="106"/>
      <c r="AYK57" s="106"/>
      <c r="AYL57" s="106"/>
      <c r="AYM57" s="106"/>
      <c r="AYN57" s="106"/>
      <c r="AYO57" s="106"/>
      <c r="AYP57" s="106"/>
      <c r="AYQ57" s="106"/>
      <c r="AYR57" s="106"/>
      <c r="AYS57" s="106"/>
      <c r="AYT57" s="106"/>
      <c r="AYU57" s="106"/>
      <c r="AYV57" s="106"/>
      <c r="AYW57" s="106"/>
      <c r="AYX57" s="106"/>
      <c r="AYY57" s="106"/>
      <c r="AYZ57" s="106"/>
      <c r="AZA57" s="106"/>
      <c r="AZB57" s="106"/>
      <c r="AZC57" s="106"/>
      <c r="AZD57" s="106"/>
      <c r="AZE57" s="106"/>
      <c r="AZF57" s="106"/>
      <c r="AZG57" s="106"/>
      <c r="AZH57" s="106"/>
      <c r="AZI57" s="106"/>
      <c r="AZJ57" s="106"/>
      <c r="AZK57" s="106"/>
      <c r="AZL57" s="106"/>
      <c r="AZM57" s="106"/>
      <c r="AZN57" s="106"/>
      <c r="AZO57" s="106"/>
      <c r="AZP57" s="106"/>
      <c r="AZQ57" s="106"/>
      <c r="AZR57" s="106"/>
      <c r="AZS57" s="106"/>
      <c r="AZT57" s="106"/>
      <c r="AZU57" s="106"/>
      <c r="AZV57" s="106"/>
      <c r="AZW57" s="106"/>
      <c r="AZX57" s="106"/>
      <c r="AZY57" s="106"/>
      <c r="AZZ57" s="106"/>
      <c r="BAA57" s="106"/>
      <c r="BAB57" s="106"/>
      <c r="BAC57" s="106"/>
      <c r="BAD57" s="106"/>
      <c r="BAE57" s="106"/>
      <c r="BAF57" s="106"/>
      <c r="BAG57" s="106"/>
      <c r="BAH57" s="106"/>
      <c r="BAI57" s="106"/>
      <c r="BAJ57" s="106"/>
      <c r="BAK57" s="106"/>
      <c r="BAL57" s="106"/>
      <c r="BAM57" s="106"/>
      <c r="BAN57" s="106"/>
      <c r="BAO57" s="106"/>
      <c r="BAP57" s="106"/>
      <c r="BAQ57" s="106"/>
      <c r="BAR57" s="106"/>
      <c r="BAS57" s="106"/>
      <c r="BAT57" s="106"/>
      <c r="BAU57" s="106"/>
      <c r="BAV57" s="106"/>
      <c r="BAW57" s="106"/>
      <c r="BAX57" s="106"/>
      <c r="BAY57" s="106"/>
      <c r="BAZ57" s="106"/>
      <c r="BBA57" s="106"/>
      <c r="BBB57" s="106"/>
      <c r="BBC57" s="106"/>
      <c r="BBD57" s="106"/>
      <c r="BBE57" s="106"/>
      <c r="BBF57" s="106"/>
      <c r="BBG57" s="106"/>
      <c r="BBH57" s="106"/>
      <c r="BBI57" s="106"/>
      <c r="BBJ57" s="106"/>
      <c r="BBK57" s="106"/>
      <c r="BBL57" s="106"/>
      <c r="BBM57" s="106"/>
      <c r="BBN57" s="106"/>
      <c r="BBO57" s="106"/>
      <c r="BBP57" s="106"/>
      <c r="BBQ57" s="106"/>
      <c r="BBR57" s="106"/>
      <c r="BBS57" s="106"/>
      <c r="BBT57" s="106"/>
      <c r="BBU57" s="106"/>
      <c r="BBV57" s="106"/>
      <c r="BBW57" s="106"/>
      <c r="BBX57" s="106"/>
      <c r="BBY57" s="106"/>
      <c r="BBZ57" s="106"/>
      <c r="BCA57" s="106"/>
      <c r="BCB57" s="106"/>
      <c r="BCC57" s="106"/>
      <c r="BCD57" s="106"/>
      <c r="BCE57" s="106"/>
      <c r="BCF57" s="106"/>
      <c r="BCG57" s="106"/>
      <c r="BCH57" s="106"/>
      <c r="BCI57" s="106"/>
      <c r="BCJ57" s="106"/>
      <c r="BCK57" s="106"/>
      <c r="BCL57" s="106"/>
      <c r="BCM57" s="106"/>
      <c r="BCN57" s="106"/>
      <c r="BCO57" s="106"/>
      <c r="BCP57" s="106"/>
      <c r="BCQ57" s="106"/>
      <c r="BCR57" s="106"/>
      <c r="BCS57" s="106"/>
      <c r="BCT57" s="106"/>
      <c r="BCU57" s="106"/>
      <c r="BCV57" s="106"/>
      <c r="BCW57" s="106"/>
      <c r="BCX57" s="106"/>
      <c r="BCY57" s="106"/>
      <c r="BCZ57" s="106"/>
      <c r="BDA57" s="106"/>
      <c r="BDB57" s="106"/>
      <c r="BDC57" s="106"/>
      <c r="BDD57" s="106"/>
      <c r="BDE57" s="106"/>
      <c r="BDF57" s="106"/>
      <c r="BDG57" s="106"/>
      <c r="BDH57" s="106"/>
      <c r="BDI57" s="106"/>
      <c r="BDJ57" s="106"/>
      <c r="BDK57" s="106"/>
      <c r="BDL57" s="106"/>
      <c r="BDM57" s="106"/>
      <c r="BDN57" s="106"/>
      <c r="BDO57" s="106"/>
      <c r="BDP57" s="106"/>
      <c r="BDQ57" s="106"/>
      <c r="BDR57" s="106"/>
      <c r="BDS57" s="106"/>
      <c r="BDT57" s="106"/>
      <c r="BDU57" s="106"/>
      <c r="BDV57" s="106"/>
      <c r="BDW57" s="106"/>
      <c r="BDX57" s="106"/>
      <c r="BDY57" s="106"/>
      <c r="BDZ57" s="106"/>
      <c r="BEA57" s="106"/>
      <c r="BEB57" s="106"/>
      <c r="BEC57" s="106"/>
      <c r="BED57" s="106"/>
      <c r="BEE57" s="106"/>
      <c r="BEF57" s="106"/>
      <c r="BEG57" s="106"/>
      <c r="BEH57" s="106"/>
      <c r="BEI57" s="106"/>
      <c r="BEJ57" s="106"/>
      <c r="BEK57" s="106"/>
      <c r="BEL57" s="106"/>
      <c r="BEM57" s="106"/>
      <c r="BEN57" s="106"/>
      <c r="BEO57" s="106"/>
      <c r="BEP57" s="106"/>
      <c r="BEQ57" s="106"/>
      <c r="BER57" s="106"/>
      <c r="BES57" s="106"/>
      <c r="BET57" s="106"/>
      <c r="BEU57" s="106"/>
      <c r="BEV57" s="106"/>
      <c r="BEW57" s="106"/>
      <c r="BEX57" s="106"/>
      <c r="BEY57" s="106"/>
      <c r="BEZ57" s="106"/>
      <c r="BFA57" s="106"/>
      <c r="BFB57" s="106"/>
      <c r="BFC57" s="106"/>
      <c r="BFD57" s="106"/>
      <c r="BFE57" s="106"/>
      <c r="BFF57" s="106"/>
      <c r="BFG57" s="106"/>
      <c r="BFH57" s="106"/>
      <c r="BFI57" s="106"/>
      <c r="BFJ57" s="106"/>
      <c r="BFK57" s="106"/>
      <c r="BFL57" s="106"/>
      <c r="BFM57" s="106"/>
      <c r="BFN57" s="106"/>
      <c r="BFO57" s="106"/>
      <c r="BFP57" s="106"/>
      <c r="BFQ57" s="106"/>
      <c r="BFR57" s="106"/>
      <c r="BFS57" s="106"/>
      <c r="BFT57" s="106"/>
      <c r="BFU57" s="106"/>
      <c r="BFV57" s="106"/>
      <c r="BFW57" s="106"/>
      <c r="BFX57" s="106"/>
      <c r="BFY57" s="106"/>
      <c r="BFZ57" s="106"/>
      <c r="BGA57" s="106"/>
      <c r="BGB57" s="106"/>
      <c r="BGC57" s="106"/>
      <c r="BGD57" s="106"/>
      <c r="BGE57" s="106"/>
      <c r="BGF57" s="106"/>
      <c r="BGG57" s="106"/>
      <c r="BGH57" s="106"/>
      <c r="BGI57" s="106"/>
      <c r="BGJ57" s="106"/>
      <c r="BGK57" s="106"/>
      <c r="BGL57" s="106"/>
      <c r="BGM57" s="106"/>
      <c r="BGN57" s="106"/>
      <c r="BGO57" s="106"/>
      <c r="BGP57" s="106"/>
      <c r="BGQ57" s="106"/>
      <c r="BGR57" s="106"/>
      <c r="BGS57" s="106"/>
      <c r="BGT57" s="106"/>
      <c r="BGU57" s="106"/>
      <c r="BGV57" s="106"/>
      <c r="BGW57" s="106"/>
      <c r="BGX57" s="106"/>
      <c r="BGY57" s="106"/>
      <c r="BGZ57" s="106"/>
      <c r="BHA57" s="106"/>
      <c r="BHB57" s="106"/>
      <c r="BHC57" s="106"/>
      <c r="BHD57" s="106"/>
      <c r="BHE57" s="106"/>
      <c r="BHF57" s="106"/>
      <c r="BHG57" s="106"/>
      <c r="BHH57" s="106"/>
      <c r="BHI57" s="106"/>
      <c r="BHJ57" s="106"/>
      <c r="BHK57" s="106"/>
      <c r="BHL57" s="106"/>
      <c r="BHM57" s="106"/>
      <c r="BHN57" s="106"/>
      <c r="BHO57" s="106"/>
      <c r="BHP57" s="106"/>
      <c r="BHQ57" s="106"/>
      <c r="BHR57" s="106"/>
      <c r="BHS57" s="106"/>
      <c r="BHT57" s="106"/>
      <c r="BHU57" s="106"/>
      <c r="BHV57" s="106"/>
      <c r="BHW57" s="106"/>
      <c r="BHX57" s="106"/>
      <c r="BHY57" s="106"/>
      <c r="BHZ57" s="106"/>
      <c r="BIA57" s="106"/>
      <c r="BIB57" s="106"/>
      <c r="BIC57" s="106"/>
      <c r="BID57" s="106"/>
      <c r="BIE57" s="106"/>
      <c r="BIF57" s="106"/>
      <c r="BIG57" s="106"/>
      <c r="BIH57" s="106"/>
      <c r="BII57" s="106"/>
      <c r="BIJ57" s="106"/>
      <c r="BIK57" s="106"/>
      <c r="BIL57" s="106"/>
      <c r="BIM57" s="106"/>
      <c r="BIN57" s="106"/>
      <c r="BIO57" s="106"/>
      <c r="BIP57" s="106"/>
      <c r="BIQ57" s="106"/>
      <c r="BIR57" s="106"/>
      <c r="BIS57" s="106"/>
      <c r="BIT57" s="106"/>
      <c r="BIU57" s="106"/>
      <c r="BIV57" s="106"/>
      <c r="BIW57" s="106"/>
      <c r="BIX57" s="106"/>
      <c r="BIY57" s="106"/>
      <c r="BIZ57" s="106"/>
      <c r="BJA57" s="106"/>
      <c r="BJB57" s="106"/>
      <c r="BJC57" s="106"/>
      <c r="BJD57" s="106"/>
      <c r="BJE57" s="106"/>
      <c r="BJF57" s="106"/>
      <c r="BJG57" s="106"/>
      <c r="BJH57" s="106"/>
      <c r="BJI57" s="106"/>
      <c r="BJJ57" s="106"/>
      <c r="BJK57" s="106"/>
      <c r="BJL57" s="106"/>
      <c r="BJM57" s="106"/>
      <c r="BJN57" s="106"/>
      <c r="BJO57" s="106"/>
      <c r="BJP57" s="106"/>
      <c r="BJQ57" s="106"/>
      <c r="BJR57" s="106"/>
      <c r="BJS57" s="106"/>
      <c r="BJT57" s="106"/>
      <c r="BJU57" s="106"/>
      <c r="BJV57" s="106"/>
      <c r="BJW57" s="106"/>
      <c r="BJX57" s="106"/>
      <c r="BJY57" s="106"/>
      <c r="BJZ57" s="106"/>
      <c r="BKA57" s="106"/>
      <c r="BKB57" s="106"/>
      <c r="BKC57" s="106"/>
      <c r="BKD57" s="106"/>
      <c r="BKE57" s="106"/>
      <c r="BKF57" s="106"/>
      <c r="BKG57" s="106"/>
      <c r="BKH57" s="106"/>
      <c r="BKI57" s="106"/>
      <c r="BKJ57" s="106"/>
      <c r="BKK57" s="106"/>
      <c r="BKL57" s="106"/>
      <c r="BKM57" s="106"/>
      <c r="BKN57" s="106"/>
      <c r="BKO57" s="106"/>
      <c r="BKP57" s="106"/>
      <c r="BKQ57" s="106"/>
      <c r="BKR57" s="106"/>
      <c r="BKS57" s="106"/>
      <c r="BKT57" s="106"/>
      <c r="BKU57" s="106"/>
      <c r="BKV57" s="106"/>
      <c r="BKW57" s="106"/>
      <c r="BKX57" s="106"/>
      <c r="BKY57" s="106"/>
      <c r="BKZ57" s="106"/>
      <c r="BLA57" s="106"/>
      <c r="BLB57" s="106"/>
      <c r="BLC57" s="106"/>
      <c r="BLD57" s="106"/>
      <c r="BLE57" s="106"/>
      <c r="BLF57" s="106"/>
      <c r="BLG57" s="106"/>
      <c r="BLH57" s="106"/>
      <c r="BLI57" s="106"/>
      <c r="BLJ57" s="106"/>
      <c r="BLK57" s="106"/>
      <c r="BLL57" s="106"/>
      <c r="BLM57" s="106"/>
      <c r="BLN57" s="106"/>
      <c r="BLO57" s="106"/>
      <c r="BLP57" s="106"/>
      <c r="BLQ57" s="106"/>
      <c r="BLR57" s="106"/>
      <c r="BLS57" s="106"/>
      <c r="BLT57" s="106"/>
      <c r="BLU57" s="106"/>
      <c r="BLV57" s="106"/>
      <c r="BLW57" s="106"/>
      <c r="BLX57" s="106"/>
      <c r="BLY57" s="106"/>
      <c r="BLZ57" s="106"/>
      <c r="BMA57" s="106"/>
      <c r="BMB57" s="106"/>
      <c r="BMC57" s="106"/>
      <c r="BMD57" s="106"/>
      <c r="BME57" s="106"/>
      <c r="BMF57" s="106"/>
      <c r="BMG57" s="106"/>
      <c r="BMH57" s="106"/>
      <c r="BMI57" s="106"/>
      <c r="BMJ57" s="106"/>
      <c r="BMK57" s="106"/>
      <c r="BML57" s="106"/>
      <c r="BMM57" s="106"/>
      <c r="BMN57" s="106"/>
      <c r="BMO57" s="106"/>
      <c r="BMP57" s="106"/>
      <c r="BMQ57" s="106"/>
      <c r="BMR57" s="106"/>
      <c r="BMS57" s="106"/>
      <c r="BMT57" s="106"/>
      <c r="BMU57" s="106"/>
      <c r="BMV57" s="106"/>
      <c r="BMW57" s="106"/>
      <c r="BMX57" s="106"/>
      <c r="BMY57" s="106"/>
      <c r="BMZ57" s="106"/>
      <c r="BNA57" s="106"/>
      <c r="BNB57" s="106"/>
      <c r="BNC57" s="106"/>
      <c r="BND57" s="106"/>
      <c r="BNE57" s="106"/>
      <c r="BNF57" s="106"/>
      <c r="BNG57" s="106"/>
      <c r="BNH57" s="106"/>
      <c r="BNI57" s="106"/>
      <c r="BNJ57" s="106"/>
      <c r="BNK57" s="106"/>
      <c r="BNL57" s="106"/>
      <c r="BNM57" s="106"/>
      <c r="BNN57" s="106"/>
      <c r="BNO57" s="106"/>
      <c r="BNP57" s="106"/>
      <c r="BNQ57" s="106"/>
      <c r="BNR57" s="106"/>
      <c r="BNS57" s="106"/>
      <c r="BNT57" s="106"/>
      <c r="BNU57" s="106"/>
      <c r="BNV57" s="106"/>
      <c r="BNW57" s="106"/>
      <c r="BNX57" s="106"/>
      <c r="BNY57" s="106"/>
      <c r="BNZ57" s="106"/>
      <c r="BOA57" s="106"/>
      <c r="BOB57" s="106"/>
      <c r="BOC57" s="106"/>
      <c r="BOD57" s="106"/>
      <c r="BOE57" s="106"/>
      <c r="BOF57" s="106"/>
      <c r="BOG57" s="106"/>
      <c r="BOH57" s="106"/>
      <c r="BOI57" s="106"/>
      <c r="BOJ57" s="106"/>
      <c r="BOK57" s="106"/>
      <c r="BOL57" s="106"/>
      <c r="BOM57" s="106"/>
      <c r="BON57" s="106"/>
      <c r="BOO57" s="106"/>
      <c r="BOP57" s="106"/>
      <c r="BOQ57" s="106"/>
      <c r="BOR57" s="106"/>
      <c r="BOS57" s="106"/>
      <c r="BOT57" s="106"/>
      <c r="BOU57" s="106"/>
      <c r="BOV57" s="106"/>
      <c r="BOW57" s="106"/>
      <c r="BOX57" s="106"/>
      <c r="BOY57" s="106"/>
      <c r="BOZ57" s="106"/>
      <c r="BPA57" s="106"/>
      <c r="BPB57" s="106"/>
      <c r="BPC57" s="106"/>
      <c r="BPD57" s="106"/>
      <c r="BPE57" s="106"/>
      <c r="BPF57" s="106"/>
      <c r="BPG57" s="106"/>
      <c r="BPH57" s="106"/>
      <c r="BPI57" s="106"/>
      <c r="BPJ57" s="106"/>
      <c r="BPK57" s="106"/>
      <c r="BPL57" s="106"/>
      <c r="BPM57" s="106"/>
      <c r="BPN57" s="106"/>
      <c r="BPO57" s="106"/>
      <c r="BPP57" s="106"/>
      <c r="BPQ57" s="106"/>
      <c r="BPR57" s="106"/>
      <c r="BPS57" s="106"/>
      <c r="BPT57" s="106"/>
      <c r="BPU57" s="106"/>
      <c r="BPV57" s="106"/>
      <c r="BPW57" s="106"/>
      <c r="BPX57" s="106"/>
      <c r="BPY57" s="106"/>
      <c r="BPZ57" s="106"/>
      <c r="BQA57" s="106"/>
      <c r="BQB57" s="106"/>
      <c r="BQC57" s="106"/>
      <c r="BQD57" s="106"/>
      <c r="BQE57" s="106"/>
      <c r="BQF57" s="106"/>
      <c r="BQG57" s="106"/>
      <c r="BQH57" s="106"/>
      <c r="BQI57" s="106"/>
      <c r="BQJ57" s="106"/>
      <c r="BQK57" s="106"/>
      <c r="BQL57" s="106"/>
      <c r="BQM57" s="106"/>
      <c r="BQN57" s="106"/>
      <c r="BQO57" s="106"/>
      <c r="BQP57" s="106"/>
      <c r="BQQ57" s="106"/>
      <c r="BQR57" s="106"/>
      <c r="BQS57" s="106"/>
      <c r="BQT57" s="106"/>
      <c r="BQU57" s="106"/>
      <c r="BQV57" s="106"/>
      <c r="BQW57" s="106"/>
      <c r="BQX57" s="106"/>
      <c r="BQY57" s="106"/>
      <c r="BQZ57" s="106"/>
      <c r="BRA57" s="106"/>
      <c r="BRB57" s="106"/>
      <c r="BRC57" s="106"/>
      <c r="BRD57" s="106"/>
      <c r="BRE57" s="106"/>
      <c r="BRF57" s="106"/>
      <c r="BRG57" s="106"/>
      <c r="BRH57" s="106"/>
      <c r="BRI57" s="106"/>
      <c r="BRJ57" s="106"/>
      <c r="BRK57" s="106"/>
      <c r="BRL57" s="106"/>
      <c r="BRM57" s="106"/>
      <c r="BRN57" s="106"/>
      <c r="BRO57" s="106"/>
      <c r="BRP57" s="106"/>
      <c r="BRQ57" s="106"/>
      <c r="BRR57" s="106"/>
      <c r="BRS57" s="106"/>
      <c r="BRT57" s="106"/>
      <c r="BRU57" s="106"/>
      <c r="BRV57" s="106"/>
      <c r="BRW57" s="106"/>
      <c r="BRX57" s="106"/>
      <c r="BRY57" s="106"/>
      <c r="BRZ57" s="106"/>
      <c r="BSA57" s="106"/>
      <c r="BSB57" s="106"/>
      <c r="BSC57" s="106"/>
      <c r="BSD57" s="106"/>
      <c r="BSE57" s="106"/>
      <c r="BSF57" s="106"/>
      <c r="BSG57" s="106"/>
      <c r="BSH57" s="106"/>
      <c r="BSI57" s="106"/>
      <c r="BSJ57" s="106"/>
      <c r="BSK57" s="106"/>
      <c r="BSL57" s="106"/>
      <c r="BSM57" s="106"/>
      <c r="BSN57" s="106"/>
      <c r="BSO57" s="106"/>
      <c r="BSP57" s="106"/>
      <c r="BSQ57" s="106"/>
      <c r="BSR57" s="106"/>
      <c r="BSS57" s="106"/>
      <c r="BST57" s="106"/>
      <c r="BSU57" s="106"/>
      <c r="BSV57" s="106"/>
      <c r="BSW57" s="106"/>
      <c r="BSX57" s="106"/>
      <c r="BSY57" s="106"/>
      <c r="BSZ57" s="106"/>
      <c r="BTA57" s="106"/>
      <c r="BTB57" s="106"/>
      <c r="BTC57" s="106"/>
      <c r="BTD57" s="106"/>
      <c r="BTE57" s="106"/>
      <c r="BTF57" s="106"/>
      <c r="BTG57" s="106"/>
      <c r="BTH57" s="106"/>
      <c r="BTI57" s="106"/>
      <c r="BTJ57" s="106"/>
      <c r="BTK57" s="106"/>
      <c r="BTL57" s="106"/>
      <c r="BTM57" s="106"/>
      <c r="BTN57" s="106"/>
      <c r="BTO57" s="106"/>
      <c r="BTP57" s="106"/>
      <c r="BTQ57" s="106"/>
      <c r="BTR57" s="106"/>
      <c r="BTS57" s="106"/>
      <c r="BTT57" s="106"/>
      <c r="BTU57" s="106"/>
      <c r="BTV57" s="106"/>
      <c r="BTW57" s="106"/>
      <c r="BTX57" s="106"/>
      <c r="BTY57" s="106"/>
      <c r="BTZ57" s="106"/>
      <c r="BUA57" s="106"/>
      <c r="BUB57" s="106"/>
      <c r="BUC57" s="106"/>
      <c r="BUD57" s="106"/>
      <c r="BUE57" s="106"/>
      <c r="BUF57" s="106"/>
      <c r="BUG57" s="106"/>
      <c r="BUH57" s="106"/>
      <c r="BUI57" s="106"/>
      <c r="BUJ57" s="106"/>
      <c r="BUK57" s="106"/>
      <c r="BUL57" s="106"/>
      <c r="BUM57" s="106"/>
      <c r="BUN57" s="106"/>
      <c r="BUO57" s="106"/>
      <c r="BUP57" s="106"/>
      <c r="BUQ57" s="106"/>
      <c r="BUR57" s="106"/>
      <c r="BUS57" s="106"/>
      <c r="BUT57" s="106"/>
      <c r="BUU57" s="106"/>
      <c r="BUV57" s="106"/>
      <c r="BUW57" s="106"/>
      <c r="BUX57" s="106"/>
      <c r="BUY57" s="106"/>
      <c r="BUZ57" s="106"/>
      <c r="BVA57" s="106"/>
      <c r="BVB57" s="106"/>
      <c r="BVC57" s="106"/>
      <c r="BVD57" s="106"/>
      <c r="BVE57" s="106"/>
      <c r="BVF57" s="106"/>
      <c r="BVG57" s="106"/>
      <c r="BVH57" s="106"/>
      <c r="BVI57" s="106"/>
      <c r="BVJ57" s="106"/>
      <c r="BVK57" s="106"/>
      <c r="BVL57" s="106"/>
      <c r="BVM57" s="106"/>
      <c r="BVN57" s="106"/>
      <c r="BVO57" s="106"/>
      <c r="BVP57" s="106"/>
      <c r="BVQ57" s="106"/>
      <c r="BVR57" s="106"/>
      <c r="BVS57" s="106"/>
      <c r="BVT57" s="106"/>
      <c r="BVU57" s="106"/>
      <c r="BVV57" s="106"/>
      <c r="BVW57" s="106"/>
      <c r="BVX57" s="106"/>
      <c r="BVY57" s="106"/>
      <c r="BVZ57" s="106"/>
      <c r="BWA57" s="106"/>
      <c r="BWB57" s="106"/>
      <c r="BWC57" s="106"/>
      <c r="BWD57" s="106"/>
      <c r="BWE57" s="106"/>
      <c r="BWF57" s="106"/>
      <c r="BWG57" s="106"/>
      <c r="BWH57" s="106"/>
      <c r="BWI57" s="106"/>
      <c r="BWJ57" s="106"/>
      <c r="BWK57" s="106"/>
      <c r="BWL57" s="106"/>
      <c r="BWM57" s="106"/>
      <c r="BWN57" s="106"/>
      <c r="BWO57" s="106"/>
      <c r="BWP57" s="106"/>
      <c r="BWQ57" s="106"/>
      <c r="BWR57" s="106"/>
      <c r="BWS57" s="106"/>
      <c r="BWT57" s="106"/>
      <c r="BWU57" s="106"/>
      <c r="BWV57" s="106"/>
      <c r="BWW57" s="106"/>
      <c r="BWX57" s="106"/>
      <c r="BWY57" s="106"/>
      <c r="BWZ57" s="106"/>
      <c r="BXA57" s="106"/>
      <c r="BXB57" s="106"/>
      <c r="BXC57" s="106"/>
      <c r="BXD57" s="106"/>
      <c r="BXE57" s="106"/>
      <c r="BXF57" s="106"/>
      <c r="BXG57" s="106"/>
      <c r="BXH57" s="106"/>
      <c r="BXI57" s="106"/>
      <c r="BXJ57" s="106"/>
      <c r="BXK57" s="106"/>
      <c r="BXL57" s="106"/>
      <c r="BXM57" s="106"/>
      <c r="BXN57" s="106"/>
      <c r="BXO57" s="106"/>
      <c r="BXP57" s="106"/>
      <c r="BXQ57" s="106"/>
      <c r="BXR57" s="106"/>
      <c r="BXS57" s="106"/>
      <c r="BXT57" s="106"/>
      <c r="BXU57" s="106"/>
      <c r="BXV57" s="106"/>
      <c r="BXW57" s="106"/>
      <c r="BXX57" s="106"/>
      <c r="BXY57" s="106"/>
      <c r="BXZ57" s="106"/>
      <c r="BYA57" s="106"/>
      <c r="BYB57" s="106"/>
      <c r="BYC57" s="106"/>
      <c r="BYD57" s="106"/>
      <c r="BYE57" s="106"/>
      <c r="BYF57" s="106"/>
      <c r="BYG57" s="106"/>
      <c r="BYH57" s="106"/>
      <c r="BYI57" s="106"/>
      <c r="BYJ57" s="106"/>
      <c r="BYK57" s="106"/>
      <c r="BYL57" s="106"/>
      <c r="BYM57" s="106"/>
      <c r="BYN57" s="106"/>
      <c r="BYO57" s="106"/>
      <c r="BYP57" s="106"/>
      <c r="BYQ57" s="106"/>
      <c r="BYR57" s="106"/>
      <c r="BYS57" s="106"/>
      <c r="BYT57" s="106"/>
      <c r="BYU57" s="106"/>
      <c r="BYV57" s="106"/>
      <c r="BYW57" s="106"/>
      <c r="BYX57" s="106"/>
      <c r="BYY57" s="106"/>
      <c r="BYZ57" s="106"/>
      <c r="BZA57" s="106"/>
      <c r="BZB57" s="106"/>
      <c r="BZC57" s="106"/>
      <c r="BZD57" s="106"/>
      <c r="BZE57" s="106"/>
      <c r="BZF57" s="106"/>
      <c r="BZG57" s="106"/>
      <c r="BZH57" s="106"/>
      <c r="BZI57" s="106"/>
      <c r="BZJ57" s="106"/>
      <c r="BZK57" s="106"/>
      <c r="BZL57" s="106"/>
      <c r="BZM57" s="106"/>
      <c r="BZN57" s="106"/>
      <c r="BZO57" s="106"/>
      <c r="BZP57" s="106"/>
      <c r="BZQ57" s="106"/>
      <c r="BZR57" s="106"/>
      <c r="BZS57" s="106"/>
      <c r="BZT57" s="106"/>
      <c r="BZU57" s="106"/>
      <c r="BZV57" s="106"/>
      <c r="BZW57" s="106"/>
      <c r="BZX57" s="106"/>
      <c r="BZY57" s="106"/>
      <c r="BZZ57" s="106"/>
      <c r="CAA57" s="106"/>
      <c r="CAB57" s="106"/>
      <c r="CAC57" s="106"/>
      <c r="CAD57" s="106"/>
      <c r="CAE57" s="106"/>
      <c r="CAF57" s="106"/>
      <c r="CAG57" s="106"/>
      <c r="CAH57" s="106"/>
      <c r="CAI57" s="106"/>
      <c r="CAJ57" s="106"/>
      <c r="CAK57" s="106"/>
      <c r="CAL57" s="106"/>
      <c r="CAM57" s="106"/>
      <c r="CAN57" s="106"/>
      <c r="CAO57" s="106"/>
      <c r="CAP57" s="106"/>
      <c r="CAQ57" s="106"/>
      <c r="CAR57" s="106"/>
      <c r="CAS57" s="106"/>
      <c r="CAT57" s="106"/>
      <c r="CAU57" s="106"/>
      <c r="CAV57" s="106"/>
      <c r="CAW57" s="106"/>
      <c r="CAX57" s="106"/>
      <c r="CAY57" s="106"/>
      <c r="CAZ57" s="106"/>
      <c r="CBA57" s="106"/>
      <c r="CBB57" s="106"/>
      <c r="CBC57" s="106"/>
      <c r="CBD57" s="106"/>
      <c r="CBE57" s="106"/>
      <c r="CBF57" s="106"/>
      <c r="CBG57" s="106"/>
      <c r="CBH57" s="106"/>
      <c r="CBI57" s="106"/>
      <c r="CBJ57" s="106"/>
      <c r="CBK57" s="106"/>
      <c r="CBL57" s="106"/>
      <c r="CBM57" s="106"/>
      <c r="CBN57" s="106"/>
      <c r="CBO57" s="106"/>
      <c r="CBP57" s="106"/>
      <c r="CBQ57" s="106"/>
      <c r="CBR57" s="106"/>
      <c r="CBS57" s="106"/>
      <c r="CBT57" s="106"/>
      <c r="CBU57" s="106"/>
      <c r="CBV57" s="106"/>
      <c r="CBW57" s="106"/>
      <c r="CBX57" s="106"/>
      <c r="CBY57" s="106"/>
      <c r="CBZ57" s="106"/>
      <c r="CCA57" s="106"/>
      <c r="CCB57" s="106"/>
      <c r="CCC57" s="106"/>
      <c r="CCD57" s="106"/>
      <c r="CCE57" s="106"/>
      <c r="CCF57" s="106"/>
      <c r="CCG57" s="106"/>
      <c r="CCH57" s="106"/>
      <c r="CCI57" s="106"/>
      <c r="CCJ57" s="106"/>
      <c r="CCK57" s="106"/>
      <c r="CCL57" s="106"/>
      <c r="CCM57" s="106"/>
      <c r="CCN57" s="106"/>
      <c r="CCO57" s="106"/>
      <c r="CCP57" s="106"/>
      <c r="CCQ57" s="106"/>
      <c r="CCR57" s="106"/>
      <c r="CCS57" s="106"/>
      <c r="CCT57" s="106"/>
      <c r="CCU57" s="106"/>
      <c r="CCV57" s="106"/>
      <c r="CCW57" s="106"/>
      <c r="CCX57" s="106"/>
      <c r="CCY57" s="106"/>
      <c r="CCZ57" s="106"/>
      <c r="CDA57" s="106"/>
      <c r="CDB57" s="106"/>
      <c r="CDC57" s="106"/>
      <c r="CDD57" s="106"/>
      <c r="CDE57" s="106"/>
      <c r="CDF57" s="106"/>
      <c r="CDG57" s="106"/>
      <c r="CDH57" s="106"/>
      <c r="CDI57" s="106"/>
      <c r="CDJ57" s="106"/>
      <c r="CDK57" s="106"/>
      <c r="CDL57" s="106"/>
      <c r="CDM57" s="106"/>
      <c r="CDN57" s="106"/>
      <c r="CDO57" s="106"/>
      <c r="CDP57" s="106"/>
      <c r="CDQ57" s="106"/>
      <c r="CDR57" s="106"/>
      <c r="CDS57" s="106"/>
      <c r="CDT57" s="106"/>
      <c r="CDU57" s="106"/>
      <c r="CDV57" s="106"/>
      <c r="CDW57" s="106"/>
      <c r="CDX57" s="106"/>
      <c r="CDY57" s="106"/>
      <c r="CDZ57" s="106"/>
      <c r="CEA57" s="106"/>
      <c r="CEB57" s="106"/>
      <c r="CEC57" s="106"/>
      <c r="CED57" s="106"/>
      <c r="CEE57" s="106"/>
      <c r="CEF57" s="106"/>
      <c r="CEG57" s="106"/>
      <c r="CEH57" s="106"/>
      <c r="CEI57" s="106"/>
      <c r="CEJ57" s="106"/>
      <c r="CEK57" s="106"/>
      <c r="CEL57" s="106"/>
      <c r="CEM57" s="106"/>
      <c r="CEN57" s="106"/>
      <c r="CEO57" s="106"/>
      <c r="CEP57" s="106"/>
      <c r="CEQ57" s="106"/>
      <c r="CER57" s="106"/>
      <c r="CES57" s="106"/>
      <c r="CET57" s="106"/>
      <c r="CEU57" s="106"/>
      <c r="CEV57" s="106"/>
      <c r="CEW57" s="106"/>
      <c r="CEX57" s="106"/>
      <c r="CEY57" s="106"/>
      <c r="CEZ57" s="106"/>
      <c r="CFA57" s="106"/>
      <c r="CFB57" s="106"/>
      <c r="CFC57" s="106"/>
      <c r="CFD57" s="106"/>
      <c r="CFE57" s="106"/>
      <c r="CFF57" s="106"/>
      <c r="CFG57" s="106"/>
      <c r="CFH57" s="106"/>
      <c r="CFI57" s="106"/>
      <c r="CFJ57" s="106"/>
      <c r="CFK57" s="106"/>
      <c r="CFL57" s="106"/>
      <c r="CFM57" s="106"/>
      <c r="CFN57" s="106"/>
      <c r="CFO57" s="106"/>
      <c r="CFP57" s="106"/>
      <c r="CFQ57" s="106"/>
      <c r="CFR57" s="106"/>
      <c r="CFS57" s="106"/>
      <c r="CFT57" s="106"/>
      <c r="CFU57" s="106"/>
      <c r="CFV57" s="106"/>
      <c r="CFW57" s="106"/>
      <c r="CFX57" s="106"/>
      <c r="CFY57" s="106"/>
      <c r="CFZ57" s="106"/>
      <c r="CGA57" s="106"/>
      <c r="CGB57" s="106"/>
      <c r="CGC57" s="106"/>
      <c r="CGD57" s="106"/>
      <c r="CGE57" s="106"/>
      <c r="CGF57" s="106"/>
      <c r="CGG57" s="106"/>
      <c r="CGH57" s="106"/>
      <c r="CGI57" s="106"/>
      <c r="CGJ57" s="106"/>
      <c r="CGK57" s="106"/>
      <c r="CGL57" s="106"/>
      <c r="CGM57" s="106"/>
      <c r="CGN57" s="106"/>
      <c r="CGO57" s="106"/>
      <c r="CGP57" s="106"/>
      <c r="CGQ57" s="106"/>
      <c r="CGR57" s="106"/>
      <c r="CGS57" s="106"/>
      <c r="CGT57" s="106"/>
      <c r="CGU57" s="106"/>
      <c r="CGV57" s="106"/>
      <c r="CGW57" s="106"/>
      <c r="CGX57" s="106"/>
      <c r="CGY57" s="106"/>
      <c r="CGZ57" s="106"/>
      <c r="CHA57" s="106"/>
      <c r="CHB57" s="106"/>
      <c r="CHC57" s="106"/>
      <c r="CHD57" s="106"/>
      <c r="CHE57" s="106"/>
      <c r="CHF57" s="106"/>
      <c r="CHG57" s="106"/>
      <c r="CHH57" s="106"/>
      <c r="CHI57" s="106"/>
      <c r="CHJ57" s="106"/>
      <c r="CHK57" s="106"/>
      <c r="CHL57" s="106"/>
      <c r="CHM57" s="106"/>
      <c r="CHN57" s="106"/>
      <c r="CHO57" s="106"/>
      <c r="CHP57" s="106"/>
      <c r="CHQ57" s="106"/>
      <c r="CHR57" s="106"/>
      <c r="CHS57" s="106"/>
      <c r="CHT57" s="106"/>
      <c r="CHU57" s="106"/>
      <c r="CHV57" s="106"/>
      <c r="CHW57" s="106"/>
      <c r="CHX57" s="106"/>
      <c r="CHY57" s="106"/>
      <c r="CHZ57" s="106"/>
      <c r="CIA57" s="106"/>
      <c r="CIB57" s="106"/>
      <c r="CIC57" s="106"/>
      <c r="CID57" s="106"/>
      <c r="CIE57" s="106"/>
      <c r="CIF57" s="106"/>
      <c r="CIG57" s="106"/>
      <c r="CIH57" s="106"/>
      <c r="CII57" s="106"/>
      <c r="CIJ57" s="106"/>
      <c r="CIK57" s="106"/>
      <c r="CIL57" s="106"/>
      <c r="CIM57" s="106"/>
      <c r="CIN57" s="106"/>
      <c r="CIO57" s="106"/>
      <c r="CIP57" s="106"/>
      <c r="CIQ57" s="106"/>
      <c r="CIR57" s="106"/>
      <c r="CIS57" s="106"/>
      <c r="CIT57" s="106"/>
      <c r="CIU57" s="106"/>
      <c r="CIV57" s="106"/>
      <c r="CIW57" s="106"/>
      <c r="CIX57" s="106"/>
      <c r="CIY57" s="106"/>
      <c r="CIZ57" s="106"/>
      <c r="CJA57" s="106"/>
      <c r="CJB57" s="106"/>
      <c r="CJC57" s="106"/>
      <c r="CJD57" s="106"/>
      <c r="CJE57" s="106"/>
      <c r="CJF57" s="106"/>
      <c r="CJG57" s="106"/>
      <c r="CJH57" s="106"/>
      <c r="CJI57" s="106"/>
      <c r="CJJ57" s="106"/>
      <c r="CJK57" s="106"/>
      <c r="CJL57" s="106"/>
      <c r="CJM57" s="106"/>
      <c r="CJN57" s="106"/>
      <c r="CJO57" s="106"/>
      <c r="CJP57" s="106"/>
      <c r="CJQ57" s="106"/>
      <c r="CJR57" s="106"/>
      <c r="CJS57" s="106"/>
      <c r="CJT57" s="106"/>
      <c r="CJU57" s="106"/>
      <c r="CJV57" s="106"/>
      <c r="CJW57" s="106"/>
      <c r="CJX57" s="106"/>
      <c r="CJY57" s="106"/>
      <c r="CJZ57" s="106"/>
      <c r="CKA57" s="106"/>
      <c r="CKB57" s="106"/>
      <c r="CKC57" s="106"/>
      <c r="CKD57" s="106"/>
      <c r="CKE57" s="106"/>
      <c r="CKF57" s="106"/>
      <c r="CKG57" s="106"/>
      <c r="CKH57" s="106"/>
      <c r="CKI57" s="106"/>
      <c r="CKJ57" s="106"/>
      <c r="CKK57" s="106"/>
      <c r="CKL57" s="106"/>
      <c r="CKM57" s="106"/>
      <c r="CKN57" s="106"/>
      <c r="CKO57" s="106"/>
      <c r="CKP57" s="106"/>
      <c r="CKQ57" s="106"/>
      <c r="CKR57" s="106"/>
      <c r="CKS57" s="106"/>
      <c r="CKT57" s="106"/>
      <c r="CKU57" s="106"/>
      <c r="CKV57" s="106"/>
      <c r="CKW57" s="106"/>
      <c r="CKX57" s="106"/>
      <c r="CKY57" s="106"/>
      <c r="CKZ57" s="106"/>
      <c r="CLA57" s="106"/>
      <c r="CLB57" s="106"/>
      <c r="CLC57" s="106"/>
      <c r="CLD57" s="106"/>
      <c r="CLE57" s="106"/>
      <c r="CLF57" s="106"/>
      <c r="CLG57" s="106"/>
      <c r="CLH57" s="106"/>
      <c r="CLI57" s="106"/>
      <c r="CLJ57" s="106"/>
      <c r="CLK57" s="106"/>
      <c r="CLL57" s="106"/>
      <c r="CLM57" s="106"/>
      <c r="CLN57" s="106"/>
      <c r="CLO57" s="106"/>
      <c r="CLP57" s="106"/>
      <c r="CLQ57" s="106"/>
      <c r="CLR57" s="106"/>
      <c r="CLS57" s="106"/>
      <c r="CLT57" s="106"/>
      <c r="CLU57" s="106"/>
      <c r="CLV57" s="106"/>
      <c r="CLW57" s="106"/>
      <c r="CLX57" s="106"/>
      <c r="CLY57" s="106"/>
      <c r="CLZ57" s="106"/>
      <c r="CMA57" s="106"/>
      <c r="CMB57" s="106"/>
      <c r="CMC57" s="106"/>
      <c r="CMD57" s="106"/>
      <c r="CME57" s="106"/>
      <c r="CMF57" s="106"/>
      <c r="CMG57" s="106"/>
      <c r="CMH57" s="106"/>
      <c r="CMI57" s="106"/>
      <c r="CMJ57" s="106"/>
      <c r="CMK57" s="106"/>
      <c r="CML57" s="106"/>
      <c r="CMM57" s="106"/>
      <c r="CMN57" s="106"/>
      <c r="CMO57" s="106"/>
      <c r="CMP57" s="106"/>
      <c r="CMQ57" s="106"/>
      <c r="CMR57" s="106"/>
      <c r="CMS57" s="106"/>
      <c r="CMT57" s="106"/>
      <c r="CMU57" s="106"/>
      <c r="CMV57" s="106"/>
      <c r="CMW57" s="106"/>
      <c r="CMX57" s="106"/>
      <c r="CMY57" s="106"/>
      <c r="CMZ57" s="106"/>
      <c r="CNA57" s="106"/>
      <c r="CNB57" s="106"/>
      <c r="CNC57" s="106"/>
      <c r="CND57" s="106"/>
      <c r="CNE57" s="106"/>
      <c r="CNF57" s="106"/>
      <c r="CNG57" s="106"/>
      <c r="CNH57" s="106"/>
      <c r="CNI57" s="106"/>
      <c r="CNJ57" s="106"/>
      <c r="CNK57" s="106"/>
      <c r="CNL57" s="106"/>
      <c r="CNM57" s="106"/>
      <c r="CNN57" s="106"/>
      <c r="CNO57" s="106"/>
      <c r="CNP57" s="106"/>
      <c r="CNQ57" s="106"/>
      <c r="CNR57" s="106"/>
      <c r="CNS57" s="106"/>
      <c r="CNT57" s="106"/>
      <c r="CNU57" s="106"/>
      <c r="CNV57" s="106"/>
      <c r="CNW57" s="106"/>
      <c r="CNX57" s="106"/>
      <c r="CNY57" s="106"/>
      <c r="CNZ57" s="106"/>
      <c r="COA57" s="106"/>
      <c r="COB57" s="106"/>
      <c r="COC57" s="106"/>
      <c r="COD57" s="106"/>
      <c r="COE57" s="106"/>
      <c r="COF57" s="106"/>
      <c r="COG57" s="106"/>
      <c r="COH57" s="106"/>
      <c r="COI57" s="106"/>
      <c r="COJ57" s="106"/>
      <c r="COK57" s="106"/>
      <c r="COL57" s="106"/>
      <c r="COM57" s="106"/>
      <c r="CON57" s="106"/>
      <c r="COO57" s="106"/>
      <c r="COP57" s="106"/>
      <c r="COQ57" s="106"/>
      <c r="COR57" s="106"/>
      <c r="COS57" s="106"/>
      <c r="COT57" s="106"/>
      <c r="COU57" s="106"/>
      <c r="COV57" s="106"/>
      <c r="COW57" s="106"/>
      <c r="COX57" s="106"/>
      <c r="COY57" s="106"/>
      <c r="COZ57" s="106"/>
      <c r="CPA57" s="106"/>
      <c r="CPB57" s="106"/>
      <c r="CPC57" s="106"/>
      <c r="CPD57" s="106"/>
      <c r="CPE57" s="106"/>
      <c r="CPF57" s="106"/>
      <c r="CPG57" s="106"/>
      <c r="CPH57" s="106"/>
      <c r="CPI57" s="106"/>
      <c r="CPJ57" s="106"/>
      <c r="CPK57" s="106"/>
      <c r="CPL57" s="106"/>
      <c r="CPM57" s="106"/>
      <c r="CPN57" s="106"/>
      <c r="CPO57" s="106"/>
      <c r="CPP57" s="106"/>
      <c r="CPQ57" s="106"/>
      <c r="CPR57" s="106"/>
      <c r="CPS57" s="106"/>
      <c r="CPT57" s="106"/>
      <c r="CPU57" s="106"/>
      <c r="CPV57" s="106"/>
      <c r="CPW57" s="106"/>
      <c r="CPX57" s="106"/>
      <c r="CPY57" s="106"/>
      <c r="CPZ57" s="106"/>
      <c r="CQA57" s="106"/>
      <c r="CQB57" s="106"/>
      <c r="CQC57" s="106"/>
      <c r="CQD57" s="106"/>
      <c r="CQE57" s="106"/>
      <c r="CQF57" s="106"/>
      <c r="CQG57" s="106"/>
      <c r="CQH57" s="106"/>
      <c r="CQI57" s="106"/>
      <c r="CQJ57" s="106"/>
      <c r="CQK57" s="106"/>
      <c r="CQL57" s="106"/>
      <c r="CQM57" s="106"/>
      <c r="CQN57" s="106"/>
      <c r="CQO57" s="106"/>
      <c r="CQP57" s="106"/>
      <c r="CQQ57" s="106"/>
      <c r="CQR57" s="106"/>
      <c r="CQS57" s="106"/>
      <c r="CQT57" s="106"/>
      <c r="CQU57" s="106"/>
      <c r="CQV57" s="106"/>
      <c r="CQW57" s="106"/>
      <c r="CQX57" s="106"/>
      <c r="CQY57" s="106"/>
      <c r="CQZ57" s="106"/>
      <c r="CRA57" s="106"/>
      <c r="CRB57" s="106"/>
      <c r="CRC57" s="106"/>
      <c r="CRD57" s="106"/>
      <c r="CRE57" s="106"/>
      <c r="CRF57" s="106"/>
      <c r="CRG57" s="106"/>
      <c r="CRH57" s="106"/>
      <c r="CRI57" s="106"/>
      <c r="CRJ57" s="106"/>
      <c r="CRK57" s="106"/>
      <c r="CRL57" s="106"/>
      <c r="CRM57" s="106"/>
      <c r="CRN57" s="106"/>
      <c r="CRO57" s="106"/>
      <c r="CRP57" s="106"/>
      <c r="CRQ57" s="106"/>
      <c r="CRR57" s="106"/>
      <c r="CRS57" s="106"/>
      <c r="CRT57" s="106"/>
      <c r="CRU57" s="106"/>
      <c r="CRV57" s="106"/>
      <c r="CRW57" s="106"/>
      <c r="CRX57" s="106"/>
      <c r="CRY57" s="106"/>
      <c r="CRZ57" s="106"/>
      <c r="CSA57" s="106"/>
      <c r="CSB57" s="106"/>
      <c r="CSC57" s="106"/>
      <c r="CSD57" s="106"/>
      <c r="CSE57" s="106"/>
      <c r="CSF57" s="106"/>
      <c r="CSG57" s="106"/>
      <c r="CSH57" s="106"/>
      <c r="CSI57" s="106"/>
      <c r="CSJ57" s="106"/>
      <c r="CSK57" s="106"/>
      <c r="CSL57" s="106"/>
      <c r="CSM57" s="106"/>
      <c r="CSN57" s="106"/>
      <c r="CSO57" s="106"/>
      <c r="CSP57" s="106"/>
      <c r="CSQ57" s="106"/>
      <c r="CSR57" s="106"/>
      <c r="CSS57" s="106"/>
      <c r="CST57" s="106"/>
      <c r="CSU57" s="106"/>
      <c r="CSV57" s="106"/>
      <c r="CSW57" s="106"/>
      <c r="CSX57" s="106"/>
      <c r="CSY57" s="106"/>
      <c r="CSZ57" s="106"/>
      <c r="CTA57" s="106"/>
      <c r="CTB57" s="106"/>
      <c r="CTC57" s="106"/>
      <c r="CTD57" s="106"/>
      <c r="CTE57" s="106"/>
      <c r="CTF57" s="106"/>
      <c r="CTG57" s="106"/>
      <c r="CTH57" s="106"/>
      <c r="CTI57" s="106"/>
      <c r="CTJ57" s="106"/>
      <c r="CTK57" s="106"/>
      <c r="CTL57" s="106"/>
      <c r="CTM57" s="106"/>
      <c r="CTN57" s="106"/>
      <c r="CTO57" s="106"/>
      <c r="CTP57" s="106"/>
      <c r="CTQ57" s="106"/>
      <c r="CTR57" s="106"/>
      <c r="CTS57" s="106"/>
      <c r="CTT57" s="106"/>
      <c r="CTU57" s="106"/>
      <c r="CTV57" s="106"/>
      <c r="CTW57" s="106"/>
      <c r="CTX57" s="106"/>
      <c r="CTY57" s="106"/>
      <c r="CTZ57" s="106"/>
      <c r="CUA57" s="106"/>
      <c r="CUB57" s="106"/>
      <c r="CUC57" s="106"/>
      <c r="CUD57" s="106"/>
      <c r="CUE57" s="106"/>
      <c r="CUF57" s="106"/>
      <c r="CUG57" s="106"/>
      <c r="CUH57" s="106"/>
      <c r="CUI57" s="106"/>
      <c r="CUJ57" s="106"/>
      <c r="CUK57" s="106"/>
      <c r="CUL57" s="106"/>
      <c r="CUM57" s="106"/>
      <c r="CUN57" s="106"/>
      <c r="CUO57" s="106"/>
      <c r="CUP57" s="106"/>
      <c r="CUQ57" s="106"/>
      <c r="CUR57" s="106"/>
      <c r="CUS57" s="106"/>
      <c r="CUT57" s="106"/>
      <c r="CUU57" s="106"/>
      <c r="CUV57" s="106"/>
      <c r="CUW57" s="106"/>
      <c r="CUX57" s="106"/>
      <c r="CUY57" s="106"/>
      <c r="CUZ57" s="106"/>
      <c r="CVA57" s="106"/>
      <c r="CVB57" s="106"/>
      <c r="CVC57" s="106"/>
      <c r="CVD57" s="106"/>
      <c r="CVE57" s="106"/>
      <c r="CVF57" s="106"/>
      <c r="CVG57" s="106"/>
      <c r="CVH57" s="106"/>
      <c r="CVI57" s="106"/>
      <c r="CVJ57" s="106"/>
      <c r="CVK57" s="106"/>
      <c r="CVL57" s="106"/>
      <c r="CVM57" s="106"/>
      <c r="CVN57" s="106"/>
      <c r="CVO57" s="106"/>
      <c r="CVP57" s="106"/>
      <c r="CVQ57" s="106"/>
      <c r="CVR57" s="106"/>
      <c r="CVS57" s="106"/>
      <c r="CVT57" s="106"/>
      <c r="CVU57" s="106"/>
      <c r="CVV57" s="106"/>
      <c r="CVW57" s="106"/>
      <c r="CVX57" s="106"/>
      <c r="CVY57" s="106"/>
      <c r="CVZ57" s="106"/>
      <c r="CWA57" s="106"/>
      <c r="CWB57" s="106"/>
      <c r="CWC57" s="106"/>
      <c r="CWD57" s="106"/>
      <c r="CWE57" s="106"/>
      <c r="CWF57" s="106"/>
      <c r="CWG57" s="106"/>
      <c r="CWH57" s="106"/>
      <c r="CWI57" s="106"/>
      <c r="CWJ57" s="106"/>
      <c r="CWK57" s="106"/>
      <c r="CWL57" s="106"/>
      <c r="CWM57" s="106"/>
      <c r="CWN57" s="106"/>
      <c r="CWO57" s="106"/>
      <c r="CWP57" s="106"/>
      <c r="CWQ57" s="106"/>
      <c r="CWR57" s="106"/>
      <c r="CWS57" s="106"/>
      <c r="CWT57" s="106"/>
      <c r="CWU57" s="106"/>
      <c r="CWV57" s="106"/>
      <c r="CWW57" s="106"/>
      <c r="CWX57" s="106"/>
      <c r="CWY57" s="106"/>
      <c r="CWZ57" s="106"/>
      <c r="CXA57" s="106"/>
      <c r="CXB57" s="106"/>
      <c r="CXC57" s="106"/>
      <c r="CXD57" s="106"/>
      <c r="CXE57" s="106"/>
      <c r="CXF57" s="106"/>
      <c r="CXG57" s="106"/>
      <c r="CXH57" s="106"/>
      <c r="CXI57" s="106"/>
      <c r="CXJ57" s="106"/>
      <c r="CXK57" s="106"/>
      <c r="CXL57" s="106"/>
      <c r="CXM57" s="106"/>
      <c r="CXN57" s="106"/>
      <c r="CXO57" s="106"/>
      <c r="CXP57" s="106"/>
      <c r="CXQ57" s="106"/>
      <c r="CXR57" s="106"/>
      <c r="CXS57" s="106"/>
      <c r="CXT57" s="106"/>
      <c r="CXU57" s="106"/>
      <c r="CXV57" s="106"/>
      <c r="CXW57" s="106"/>
      <c r="CXX57" s="106"/>
      <c r="CXY57" s="106"/>
      <c r="CXZ57" s="106"/>
      <c r="CYA57" s="106"/>
      <c r="CYB57" s="106"/>
      <c r="CYC57" s="106"/>
      <c r="CYD57" s="106"/>
      <c r="CYE57" s="106"/>
      <c r="CYF57" s="106"/>
      <c r="CYG57" s="106"/>
      <c r="CYH57" s="106"/>
      <c r="CYI57" s="106"/>
      <c r="CYJ57" s="106"/>
      <c r="CYK57" s="106"/>
      <c r="CYL57" s="106"/>
      <c r="CYM57" s="106"/>
      <c r="CYN57" s="106"/>
      <c r="CYO57" s="106"/>
      <c r="CYP57" s="106"/>
      <c r="CYQ57" s="106"/>
      <c r="CYR57" s="106"/>
      <c r="CYS57" s="106"/>
      <c r="CYT57" s="106"/>
      <c r="CYU57" s="106"/>
      <c r="CYV57" s="106"/>
      <c r="CYW57" s="106"/>
      <c r="CYX57" s="106"/>
      <c r="CYY57" s="106"/>
      <c r="CYZ57" s="106"/>
      <c r="CZA57" s="106"/>
      <c r="CZB57" s="106"/>
      <c r="CZC57" s="106"/>
      <c r="CZD57" s="106"/>
      <c r="CZE57" s="106"/>
      <c r="CZF57" s="106"/>
      <c r="CZG57" s="106"/>
      <c r="CZH57" s="106"/>
      <c r="CZI57" s="106"/>
      <c r="CZJ57" s="106"/>
      <c r="CZK57" s="106"/>
      <c r="CZL57" s="106"/>
      <c r="CZM57" s="106"/>
      <c r="CZN57" s="106"/>
      <c r="CZO57" s="106"/>
      <c r="CZP57" s="106"/>
      <c r="CZQ57" s="106"/>
      <c r="CZR57" s="106"/>
      <c r="CZS57" s="106"/>
      <c r="CZT57" s="106"/>
      <c r="CZU57" s="106"/>
      <c r="CZV57" s="106"/>
      <c r="CZW57" s="106"/>
      <c r="CZX57" s="106"/>
      <c r="CZY57" s="106"/>
      <c r="CZZ57" s="106"/>
      <c r="DAA57" s="106"/>
      <c r="DAB57" s="106"/>
      <c r="DAC57" s="106"/>
      <c r="DAD57" s="106"/>
      <c r="DAE57" s="106"/>
      <c r="DAF57" s="106"/>
      <c r="DAG57" s="106"/>
      <c r="DAH57" s="106"/>
      <c r="DAI57" s="106"/>
      <c r="DAJ57" s="106"/>
      <c r="DAK57" s="106"/>
      <c r="DAL57" s="106"/>
      <c r="DAM57" s="106"/>
      <c r="DAN57" s="106"/>
      <c r="DAO57" s="106"/>
      <c r="DAP57" s="106"/>
      <c r="DAQ57" s="106"/>
      <c r="DAR57" s="106"/>
      <c r="DAS57" s="106"/>
      <c r="DAT57" s="106"/>
      <c r="DAU57" s="106"/>
      <c r="DAV57" s="106"/>
      <c r="DAW57" s="106"/>
      <c r="DAX57" s="106"/>
      <c r="DAY57" s="106"/>
      <c r="DAZ57" s="106"/>
      <c r="DBA57" s="106"/>
      <c r="DBB57" s="106"/>
      <c r="DBC57" s="106"/>
      <c r="DBD57" s="106"/>
      <c r="DBE57" s="106"/>
      <c r="DBF57" s="106"/>
      <c r="DBG57" s="106"/>
      <c r="DBH57" s="106"/>
      <c r="DBI57" s="106"/>
      <c r="DBJ57" s="106"/>
      <c r="DBK57" s="106"/>
      <c r="DBL57" s="106"/>
      <c r="DBM57" s="106"/>
      <c r="DBN57" s="106"/>
      <c r="DBO57" s="106"/>
      <c r="DBP57" s="106"/>
      <c r="DBQ57" s="106"/>
      <c r="DBR57" s="106"/>
      <c r="DBS57" s="106"/>
      <c r="DBT57" s="106"/>
      <c r="DBU57" s="106"/>
      <c r="DBV57" s="106"/>
      <c r="DBW57" s="106"/>
      <c r="DBX57" s="106"/>
      <c r="DBY57" s="106"/>
      <c r="DBZ57" s="106"/>
      <c r="DCA57" s="106"/>
      <c r="DCB57" s="106"/>
      <c r="DCC57" s="106"/>
      <c r="DCD57" s="106"/>
      <c r="DCE57" s="106"/>
      <c r="DCF57" s="106"/>
      <c r="DCG57" s="106"/>
      <c r="DCH57" s="106"/>
      <c r="DCI57" s="106"/>
      <c r="DCJ57" s="106"/>
      <c r="DCK57" s="106"/>
      <c r="DCL57" s="106"/>
      <c r="DCM57" s="106"/>
      <c r="DCN57" s="106"/>
      <c r="DCO57" s="106"/>
      <c r="DCP57" s="106"/>
      <c r="DCQ57" s="106"/>
      <c r="DCR57" s="106"/>
      <c r="DCS57" s="106"/>
      <c r="DCT57" s="106"/>
      <c r="DCU57" s="106"/>
      <c r="DCV57" s="106"/>
      <c r="DCW57" s="106"/>
      <c r="DCX57" s="106"/>
      <c r="DCY57" s="106"/>
      <c r="DCZ57" s="106"/>
      <c r="DDA57" s="106"/>
      <c r="DDB57" s="106"/>
      <c r="DDC57" s="106"/>
      <c r="DDD57" s="106"/>
      <c r="DDE57" s="106"/>
      <c r="DDF57" s="106"/>
      <c r="DDG57" s="106"/>
      <c r="DDH57" s="106"/>
      <c r="DDI57" s="106"/>
      <c r="DDJ57" s="106"/>
      <c r="DDK57" s="106"/>
      <c r="DDL57" s="106"/>
      <c r="DDM57" s="106"/>
      <c r="DDN57" s="106"/>
      <c r="DDO57" s="106"/>
      <c r="DDP57" s="106"/>
      <c r="DDQ57" s="106"/>
      <c r="DDR57" s="106"/>
      <c r="DDS57" s="106"/>
      <c r="DDT57" s="106"/>
      <c r="DDU57" s="106"/>
      <c r="DDV57" s="106"/>
      <c r="DDW57" s="106"/>
      <c r="DDX57" s="106"/>
      <c r="DDY57" s="106"/>
      <c r="DDZ57" s="106"/>
      <c r="DEA57" s="106"/>
      <c r="DEB57" s="106"/>
      <c r="DEC57" s="106"/>
      <c r="DED57" s="106"/>
      <c r="DEE57" s="106"/>
      <c r="DEF57" s="106"/>
      <c r="DEG57" s="106"/>
      <c r="DEH57" s="106"/>
      <c r="DEI57" s="106"/>
      <c r="DEJ57" s="106"/>
      <c r="DEK57" s="106"/>
      <c r="DEL57" s="106"/>
      <c r="DEM57" s="106"/>
      <c r="DEN57" s="106"/>
      <c r="DEO57" s="106"/>
      <c r="DEP57" s="106"/>
      <c r="DEQ57" s="106"/>
      <c r="DER57" s="106"/>
      <c r="DES57" s="106"/>
      <c r="DET57" s="106"/>
      <c r="DEU57" s="106"/>
      <c r="DEV57" s="106"/>
      <c r="DEW57" s="106"/>
      <c r="DEX57" s="106"/>
      <c r="DEY57" s="106"/>
      <c r="DEZ57" s="106"/>
      <c r="DFA57" s="106"/>
      <c r="DFB57" s="106"/>
      <c r="DFC57" s="106"/>
      <c r="DFD57" s="106"/>
      <c r="DFE57" s="106"/>
      <c r="DFF57" s="106"/>
      <c r="DFG57" s="106"/>
      <c r="DFH57" s="106"/>
      <c r="DFI57" s="106"/>
      <c r="DFJ57" s="106"/>
      <c r="DFK57" s="106"/>
      <c r="DFL57" s="106"/>
      <c r="DFM57" s="106"/>
      <c r="DFN57" s="106"/>
      <c r="DFO57" s="106"/>
      <c r="DFP57" s="106"/>
      <c r="DFQ57" s="106"/>
      <c r="DFR57" s="106"/>
      <c r="DFS57" s="106"/>
      <c r="DFT57" s="106"/>
      <c r="DFU57" s="106"/>
      <c r="DFV57" s="106"/>
      <c r="DFW57" s="106"/>
      <c r="DFX57" s="106"/>
      <c r="DFY57" s="106"/>
      <c r="DFZ57" s="106"/>
      <c r="DGA57" s="106"/>
      <c r="DGB57" s="106"/>
      <c r="DGC57" s="106"/>
      <c r="DGD57" s="106"/>
      <c r="DGE57" s="106"/>
      <c r="DGF57" s="106"/>
      <c r="DGG57" s="106"/>
      <c r="DGH57" s="106"/>
      <c r="DGI57" s="106"/>
      <c r="DGJ57" s="106"/>
      <c r="DGK57" s="106"/>
      <c r="DGL57" s="106"/>
      <c r="DGM57" s="106"/>
      <c r="DGN57" s="106"/>
      <c r="DGO57" s="106"/>
      <c r="DGP57" s="106"/>
      <c r="DGQ57" s="106"/>
      <c r="DGR57" s="106"/>
      <c r="DGS57" s="106"/>
      <c r="DGT57" s="106"/>
      <c r="DGU57" s="106"/>
      <c r="DGV57" s="106"/>
      <c r="DGW57" s="106"/>
      <c r="DGX57" s="106"/>
      <c r="DGY57" s="106"/>
      <c r="DGZ57" s="106"/>
      <c r="DHA57" s="106"/>
      <c r="DHB57" s="106"/>
      <c r="DHC57" s="106"/>
      <c r="DHD57" s="106"/>
      <c r="DHE57" s="106"/>
      <c r="DHF57" s="106"/>
      <c r="DHG57" s="106"/>
      <c r="DHH57" s="106"/>
      <c r="DHI57" s="106"/>
      <c r="DHJ57" s="106"/>
      <c r="DHK57" s="106"/>
      <c r="DHL57" s="106"/>
      <c r="DHM57" s="106"/>
      <c r="DHN57" s="106"/>
      <c r="DHO57" s="106"/>
      <c r="DHP57" s="106"/>
      <c r="DHQ57" s="106"/>
      <c r="DHR57" s="106"/>
      <c r="DHS57" s="106"/>
      <c r="DHT57" s="106"/>
      <c r="DHU57" s="106"/>
      <c r="DHV57" s="106"/>
      <c r="DHW57" s="106"/>
      <c r="DHX57" s="106"/>
      <c r="DHY57" s="106"/>
      <c r="DHZ57" s="106"/>
      <c r="DIA57" s="106"/>
      <c r="DIB57" s="106"/>
      <c r="DIC57" s="106"/>
      <c r="DID57" s="106"/>
      <c r="DIE57" s="106"/>
      <c r="DIF57" s="106"/>
      <c r="DIG57" s="106"/>
      <c r="DIH57" s="106"/>
      <c r="DII57" s="106"/>
      <c r="DIJ57" s="106"/>
      <c r="DIK57" s="106"/>
      <c r="DIL57" s="106"/>
      <c r="DIM57" s="106"/>
      <c r="DIN57" s="106"/>
      <c r="DIO57" s="106"/>
      <c r="DIP57" s="106"/>
      <c r="DIQ57" s="106"/>
      <c r="DIR57" s="106"/>
      <c r="DIS57" s="106"/>
      <c r="DIT57" s="106"/>
      <c r="DIU57" s="106"/>
      <c r="DIV57" s="106"/>
      <c r="DIW57" s="106"/>
      <c r="DIX57" s="106"/>
      <c r="DIY57" s="106"/>
      <c r="DIZ57" s="106"/>
      <c r="DJA57" s="106"/>
      <c r="DJB57" s="106"/>
      <c r="DJC57" s="106"/>
      <c r="DJD57" s="106"/>
      <c r="DJE57" s="106"/>
      <c r="DJF57" s="106"/>
      <c r="DJG57" s="106"/>
      <c r="DJH57" s="106"/>
      <c r="DJI57" s="106"/>
      <c r="DJJ57" s="106"/>
      <c r="DJK57" s="106"/>
      <c r="DJL57" s="106"/>
      <c r="DJM57" s="106"/>
      <c r="DJN57" s="106"/>
      <c r="DJO57" s="106"/>
      <c r="DJP57" s="106"/>
      <c r="DJQ57" s="106"/>
      <c r="DJR57" s="106"/>
      <c r="DJS57" s="106"/>
      <c r="DJT57" s="106"/>
      <c r="DJU57" s="106"/>
      <c r="DJV57" s="106"/>
      <c r="DJW57" s="106"/>
      <c r="DJX57" s="106"/>
      <c r="DJY57" s="106"/>
      <c r="DJZ57" s="106"/>
      <c r="DKA57" s="106"/>
      <c r="DKB57" s="106"/>
      <c r="DKC57" s="106"/>
      <c r="DKD57" s="106"/>
      <c r="DKE57" s="106"/>
      <c r="DKF57" s="106"/>
      <c r="DKG57" s="106"/>
      <c r="DKH57" s="106"/>
      <c r="DKI57" s="106"/>
      <c r="DKJ57" s="106"/>
      <c r="DKK57" s="106"/>
      <c r="DKL57" s="106"/>
      <c r="DKM57" s="106"/>
      <c r="DKN57" s="106"/>
      <c r="DKO57" s="106"/>
      <c r="DKP57" s="106"/>
      <c r="DKQ57" s="106"/>
      <c r="DKR57" s="106"/>
      <c r="DKS57" s="106"/>
      <c r="DKT57" s="106"/>
      <c r="DKU57" s="106"/>
      <c r="DKV57" s="106"/>
      <c r="DKW57" s="106"/>
      <c r="DKX57" s="106"/>
      <c r="DKY57" s="106"/>
      <c r="DKZ57" s="106"/>
      <c r="DLA57" s="106"/>
      <c r="DLB57" s="106"/>
      <c r="DLC57" s="106"/>
      <c r="DLD57" s="106"/>
      <c r="DLE57" s="106"/>
      <c r="DLF57" s="106"/>
      <c r="DLG57" s="106"/>
      <c r="DLH57" s="106"/>
      <c r="DLI57" s="106"/>
      <c r="DLJ57" s="106"/>
      <c r="DLK57" s="106"/>
      <c r="DLL57" s="106"/>
      <c r="DLM57" s="106"/>
      <c r="DLN57" s="106"/>
      <c r="DLO57" s="106"/>
      <c r="DLP57" s="106"/>
      <c r="DLQ57" s="106"/>
      <c r="DLR57" s="106"/>
      <c r="DLS57" s="106"/>
      <c r="DLT57" s="106"/>
      <c r="DLU57" s="106"/>
      <c r="DLV57" s="106"/>
      <c r="DLW57" s="106"/>
      <c r="DLX57" s="106"/>
      <c r="DLY57" s="106"/>
      <c r="DLZ57" s="106"/>
      <c r="DMA57" s="106"/>
      <c r="DMB57" s="106"/>
      <c r="DMC57" s="106"/>
      <c r="DMD57" s="106"/>
      <c r="DME57" s="106"/>
      <c r="DMF57" s="106"/>
      <c r="DMG57" s="106"/>
      <c r="DMH57" s="106"/>
      <c r="DMI57" s="106"/>
      <c r="DMJ57" s="106"/>
      <c r="DMK57" s="106"/>
      <c r="DML57" s="106"/>
      <c r="DMM57" s="106"/>
      <c r="DMN57" s="106"/>
      <c r="DMO57" s="106"/>
      <c r="DMP57" s="106"/>
      <c r="DMQ57" s="106"/>
      <c r="DMR57" s="106"/>
      <c r="DMS57" s="106"/>
      <c r="DMT57" s="106"/>
      <c r="DMU57" s="106"/>
      <c r="DMV57" s="106"/>
      <c r="DMW57" s="106"/>
      <c r="DMX57" s="106"/>
      <c r="DMY57" s="106"/>
      <c r="DMZ57" s="106"/>
      <c r="DNA57" s="106"/>
      <c r="DNB57" s="106"/>
      <c r="DNC57" s="106"/>
      <c r="DND57" s="106"/>
      <c r="DNE57" s="106"/>
      <c r="DNF57" s="106"/>
      <c r="DNG57" s="106"/>
      <c r="DNH57" s="106"/>
      <c r="DNI57" s="106"/>
      <c r="DNJ57" s="106"/>
      <c r="DNK57" s="106"/>
      <c r="DNL57" s="106"/>
      <c r="DNM57" s="106"/>
      <c r="DNN57" s="106"/>
      <c r="DNO57" s="106"/>
      <c r="DNP57" s="106"/>
      <c r="DNQ57" s="106"/>
      <c r="DNR57" s="106"/>
      <c r="DNS57" s="106"/>
      <c r="DNT57" s="106"/>
      <c r="DNU57" s="106"/>
      <c r="DNV57" s="106"/>
      <c r="DNW57" s="106"/>
      <c r="DNX57" s="106"/>
      <c r="DNY57" s="106"/>
      <c r="DNZ57" s="106"/>
      <c r="DOA57" s="106"/>
      <c r="DOB57" s="106"/>
      <c r="DOC57" s="106"/>
      <c r="DOD57" s="106"/>
      <c r="DOE57" s="106"/>
      <c r="DOF57" s="106"/>
      <c r="DOG57" s="106"/>
      <c r="DOH57" s="106"/>
      <c r="DOI57" s="106"/>
      <c r="DOJ57" s="106"/>
      <c r="DOK57" s="106"/>
      <c r="DOL57" s="106"/>
      <c r="DOM57" s="106"/>
      <c r="DON57" s="106"/>
      <c r="DOO57" s="106"/>
      <c r="DOP57" s="106"/>
      <c r="DOQ57" s="106"/>
      <c r="DOR57" s="106"/>
      <c r="DOS57" s="106"/>
      <c r="DOT57" s="106"/>
      <c r="DOU57" s="106"/>
      <c r="DOV57" s="106"/>
      <c r="DOW57" s="106"/>
      <c r="DOX57" s="106"/>
      <c r="DOY57" s="106"/>
      <c r="DOZ57" s="106"/>
      <c r="DPA57" s="106"/>
      <c r="DPB57" s="106"/>
      <c r="DPC57" s="106"/>
      <c r="DPD57" s="106"/>
      <c r="DPE57" s="106"/>
      <c r="DPF57" s="106"/>
      <c r="DPG57" s="106"/>
      <c r="DPH57" s="106"/>
      <c r="DPI57" s="106"/>
      <c r="DPJ57" s="106"/>
      <c r="DPK57" s="106"/>
      <c r="DPL57" s="106"/>
      <c r="DPM57" s="106"/>
      <c r="DPN57" s="106"/>
      <c r="DPO57" s="106"/>
      <c r="DPP57" s="106"/>
      <c r="DPQ57" s="106"/>
      <c r="DPR57" s="106"/>
      <c r="DPS57" s="106"/>
      <c r="DPT57" s="106"/>
      <c r="DPU57" s="106"/>
      <c r="DPV57" s="106"/>
      <c r="DPW57" s="106"/>
      <c r="DPX57" s="106"/>
      <c r="DPY57" s="106"/>
      <c r="DPZ57" s="106"/>
      <c r="DQA57" s="106"/>
      <c r="DQB57" s="106"/>
      <c r="DQC57" s="106"/>
      <c r="DQD57" s="106"/>
      <c r="DQE57" s="106"/>
      <c r="DQF57" s="106"/>
      <c r="DQG57" s="106"/>
      <c r="DQH57" s="106"/>
      <c r="DQI57" s="106"/>
      <c r="DQJ57" s="106"/>
      <c r="DQK57" s="106"/>
      <c r="DQL57" s="106"/>
      <c r="DQM57" s="106"/>
      <c r="DQN57" s="106"/>
      <c r="DQO57" s="106"/>
      <c r="DQP57" s="106"/>
      <c r="DQQ57" s="106"/>
      <c r="DQR57" s="106"/>
      <c r="DQS57" s="106"/>
      <c r="DQT57" s="106"/>
      <c r="DQU57" s="106"/>
      <c r="DQV57" s="106"/>
      <c r="DQW57" s="106"/>
      <c r="DQX57" s="106"/>
      <c r="DQY57" s="106"/>
      <c r="DQZ57" s="106"/>
      <c r="DRA57" s="106"/>
      <c r="DRB57" s="106"/>
      <c r="DRC57" s="106"/>
      <c r="DRD57" s="106"/>
      <c r="DRE57" s="106"/>
      <c r="DRF57" s="106"/>
      <c r="DRG57" s="106"/>
      <c r="DRH57" s="106"/>
      <c r="DRI57" s="106"/>
      <c r="DRJ57" s="106"/>
      <c r="DRK57" s="106"/>
      <c r="DRL57" s="106"/>
      <c r="DRM57" s="106"/>
      <c r="DRN57" s="106"/>
      <c r="DRO57" s="106"/>
      <c r="DRP57" s="106"/>
      <c r="DRQ57" s="106"/>
      <c r="DRR57" s="106"/>
      <c r="DRS57" s="106"/>
      <c r="DRT57" s="106"/>
      <c r="DRU57" s="106"/>
      <c r="DRV57" s="106"/>
      <c r="DRW57" s="106"/>
      <c r="DRX57" s="106"/>
      <c r="DRY57" s="106"/>
      <c r="DRZ57" s="106"/>
      <c r="DSA57" s="106"/>
      <c r="DSB57" s="106"/>
      <c r="DSC57" s="106"/>
      <c r="DSD57" s="106"/>
      <c r="DSE57" s="106"/>
      <c r="DSF57" s="106"/>
      <c r="DSG57" s="106"/>
      <c r="DSH57" s="106"/>
      <c r="DSI57" s="106"/>
      <c r="DSJ57" s="106"/>
      <c r="DSK57" s="106"/>
      <c r="DSL57" s="106"/>
      <c r="DSM57" s="106"/>
      <c r="DSN57" s="106"/>
      <c r="DSO57" s="106"/>
      <c r="DSP57" s="106"/>
      <c r="DSQ57" s="106"/>
      <c r="DSR57" s="106"/>
      <c r="DSS57" s="106"/>
      <c r="DST57" s="106"/>
      <c r="DSU57" s="106"/>
      <c r="DSV57" s="106"/>
      <c r="DSW57" s="106"/>
      <c r="DSX57" s="106"/>
      <c r="DSY57" s="106"/>
      <c r="DSZ57" s="106"/>
      <c r="DTA57" s="106"/>
      <c r="DTB57" s="106"/>
      <c r="DTC57" s="106"/>
      <c r="DTD57" s="106"/>
      <c r="DTE57" s="106"/>
      <c r="DTF57" s="106"/>
      <c r="DTG57" s="106"/>
      <c r="DTH57" s="106"/>
      <c r="DTI57" s="106"/>
      <c r="DTJ57" s="106"/>
      <c r="DTK57" s="106"/>
      <c r="DTL57" s="106"/>
      <c r="DTM57" s="106"/>
      <c r="DTN57" s="106"/>
      <c r="DTO57" s="106"/>
      <c r="DTP57" s="106"/>
      <c r="DTQ57" s="106"/>
      <c r="DTR57" s="106"/>
      <c r="DTS57" s="106"/>
      <c r="DTT57" s="106"/>
      <c r="DTU57" s="106"/>
      <c r="DTV57" s="106"/>
      <c r="DTW57" s="106"/>
      <c r="DTX57" s="106"/>
      <c r="DTY57" s="106"/>
      <c r="DTZ57" s="106"/>
      <c r="DUA57" s="106"/>
      <c r="DUB57" s="106"/>
      <c r="DUC57" s="106"/>
      <c r="DUD57" s="106"/>
      <c r="DUE57" s="106"/>
      <c r="DUF57" s="106"/>
      <c r="DUG57" s="106"/>
      <c r="DUH57" s="106"/>
      <c r="DUI57" s="106"/>
      <c r="DUJ57" s="106"/>
      <c r="DUK57" s="106"/>
      <c r="DUL57" s="106"/>
      <c r="DUM57" s="106"/>
      <c r="DUN57" s="106"/>
      <c r="DUO57" s="106"/>
      <c r="DUP57" s="106"/>
      <c r="DUQ57" s="106"/>
      <c r="DUR57" s="106"/>
      <c r="DUS57" s="106"/>
      <c r="DUT57" s="106"/>
      <c r="DUU57" s="106"/>
      <c r="DUV57" s="106"/>
      <c r="DUW57" s="106"/>
      <c r="DUX57" s="106"/>
      <c r="DUY57" s="106"/>
      <c r="DUZ57" s="106"/>
      <c r="DVA57" s="106"/>
      <c r="DVB57" s="106"/>
      <c r="DVC57" s="106"/>
      <c r="DVD57" s="106"/>
      <c r="DVE57" s="106"/>
      <c r="DVF57" s="106"/>
      <c r="DVG57" s="106"/>
      <c r="DVH57" s="106"/>
      <c r="DVI57" s="106"/>
      <c r="DVJ57" s="106"/>
      <c r="DVK57" s="106"/>
      <c r="DVL57" s="106"/>
      <c r="DVM57" s="106"/>
      <c r="DVN57" s="106"/>
      <c r="DVO57" s="106"/>
      <c r="DVP57" s="106"/>
      <c r="DVQ57" s="106"/>
      <c r="DVR57" s="106"/>
      <c r="DVS57" s="106"/>
      <c r="DVT57" s="106"/>
      <c r="DVU57" s="106"/>
      <c r="DVV57" s="106"/>
      <c r="DVW57" s="106"/>
      <c r="DVX57" s="106"/>
      <c r="DVY57" s="106"/>
      <c r="DVZ57" s="106"/>
      <c r="DWA57" s="106"/>
      <c r="DWB57" s="106"/>
      <c r="DWC57" s="106"/>
      <c r="DWD57" s="106"/>
      <c r="DWE57" s="106"/>
      <c r="DWF57" s="106"/>
      <c r="DWG57" s="106"/>
      <c r="DWH57" s="106"/>
      <c r="DWI57" s="106"/>
      <c r="DWJ57" s="106"/>
      <c r="DWK57" s="106"/>
      <c r="DWL57" s="106"/>
      <c r="DWM57" s="106"/>
      <c r="DWN57" s="106"/>
      <c r="DWO57" s="106"/>
      <c r="DWP57" s="106"/>
      <c r="DWQ57" s="106"/>
      <c r="DWR57" s="106"/>
      <c r="DWS57" s="106"/>
      <c r="DWT57" s="106"/>
      <c r="DWU57" s="106"/>
      <c r="DWV57" s="106"/>
      <c r="DWW57" s="106"/>
      <c r="DWX57" s="106"/>
      <c r="DWY57" s="106"/>
      <c r="DWZ57" s="106"/>
      <c r="DXA57" s="106"/>
      <c r="DXB57" s="106"/>
      <c r="DXC57" s="106"/>
      <c r="DXD57" s="106"/>
      <c r="DXE57" s="106"/>
      <c r="DXF57" s="106"/>
      <c r="DXG57" s="106"/>
      <c r="DXH57" s="106"/>
      <c r="DXI57" s="106"/>
      <c r="DXJ57" s="106"/>
      <c r="DXK57" s="106"/>
      <c r="DXL57" s="106"/>
      <c r="DXM57" s="106"/>
      <c r="DXN57" s="106"/>
      <c r="DXO57" s="106"/>
      <c r="DXP57" s="106"/>
      <c r="DXQ57" s="106"/>
      <c r="DXR57" s="106"/>
      <c r="DXS57" s="106"/>
      <c r="DXT57" s="106"/>
      <c r="DXU57" s="106"/>
      <c r="DXV57" s="106"/>
      <c r="DXW57" s="106"/>
      <c r="DXX57" s="106"/>
      <c r="DXY57" s="106"/>
      <c r="DXZ57" s="106"/>
      <c r="DYA57" s="106"/>
      <c r="DYB57" s="106"/>
      <c r="DYC57" s="106"/>
      <c r="DYD57" s="106"/>
      <c r="DYE57" s="106"/>
      <c r="DYF57" s="106"/>
      <c r="DYG57" s="106"/>
      <c r="DYH57" s="106"/>
      <c r="DYI57" s="106"/>
      <c r="DYJ57" s="106"/>
      <c r="DYK57" s="106"/>
      <c r="DYL57" s="106"/>
      <c r="DYM57" s="106"/>
      <c r="DYN57" s="106"/>
      <c r="DYO57" s="106"/>
      <c r="DYP57" s="106"/>
      <c r="DYQ57" s="106"/>
      <c r="DYR57" s="106"/>
      <c r="DYS57" s="106"/>
      <c r="DYT57" s="106"/>
      <c r="DYU57" s="106"/>
      <c r="DYV57" s="106"/>
      <c r="DYW57" s="106"/>
      <c r="DYX57" s="106"/>
      <c r="DYY57" s="106"/>
      <c r="DYZ57" s="106"/>
      <c r="DZA57" s="106"/>
      <c r="DZB57" s="106"/>
      <c r="DZC57" s="106"/>
      <c r="DZD57" s="106"/>
      <c r="DZE57" s="106"/>
      <c r="DZF57" s="106"/>
      <c r="DZG57" s="106"/>
      <c r="DZH57" s="106"/>
      <c r="DZI57" s="106"/>
      <c r="DZJ57" s="106"/>
      <c r="DZK57" s="106"/>
      <c r="DZL57" s="106"/>
      <c r="DZM57" s="106"/>
      <c r="DZN57" s="106"/>
      <c r="DZO57" s="106"/>
      <c r="DZP57" s="106"/>
      <c r="DZQ57" s="106"/>
      <c r="DZR57" s="106"/>
      <c r="DZS57" s="106"/>
      <c r="DZT57" s="106"/>
      <c r="DZU57" s="106"/>
      <c r="DZV57" s="106"/>
      <c r="DZW57" s="106"/>
      <c r="DZX57" s="106"/>
      <c r="DZY57" s="106"/>
      <c r="DZZ57" s="106"/>
      <c r="EAA57" s="106"/>
      <c r="EAB57" s="106"/>
      <c r="EAC57" s="106"/>
      <c r="EAD57" s="106"/>
      <c r="EAE57" s="106"/>
      <c r="EAF57" s="106"/>
      <c r="EAG57" s="106"/>
      <c r="EAH57" s="106"/>
      <c r="EAI57" s="106"/>
      <c r="EAJ57" s="106"/>
      <c r="EAK57" s="106"/>
      <c r="EAL57" s="106"/>
      <c r="EAM57" s="106"/>
      <c r="EAN57" s="106"/>
      <c r="EAO57" s="106"/>
      <c r="EAP57" s="106"/>
      <c r="EAQ57" s="106"/>
      <c r="EAR57" s="106"/>
      <c r="EAS57" s="106"/>
      <c r="EAT57" s="106"/>
      <c r="EAU57" s="106"/>
      <c r="EAV57" s="106"/>
      <c r="EAW57" s="106"/>
      <c r="EAX57" s="106"/>
      <c r="EAY57" s="106"/>
      <c r="EAZ57" s="106"/>
      <c r="EBA57" s="106"/>
      <c r="EBB57" s="106"/>
      <c r="EBC57" s="106"/>
      <c r="EBD57" s="106"/>
      <c r="EBE57" s="106"/>
      <c r="EBF57" s="106"/>
      <c r="EBG57" s="106"/>
      <c r="EBH57" s="106"/>
      <c r="EBI57" s="106"/>
      <c r="EBJ57" s="106"/>
      <c r="EBK57" s="106"/>
      <c r="EBL57" s="106"/>
      <c r="EBM57" s="106"/>
      <c r="EBN57" s="106"/>
      <c r="EBO57" s="106"/>
      <c r="EBP57" s="106"/>
      <c r="EBQ57" s="106"/>
      <c r="EBR57" s="106"/>
      <c r="EBS57" s="106"/>
      <c r="EBT57" s="106"/>
      <c r="EBU57" s="106"/>
      <c r="EBV57" s="106"/>
      <c r="EBW57" s="106"/>
      <c r="EBX57" s="106"/>
      <c r="EBY57" s="106"/>
      <c r="EBZ57" s="106"/>
      <c r="ECA57" s="106"/>
      <c r="ECB57" s="106"/>
      <c r="ECC57" s="106"/>
      <c r="ECD57" s="106"/>
      <c r="ECE57" s="106"/>
      <c r="ECF57" s="106"/>
      <c r="ECG57" s="106"/>
      <c r="ECH57" s="106"/>
      <c r="ECI57" s="106"/>
      <c r="ECJ57" s="106"/>
      <c r="ECK57" s="106"/>
      <c r="ECL57" s="106"/>
      <c r="ECM57" s="106"/>
      <c r="ECN57" s="106"/>
      <c r="ECO57" s="106"/>
      <c r="ECP57" s="106"/>
      <c r="ECQ57" s="106"/>
      <c r="ECR57" s="106"/>
      <c r="ECS57" s="106"/>
      <c r="ECT57" s="106"/>
      <c r="ECU57" s="106"/>
      <c r="ECV57" s="106"/>
      <c r="ECW57" s="106"/>
      <c r="ECX57" s="106"/>
      <c r="ECY57" s="106"/>
      <c r="ECZ57" s="106"/>
      <c r="EDA57" s="106"/>
      <c r="EDB57" s="106"/>
      <c r="EDC57" s="106"/>
      <c r="EDD57" s="106"/>
      <c r="EDE57" s="106"/>
      <c r="EDF57" s="106"/>
      <c r="EDG57" s="106"/>
      <c r="EDH57" s="106"/>
      <c r="EDI57" s="106"/>
      <c r="EDJ57" s="106"/>
      <c r="EDK57" s="106"/>
      <c r="EDL57" s="106"/>
      <c r="EDM57" s="106"/>
      <c r="EDN57" s="106"/>
      <c r="EDO57" s="106"/>
      <c r="EDP57" s="106"/>
      <c r="EDQ57" s="106"/>
      <c r="EDR57" s="106"/>
      <c r="EDS57" s="106"/>
      <c r="EDT57" s="106"/>
      <c r="EDU57" s="106"/>
      <c r="EDV57" s="106"/>
      <c r="EDW57" s="106"/>
      <c r="EDX57" s="106"/>
      <c r="EDY57" s="106"/>
      <c r="EDZ57" s="106"/>
      <c r="EEA57" s="106"/>
      <c r="EEB57" s="106"/>
      <c r="EEC57" s="106"/>
      <c r="EED57" s="106"/>
      <c r="EEE57" s="106"/>
      <c r="EEF57" s="106"/>
      <c r="EEG57" s="106"/>
      <c r="EEH57" s="106"/>
      <c r="EEI57" s="106"/>
      <c r="EEJ57" s="106"/>
      <c r="EEK57" s="106"/>
      <c r="EEL57" s="106"/>
      <c r="EEM57" s="106"/>
      <c r="EEN57" s="106"/>
      <c r="EEO57" s="106"/>
      <c r="EEP57" s="106"/>
      <c r="EEQ57" s="106"/>
      <c r="EER57" s="106"/>
      <c r="EES57" s="106"/>
      <c r="EET57" s="106"/>
      <c r="EEU57" s="106"/>
      <c r="EEV57" s="106"/>
      <c r="EEW57" s="106"/>
      <c r="EEX57" s="106"/>
      <c r="EEY57" s="106"/>
      <c r="EEZ57" s="106"/>
      <c r="EFA57" s="106"/>
      <c r="EFB57" s="106"/>
      <c r="EFC57" s="106"/>
      <c r="EFD57" s="106"/>
      <c r="EFE57" s="106"/>
      <c r="EFF57" s="106"/>
      <c r="EFG57" s="106"/>
      <c r="EFH57" s="106"/>
      <c r="EFI57" s="106"/>
      <c r="EFJ57" s="106"/>
      <c r="EFK57" s="106"/>
      <c r="EFL57" s="106"/>
      <c r="EFM57" s="106"/>
      <c r="EFN57" s="106"/>
      <c r="EFO57" s="106"/>
      <c r="EFP57" s="106"/>
      <c r="EFQ57" s="106"/>
      <c r="EFR57" s="106"/>
      <c r="EFS57" s="106"/>
      <c r="EFT57" s="106"/>
      <c r="EFU57" s="106"/>
      <c r="EFV57" s="106"/>
      <c r="EFW57" s="106"/>
      <c r="EFX57" s="106"/>
      <c r="EFY57" s="106"/>
      <c r="EFZ57" s="106"/>
      <c r="EGA57" s="106"/>
      <c r="EGB57" s="106"/>
      <c r="EGC57" s="106"/>
      <c r="EGD57" s="106"/>
      <c r="EGE57" s="106"/>
      <c r="EGF57" s="106"/>
      <c r="EGG57" s="106"/>
      <c r="EGH57" s="106"/>
      <c r="EGI57" s="106"/>
      <c r="EGJ57" s="106"/>
      <c r="EGK57" s="106"/>
      <c r="EGL57" s="106"/>
      <c r="EGM57" s="106"/>
      <c r="EGN57" s="106"/>
      <c r="EGO57" s="106"/>
      <c r="EGP57" s="106"/>
      <c r="EGQ57" s="106"/>
      <c r="EGR57" s="106"/>
      <c r="EGS57" s="106"/>
      <c r="EGT57" s="106"/>
      <c r="EGU57" s="106"/>
      <c r="EGV57" s="106"/>
      <c r="EGW57" s="106"/>
      <c r="EGX57" s="106"/>
      <c r="EGY57" s="106"/>
      <c r="EGZ57" s="106"/>
      <c r="EHA57" s="106"/>
      <c r="EHB57" s="106"/>
      <c r="EHC57" s="106"/>
      <c r="EHD57" s="106"/>
      <c r="EHE57" s="106"/>
      <c r="EHF57" s="106"/>
      <c r="EHG57" s="106"/>
      <c r="EHH57" s="106"/>
      <c r="EHI57" s="106"/>
      <c r="EHJ57" s="106"/>
      <c r="EHK57" s="106"/>
      <c r="EHL57" s="106"/>
      <c r="EHM57" s="106"/>
      <c r="EHN57" s="106"/>
      <c r="EHO57" s="106"/>
      <c r="EHP57" s="106"/>
      <c r="EHQ57" s="106"/>
      <c r="EHR57" s="106"/>
      <c r="EHS57" s="106"/>
      <c r="EHT57" s="106"/>
      <c r="EHU57" s="106"/>
      <c r="EHV57" s="106"/>
      <c r="EHW57" s="106"/>
      <c r="EHX57" s="106"/>
      <c r="EHY57" s="106"/>
      <c r="EHZ57" s="106"/>
      <c r="EIA57" s="106"/>
      <c r="EIB57" s="106"/>
      <c r="EIC57" s="106"/>
      <c r="EID57" s="106"/>
      <c r="EIE57" s="106"/>
      <c r="EIF57" s="106"/>
      <c r="EIG57" s="106"/>
      <c r="EIH57" s="106"/>
      <c r="EII57" s="106"/>
      <c r="EIJ57" s="106"/>
      <c r="EIK57" s="106"/>
      <c r="EIL57" s="106"/>
      <c r="EIM57" s="106"/>
      <c r="EIN57" s="106"/>
      <c r="EIO57" s="106"/>
      <c r="EIP57" s="106"/>
      <c r="EIQ57" s="106"/>
      <c r="EIR57" s="106"/>
      <c r="EIS57" s="106"/>
      <c r="EIT57" s="106"/>
      <c r="EIU57" s="106"/>
      <c r="EIV57" s="106"/>
      <c r="EIW57" s="106"/>
      <c r="EIX57" s="106"/>
      <c r="EIY57" s="106"/>
      <c r="EIZ57" s="106"/>
      <c r="EJA57" s="106"/>
      <c r="EJB57" s="106"/>
      <c r="EJC57" s="106"/>
      <c r="EJD57" s="106"/>
      <c r="EJE57" s="106"/>
      <c r="EJF57" s="106"/>
      <c r="EJG57" s="106"/>
      <c r="EJH57" s="106"/>
      <c r="EJI57" s="106"/>
      <c r="EJJ57" s="106"/>
      <c r="EJK57" s="106"/>
      <c r="EJL57" s="106"/>
      <c r="EJM57" s="106"/>
      <c r="EJN57" s="106"/>
      <c r="EJO57" s="106"/>
      <c r="EJP57" s="106"/>
      <c r="EJQ57" s="106"/>
      <c r="EJR57" s="106"/>
      <c r="EJS57" s="106"/>
      <c r="EJT57" s="106"/>
      <c r="EJU57" s="106"/>
      <c r="EJV57" s="106"/>
      <c r="EJW57" s="106"/>
      <c r="EJX57" s="106"/>
      <c r="EJY57" s="106"/>
      <c r="EJZ57" s="106"/>
      <c r="EKA57" s="106"/>
      <c r="EKB57" s="106"/>
      <c r="EKC57" s="106"/>
      <c r="EKD57" s="106"/>
      <c r="EKE57" s="106"/>
      <c r="EKF57" s="106"/>
      <c r="EKG57" s="106"/>
      <c r="EKH57" s="106"/>
      <c r="EKI57" s="106"/>
      <c r="EKJ57" s="106"/>
      <c r="EKK57" s="106"/>
      <c r="EKL57" s="106"/>
      <c r="EKM57" s="106"/>
      <c r="EKN57" s="106"/>
      <c r="EKO57" s="106"/>
      <c r="EKP57" s="106"/>
      <c r="EKQ57" s="106"/>
      <c r="EKR57" s="106"/>
      <c r="EKS57" s="106"/>
      <c r="EKT57" s="106"/>
      <c r="EKU57" s="106"/>
      <c r="EKV57" s="106"/>
      <c r="EKW57" s="106"/>
      <c r="EKX57" s="106"/>
      <c r="EKY57" s="106"/>
      <c r="EKZ57" s="106"/>
      <c r="ELA57" s="106"/>
      <c r="ELB57" s="106"/>
      <c r="ELC57" s="106"/>
      <c r="ELD57" s="106"/>
      <c r="ELE57" s="106"/>
      <c r="ELF57" s="106"/>
      <c r="ELG57" s="106"/>
      <c r="ELH57" s="106"/>
      <c r="ELI57" s="106"/>
      <c r="ELJ57" s="106"/>
      <c r="ELK57" s="106"/>
      <c r="ELL57" s="106"/>
      <c r="ELM57" s="106"/>
      <c r="ELN57" s="106"/>
      <c r="ELO57" s="106"/>
      <c r="ELP57" s="106"/>
      <c r="ELQ57" s="106"/>
      <c r="ELR57" s="106"/>
      <c r="ELS57" s="106"/>
      <c r="ELT57" s="106"/>
      <c r="ELU57" s="106"/>
      <c r="ELV57" s="106"/>
      <c r="ELW57" s="106"/>
      <c r="ELX57" s="106"/>
      <c r="ELY57" s="106"/>
      <c r="ELZ57" s="106"/>
      <c r="EMA57" s="106"/>
      <c r="EMB57" s="106"/>
      <c r="EMC57" s="106"/>
      <c r="EMD57" s="106"/>
      <c r="EME57" s="106"/>
      <c r="EMF57" s="106"/>
      <c r="EMG57" s="106"/>
      <c r="EMH57" s="106"/>
      <c r="EMI57" s="106"/>
      <c r="EMJ57" s="106"/>
      <c r="EMK57" s="106"/>
      <c r="EML57" s="106"/>
      <c r="EMM57" s="106"/>
      <c r="EMN57" s="106"/>
      <c r="EMO57" s="106"/>
      <c r="EMP57" s="106"/>
      <c r="EMQ57" s="106"/>
      <c r="EMR57" s="106"/>
      <c r="EMS57" s="106"/>
      <c r="EMT57" s="106"/>
      <c r="EMU57" s="106"/>
      <c r="EMV57" s="106"/>
      <c r="EMW57" s="106"/>
      <c r="EMX57" s="106"/>
      <c r="EMY57" s="106"/>
      <c r="EMZ57" s="106"/>
      <c r="ENA57" s="106"/>
      <c r="ENB57" s="106"/>
      <c r="ENC57" s="106"/>
      <c r="END57" s="106"/>
      <c r="ENE57" s="106"/>
      <c r="ENF57" s="106"/>
      <c r="ENG57" s="106"/>
      <c r="ENH57" s="106"/>
      <c r="ENI57" s="106"/>
      <c r="ENJ57" s="106"/>
      <c r="ENK57" s="106"/>
      <c r="ENL57" s="106"/>
      <c r="ENM57" s="106"/>
      <c r="ENN57" s="106"/>
      <c r="ENO57" s="106"/>
      <c r="ENP57" s="106"/>
      <c r="ENQ57" s="106"/>
      <c r="ENR57" s="106"/>
      <c r="ENS57" s="106"/>
      <c r="ENT57" s="106"/>
      <c r="ENU57" s="106"/>
      <c r="ENV57" s="106"/>
      <c r="ENW57" s="106"/>
      <c r="ENX57" s="106"/>
      <c r="ENY57" s="106"/>
      <c r="ENZ57" s="106"/>
      <c r="EOA57" s="106"/>
      <c r="EOB57" s="106"/>
      <c r="EOC57" s="106"/>
      <c r="EOD57" s="106"/>
      <c r="EOE57" s="106"/>
      <c r="EOF57" s="106"/>
      <c r="EOG57" s="106"/>
      <c r="EOH57" s="106"/>
      <c r="EOI57" s="106"/>
      <c r="EOJ57" s="106"/>
      <c r="EOK57" s="106"/>
      <c r="EOL57" s="106"/>
      <c r="EOM57" s="106"/>
      <c r="EON57" s="106"/>
      <c r="EOO57" s="106"/>
      <c r="EOP57" s="106"/>
      <c r="EOQ57" s="106"/>
      <c r="EOR57" s="106"/>
      <c r="EOS57" s="106"/>
      <c r="EOT57" s="106"/>
      <c r="EOU57" s="106"/>
      <c r="EOV57" s="106"/>
      <c r="EOW57" s="106"/>
      <c r="EOX57" s="106"/>
      <c r="EOY57" s="106"/>
      <c r="EOZ57" s="106"/>
      <c r="EPA57" s="106"/>
      <c r="EPB57" s="106"/>
      <c r="EPC57" s="106"/>
      <c r="EPD57" s="106"/>
      <c r="EPE57" s="106"/>
      <c r="EPF57" s="106"/>
      <c r="EPG57" s="106"/>
      <c r="EPH57" s="106"/>
      <c r="EPI57" s="106"/>
      <c r="EPJ57" s="106"/>
      <c r="EPK57" s="106"/>
      <c r="EPL57" s="106"/>
      <c r="EPM57" s="106"/>
      <c r="EPN57" s="106"/>
      <c r="EPO57" s="106"/>
      <c r="EPP57" s="106"/>
      <c r="EPQ57" s="106"/>
      <c r="EPR57" s="106"/>
      <c r="EPS57" s="106"/>
      <c r="EPT57" s="106"/>
      <c r="EPU57" s="106"/>
      <c r="EPV57" s="106"/>
      <c r="EPW57" s="106"/>
      <c r="EPX57" s="106"/>
      <c r="EPY57" s="106"/>
      <c r="EPZ57" s="106"/>
      <c r="EQA57" s="106"/>
      <c r="EQB57" s="106"/>
      <c r="EQC57" s="106"/>
      <c r="EQD57" s="106"/>
      <c r="EQE57" s="106"/>
      <c r="EQF57" s="106"/>
      <c r="EQG57" s="106"/>
      <c r="EQH57" s="106"/>
      <c r="EQI57" s="106"/>
      <c r="EQJ57" s="106"/>
      <c r="EQK57" s="106"/>
      <c r="EQL57" s="106"/>
      <c r="EQM57" s="106"/>
      <c r="EQN57" s="106"/>
      <c r="EQO57" s="106"/>
      <c r="EQP57" s="106"/>
      <c r="EQQ57" s="106"/>
      <c r="EQR57" s="106"/>
      <c r="EQS57" s="106"/>
      <c r="EQT57" s="106"/>
      <c r="EQU57" s="106"/>
      <c r="EQV57" s="106"/>
      <c r="EQW57" s="106"/>
      <c r="EQX57" s="106"/>
      <c r="EQY57" s="106"/>
      <c r="EQZ57" s="106"/>
      <c r="ERA57" s="106"/>
      <c r="ERB57" s="106"/>
      <c r="ERC57" s="106"/>
      <c r="ERD57" s="106"/>
      <c r="ERE57" s="106"/>
      <c r="ERF57" s="106"/>
      <c r="ERG57" s="106"/>
      <c r="ERH57" s="106"/>
      <c r="ERI57" s="106"/>
      <c r="ERJ57" s="106"/>
      <c r="ERK57" s="106"/>
      <c r="ERL57" s="106"/>
      <c r="ERM57" s="106"/>
      <c r="ERN57" s="106"/>
      <c r="ERO57" s="106"/>
      <c r="ERP57" s="106"/>
      <c r="ERQ57" s="106"/>
      <c r="ERR57" s="106"/>
      <c r="ERS57" s="106"/>
      <c r="ERT57" s="106"/>
      <c r="ERU57" s="106"/>
      <c r="ERV57" s="106"/>
      <c r="ERW57" s="106"/>
      <c r="ERX57" s="106"/>
      <c r="ERY57" s="106"/>
      <c r="ERZ57" s="106"/>
      <c r="ESA57" s="106"/>
      <c r="ESB57" s="106"/>
      <c r="ESC57" s="106"/>
      <c r="ESD57" s="106"/>
      <c r="ESE57" s="106"/>
      <c r="ESF57" s="106"/>
      <c r="ESG57" s="106"/>
      <c r="ESH57" s="106"/>
      <c r="ESI57" s="106"/>
      <c r="ESJ57" s="106"/>
      <c r="ESK57" s="106"/>
      <c r="ESL57" s="106"/>
      <c r="ESM57" s="106"/>
      <c r="ESN57" s="106"/>
      <c r="ESO57" s="106"/>
      <c r="ESP57" s="106"/>
      <c r="ESQ57" s="106"/>
      <c r="ESR57" s="106"/>
      <c r="ESS57" s="106"/>
      <c r="EST57" s="106"/>
      <c r="ESU57" s="106"/>
      <c r="ESV57" s="106"/>
      <c r="ESW57" s="106"/>
      <c r="ESX57" s="106"/>
      <c r="ESY57" s="106"/>
      <c r="ESZ57" s="106"/>
      <c r="ETA57" s="106"/>
      <c r="ETB57" s="106"/>
      <c r="ETC57" s="106"/>
      <c r="ETD57" s="106"/>
      <c r="ETE57" s="106"/>
      <c r="ETF57" s="106"/>
      <c r="ETG57" s="106"/>
      <c r="ETH57" s="106"/>
      <c r="ETI57" s="106"/>
      <c r="ETJ57" s="106"/>
      <c r="ETK57" s="106"/>
      <c r="ETL57" s="106"/>
      <c r="ETM57" s="106"/>
      <c r="ETN57" s="106"/>
      <c r="ETO57" s="106"/>
      <c r="ETP57" s="106"/>
      <c r="ETQ57" s="106"/>
      <c r="ETR57" s="106"/>
      <c r="ETS57" s="106"/>
      <c r="ETT57" s="106"/>
      <c r="ETU57" s="106"/>
      <c r="ETV57" s="106"/>
      <c r="ETW57" s="106"/>
      <c r="ETX57" s="106"/>
      <c r="ETY57" s="106"/>
      <c r="ETZ57" s="106"/>
      <c r="EUA57" s="106"/>
      <c r="EUB57" s="106"/>
      <c r="EUC57" s="106"/>
      <c r="EUD57" s="106"/>
      <c r="EUE57" s="106"/>
      <c r="EUF57" s="106"/>
      <c r="EUG57" s="106"/>
      <c r="EUH57" s="106"/>
      <c r="EUI57" s="106"/>
      <c r="EUJ57" s="106"/>
      <c r="EUK57" s="106"/>
      <c r="EUL57" s="106"/>
      <c r="EUM57" s="106"/>
      <c r="EUN57" s="106"/>
      <c r="EUO57" s="106"/>
      <c r="EUP57" s="106"/>
      <c r="EUQ57" s="106"/>
      <c r="EUR57" s="106"/>
      <c r="EUS57" s="106"/>
      <c r="EUT57" s="106"/>
      <c r="EUU57" s="106"/>
      <c r="EUV57" s="106"/>
      <c r="EUW57" s="106"/>
      <c r="EUX57" s="106"/>
      <c r="EUY57" s="106"/>
      <c r="EUZ57" s="106"/>
      <c r="EVA57" s="106"/>
      <c r="EVB57" s="106"/>
      <c r="EVC57" s="106"/>
      <c r="EVD57" s="106"/>
      <c r="EVE57" s="106"/>
      <c r="EVF57" s="106"/>
      <c r="EVG57" s="106"/>
      <c r="EVH57" s="106"/>
      <c r="EVI57" s="106"/>
      <c r="EVJ57" s="106"/>
      <c r="EVK57" s="106"/>
      <c r="EVL57" s="106"/>
      <c r="EVM57" s="106"/>
      <c r="EVN57" s="106"/>
      <c r="EVO57" s="106"/>
      <c r="EVP57" s="106"/>
      <c r="EVQ57" s="106"/>
      <c r="EVR57" s="106"/>
      <c r="EVS57" s="106"/>
      <c r="EVT57" s="106"/>
      <c r="EVU57" s="106"/>
      <c r="EVV57" s="106"/>
      <c r="EVW57" s="106"/>
      <c r="EVX57" s="106"/>
      <c r="EVY57" s="106"/>
      <c r="EVZ57" s="106"/>
      <c r="EWA57" s="106"/>
      <c r="EWB57" s="106"/>
      <c r="EWC57" s="106"/>
      <c r="EWD57" s="106"/>
      <c r="EWE57" s="106"/>
      <c r="EWF57" s="106"/>
      <c r="EWG57" s="106"/>
      <c r="EWH57" s="106"/>
      <c r="EWI57" s="106"/>
      <c r="EWJ57" s="106"/>
      <c r="EWK57" s="106"/>
      <c r="EWL57" s="106"/>
      <c r="EWM57" s="106"/>
      <c r="EWN57" s="106"/>
      <c r="EWO57" s="106"/>
      <c r="EWP57" s="106"/>
      <c r="EWQ57" s="106"/>
      <c r="EWR57" s="106"/>
      <c r="EWS57" s="106"/>
      <c r="EWT57" s="106"/>
      <c r="EWU57" s="106"/>
      <c r="EWV57" s="106"/>
      <c r="EWW57" s="106"/>
      <c r="EWX57" s="106"/>
      <c r="EWY57" s="106"/>
      <c r="EWZ57" s="106"/>
      <c r="EXA57" s="106"/>
      <c r="EXB57" s="106"/>
      <c r="EXC57" s="106"/>
      <c r="EXD57" s="106"/>
      <c r="EXE57" s="106"/>
      <c r="EXF57" s="106"/>
      <c r="EXG57" s="106"/>
      <c r="EXH57" s="106"/>
      <c r="EXI57" s="106"/>
      <c r="EXJ57" s="106"/>
      <c r="EXK57" s="106"/>
      <c r="EXL57" s="106"/>
      <c r="EXM57" s="106"/>
      <c r="EXN57" s="106"/>
      <c r="EXO57" s="106"/>
      <c r="EXP57" s="106"/>
      <c r="EXQ57" s="106"/>
      <c r="EXR57" s="106"/>
      <c r="EXS57" s="106"/>
      <c r="EXT57" s="106"/>
      <c r="EXU57" s="106"/>
      <c r="EXV57" s="106"/>
      <c r="EXW57" s="106"/>
      <c r="EXX57" s="106"/>
      <c r="EXY57" s="106"/>
      <c r="EXZ57" s="106"/>
      <c r="EYA57" s="106"/>
      <c r="EYB57" s="106"/>
      <c r="EYC57" s="106"/>
      <c r="EYD57" s="106"/>
      <c r="EYE57" s="106"/>
      <c r="EYF57" s="106"/>
      <c r="EYG57" s="106"/>
      <c r="EYH57" s="106"/>
      <c r="EYI57" s="106"/>
      <c r="EYJ57" s="106"/>
      <c r="EYK57" s="106"/>
      <c r="EYL57" s="106"/>
      <c r="EYM57" s="106"/>
      <c r="EYN57" s="106"/>
      <c r="EYO57" s="106"/>
      <c r="EYP57" s="106"/>
      <c r="EYQ57" s="106"/>
      <c r="EYR57" s="106"/>
      <c r="EYS57" s="106"/>
      <c r="EYT57" s="106"/>
      <c r="EYU57" s="106"/>
      <c r="EYV57" s="106"/>
      <c r="EYW57" s="106"/>
      <c r="EYX57" s="106"/>
      <c r="EYY57" s="106"/>
      <c r="EYZ57" s="106"/>
      <c r="EZA57" s="106"/>
      <c r="EZB57" s="106"/>
      <c r="EZC57" s="106"/>
      <c r="EZD57" s="106"/>
      <c r="EZE57" s="106"/>
      <c r="EZF57" s="106"/>
      <c r="EZG57" s="106"/>
      <c r="EZH57" s="106"/>
      <c r="EZI57" s="106"/>
      <c r="EZJ57" s="106"/>
      <c r="EZK57" s="106"/>
      <c r="EZL57" s="106"/>
      <c r="EZM57" s="106"/>
      <c r="EZN57" s="106"/>
      <c r="EZO57" s="106"/>
      <c r="EZP57" s="106"/>
      <c r="EZQ57" s="106"/>
      <c r="EZR57" s="106"/>
      <c r="EZS57" s="106"/>
      <c r="EZT57" s="106"/>
      <c r="EZU57" s="106"/>
      <c r="EZV57" s="106"/>
      <c r="EZW57" s="106"/>
      <c r="EZX57" s="106"/>
      <c r="EZY57" s="106"/>
      <c r="EZZ57" s="106"/>
      <c r="FAA57" s="106"/>
      <c r="FAB57" s="106"/>
      <c r="FAC57" s="106"/>
      <c r="FAD57" s="106"/>
      <c r="FAE57" s="106"/>
      <c r="FAF57" s="106"/>
      <c r="FAG57" s="106"/>
      <c r="FAH57" s="106"/>
      <c r="FAI57" s="106"/>
      <c r="FAJ57" s="106"/>
      <c r="FAK57" s="106"/>
      <c r="FAL57" s="106"/>
      <c r="FAM57" s="106"/>
      <c r="FAN57" s="106"/>
      <c r="FAO57" s="106"/>
      <c r="FAP57" s="106"/>
      <c r="FAQ57" s="106"/>
      <c r="FAR57" s="106"/>
      <c r="FAS57" s="106"/>
      <c r="FAT57" s="106"/>
      <c r="FAU57" s="106"/>
      <c r="FAV57" s="106"/>
      <c r="FAW57" s="106"/>
      <c r="FAX57" s="106"/>
      <c r="FAY57" s="106"/>
      <c r="FAZ57" s="106"/>
      <c r="FBA57" s="106"/>
      <c r="FBB57" s="106"/>
      <c r="FBC57" s="106"/>
      <c r="FBD57" s="106"/>
      <c r="FBE57" s="106"/>
      <c r="FBF57" s="106"/>
      <c r="FBG57" s="106"/>
      <c r="FBH57" s="106"/>
      <c r="FBI57" s="106"/>
      <c r="FBJ57" s="106"/>
      <c r="FBK57" s="106"/>
      <c r="FBL57" s="106"/>
      <c r="FBM57" s="106"/>
      <c r="FBN57" s="106"/>
      <c r="FBO57" s="106"/>
      <c r="FBP57" s="106"/>
      <c r="FBQ57" s="106"/>
      <c r="FBR57" s="106"/>
      <c r="FBS57" s="106"/>
      <c r="FBT57" s="106"/>
      <c r="FBU57" s="106"/>
      <c r="FBV57" s="106"/>
      <c r="FBW57" s="106"/>
      <c r="FBX57" s="106"/>
      <c r="FBY57" s="106"/>
      <c r="FBZ57" s="106"/>
      <c r="FCA57" s="106"/>
      <c r="FCB57" s="106"/>
      <c r="FCC57" s="106"/>
      <c r="FCD57" s="106"/>
      <c r="FCE57" s="106"/>
      <c r="FCF57" s="106"/>
      <c r="FCG57" s="106"/>
      <c r="FCH57" s="106"/>
      <c r="FCI57" s="106"/>
      <c r="FCJ57" s="106"/>
      <c r="FCK57" s="106"/>
      <c r="FCL57" s="106"/>
      <c r="FCM57" s="106"/>
      <c r="FCN57" s="106"/>
      <c r="FCO57" s="106"/>
      <c r="FCP57" s="106"/>
      <c r="FCQ57" s="106"/>
      <c r="FCR57" s="106"/>
      <c r="FCS57" s="106"/>
      <c r="FCT57" s="106"/>
      <c r="FCU57" s="106"/>
      <c r="FCV57" s="106"/>
      <c r="FCW57" s="106"/>
      <c r="FCX57" s="106"/>
      <c r="FCY57" s="106"/>
      <c r="FCZ57" s="106"/>
      <c r="FDA57" s="106"/>
      <c r="FDB57" s="106"/>
      <c r="FDC57" s="106"/>
      <c r="FDD57" s="106"/>
      <c r="FDE57" s="106"/>
      <c r="FDF57" s="106"/>
      <c r="FDG57" s="106"/>
      <c r="FDH57" s="106"/>
      <c r="FDI57" s="106"/>
      <c r="FDJ57" s="106"/>
      <c r="FDK57" s="106"/>
      <c r="FDL57" s="106"/>
      <c r="FDM57" s="106"/>
      <c r="FDN57" s="106"/>
      <c r="FDO57" s="106"/>
      <c r="FDP57" s="106"/>
      <c r="FDQ57" s="106"/>
      <c r="FDR57" s="106"/>
      <c r="FDS57" s="106"/>
      <c r="FDT57" s="106"/>
      <c r="FDU57" s="106"/>
      <c r="FDV57" s="106"/>
      <c r="FDW57" s="106"/>
      <c r="FDX57" s="106"/>
      <c r="FDY57" s="106"/>
      <c r="FDZ57" s="106"/>
      <c r="FEA57" s="106"/>
      <c r="FEB57" s="106"/>
      <c r="FEC57" s="106"/>
      <c r="FED57" s="106"/>
      <c r="FEE57" s="106"/>
      <c r="FEF57" s="106"/>
      <c r="FEG57" s="106"/>
      <c r="FEH57" s="106"/>
      <c r="FEI57" s="106"/>
      <c r="FEJ57" s="106"/>
      <c r="FEK57" s="106"/>
      <c r="FEL57" s="106"/>
      <c r="FEM57" s="106"/>
      <c r="FEN57" s="106"/>
      <c r="FEO57" s="106"/>
      <c r="FEP57" s="106"/>
      <c r="FEQ57" s="106"/>
      <c r="FER57" s="106"/>
      <c r="FES57" s="106"/>
      <c r="FET57" s="106"/>
      <c r="FEU57" s="106"/>
      <c r="FEV57" s="106"/>
      <c r="FEW57" s="106"/>
      <c r="FEX57" s="106"/>
      <c r="FEY57" s="106"/>
      <c r="FEZ57" s="106"/>
      <c r="FFA57" s="106"/>
      <c r="FFB57" s="106"/>
      <c r="FFC57" s="106"/>
      <c r="FFD57" s="106"/>
      <c r="FFE57" s="106"/>
      <c r="FFF57" s="106"/>
      <c r="FFG57" s="106"/>
      <c r="FFH57" s="106"/>
      <c r="FFI57" s="106"/>
      <c r="FFJ57" s="106"/>
      <c r="FFK57" s="106"/>
      <c r="FFL57" s="106"/>
      <c r="FFM57" s="106"/>
      <c r="FFN57" s="106"/>
      <c r="FFO57" s="106"/>
      <c r="FFP57" s="106"/>
      <c r="FFQ57" s="106"/>
      <c r="FFR57" s="106"/>
      <c r="FFS57" s="106"/>
      <c r="FFT57" s="106"/>
      <c r="FFU57" s="106"/>
      <c r="FFV57" s="106"/>
      <c r="FFW57" s="106"/>
      <c r="FFX57" s="106"/>
      <c r="FFY57" s="106"/>
      <c r="FFZ57" s="106"/>
      <c r="FGA57" s="106"/>
      <c r="FGB57" s="106"/>
      <c r="FGC57" s="106"/>
      <c r="FGD57" s="106"/>
      <c r="FGE57" s="106"/>
      <c r="FGF57" s="106"/>
      <c r="FGG57" s="106"/>
      <c r="FGH57" s="106"/>
      <c r="FGI57" s="106"/>
      <c r="FGJ57" s="106"/>
      <c r="FGK57" s="106"/>
      <c r="FGL57" s="106"/>
      <c r="FGM57" s="106"/>
      <c r="FGN57" s="106"/>
      <c r="FGO57" s="106"/>
      <c r="FGP57" s="106"/>
      <c r="FGQ57" s="106"/>
      <c r="FGR57" s="106"/>
      <c r="FGS57" s="106"/>
      <c r="FGT57" s="106"/>
      <c r="FGU57" s="106"/>
      <c r="FGV57" s="106"/>
      <c r="FGW57" s="106"/>
      <c r="FGX57" s="106"/>
      <c r="FGY57" s="106"/>
      <c r="FGZ57" s="106"/>
      <c r="FHA57" s="106"/>
      <c r="FHB57" s="106"/>
      <c r="FHC57" s="106"/>
      <c r="FHD57" s="106"/>
      <c r="FHE57" s="106"/>
      <c r="FHF57" s="106"/>
      <c r="FHG57" s="106"/>
      <c r="FHH57" s="106"/>
      <c r="FHI57" s="106"/>
      <c r="FHJ57" s="106"/>
      <c r="FHK57" s="106"/>
      <c r="FHL57" s="106"/>
      <c r="FHM57" s="106"/>
      <c r="FHN57" s="106"/>
      <c r="FHO57" s="106"/>
      <c r="FHP57" s="106"/>
      <c r="FHQ57" s="106"/>
      <c r="FHR57" s="106"/>
      <c r="FHS57" s="106"/>
      <c r="FHT57" s="106"/>
      <c r="FHU57" s="106"/>
      <c r="FHV57" s="106"/>
      <c r="FHW57" s="106"/>
      <c r="FHX57" s="106"/>
      <c r="FHY57" s="106"/>
      <c r="FHZ57" s="106"/>
      <c r="FIA57" s="106"/>
      <c r="FIB57" s="106"/>
      <c r="FIC57" s="106"/>
      <c r="FID57" s="106"/>
      <c r="FIE57" s="106"/>
      <c r="FIF57" s="106"/>
      <c r="FIG57" s="106"/>
      <c r="FIH57" s="106"/>
      <c r="FII57" s="106"/>
      <c r="FIJ57" s="106"/>
      <c r="FIK57" s="106"/>
      <c r="FIL57" s="106"/>
      <c r="FIM57" s="106"/>
      <c r="FIN57" s="106"/>
      <c r="FIO57" s="106"/>
      <c r="FIP57" s="106"/>
      <c r="FIQ57" s="106"/>
      <c r="FIR57" s="106"/>
      <c r="FIS57" s="106"/>
      <c r="FIT57" s="106"/>
      <c r="FIU57" s="106"/>
      <c r="FIV57" s="106"/>
      <c r="FIW57" s="106"/>
      <c r="FIX57" s="106"/>
      <c r="FIY57" s="106"/>
      <c r="FIZ57" s="106"/>
      <c r="FJA57" s="106"/>
      <c r="FJB57" s="106"/>
      <c r="FJC57" s="106"/>
      <c r="FJD57" s="106"/>
      <c r="FJE57" s="106"/>
      <c r="FJF57" s="106"/>
      <c r="FJG57" s="106"/>
      <c r="FJH57" s="106"/>
      <c r="FJI57" s="106"/>
      <c r="FJJ57" s="106"/>
      <c r="FJK57" s="106"/>
      <c r="FJL57" s="106"/>
      <c r="FJM57" s="106"/>
      <c r="FJN57" s="106"/>
      <c r="FJO57" s="106"/>
      <c r="FJP57" s="106"/>
      <c r="FJQ57" s="106"/>
      <c r="FJR57" s="106"/>
      <c r="FJS57" s="106"/>
      <c r="FJT57" s="106"/>
      <c r="FJU57" s="106"/>
      <c r="FJV57" s="106"/>
      <c r="FJW57" s="106"/>
      <c r="FJX57" s="106"/>
      <c r="FJY57" s="106"/>
      <c r="FJZ57" s="106"/>
      <c r="FKA57" s="106"/>
      <c r="FKB57" s="106"/>
      <c r="FKC57" s="106"/>
      <c r="FKD57" s="106"/>
      <c r="FKE57" s="106"/>
      <c r="FKF57" s="106"/>
      <c r="FKG57" s="106"/>
      <c r="FKH57" s="106"/>
      <c r="FKI57" s="106"/>
      <c r="FKJ57" s="106"/>
      <c r="FKK57" s="106"/>
      <c r="FKL57" s="106"/>
      <c r="FKM57" s="106"/>
      <c r="FKN57" s="106"/>
      <c r="FKO57" s="106"/>
      <c r="FKP57" s="106"/>
      <c r="FKQ57" s="106"/>
      <c r="FKR57" s="106"/>
      <c r="FKS57" s="106"/>
      <c r="FKT57" s="106"/>
      <c r="FKU57" s="106"/>
      <c r="FKV57" s="106"/>
      <c r="FKW57" s="106"/>
      <c r="FKX57" s="106"/>
      <c r="FKY57" s="106"/>
      <c r="FKZ57" s="106"/>
      <c r="FLA57" s="106"/>
      <c r="FLB57" s="106"/>
      <c r="FLC57" s="106"/>
      <c r="FLD57" s="106"/>
      <c r="FLE57" s="106"/>
      <c r="FLF57" s="106"/>
      <c r="FLG57" s="106"/>
      <c r="FLH57" s="106"/>
      <c r="FLI57" s="106"/>
      <c r="FLJ57" s="106"/>
      <c r="FLK57" s="106"/>
      <c r="FLL57" s="106"/>
      <c r="FLM57" s="106"/>
      <c r="FLN57" s="106"/>
      <c r="FLO57" s="106"/>
      <c r="FLP57" s="106"/>
      <c r="FLQ57" s="106"/>
      <c r="FLR57" s="106"/>
      <c r="FLS57" s="106"/>
      <c r="FLT57" s="106"/>
      <c r="FLU57" s="106"/>
      <c r="FLV57" s="106"/>
      <c r="FLW57" s="106"/>
      <c r="FLX57" s="106"/>
      <c r="FLY57" s="106"/>
      <c r="FLZ57" s="106"/>
      <c r="FMA57" s="106"/>
      <c r="FMB57" s="106"/>
      <c r="FMC57" s="106"/>
      <c r="FMD57" s="106"/>
      <c r="FME57" s="106"/>
      <c r="FMF57" s="106"/>
      <c r="FMG57" s="106"/>
      <c r="FMH57" s="106"/>
      <c r="FMI57" s="106"/>
      <c r="FMJ57" s="106"/>
      <c r="FMK57" s="106"/>
      <c r="FML57" s="106"/>
      <c r="FMM57" s="106"/>
      <c r="FMN57" s="106"/>
      <c r="FMO57" s="106"/>
      <c r="FMP57" s="106"/>
      <c r="FMQ57" s="106"/>
      <c r="FMR57" s="106"/>
      <c r="FMS57" s="106"/>
      <c r="FMT57" s="106"/>
      <c r="FMU57" s="106"/>
      <c r="FMV57" s="106"/>
      <c r="FMW57" s="106"/>
      <c r="FMX57" s="106"/>
      <c r="FMY57" s="106"/>
      <c r="FMZ57" s="106"/>
      <c r="FNA57" s="106"/>
      <c r="FNB57" s="106"/>
      <c r="FNC57" s="106"/>
      <c r="FND57" s="106"/>
      <c r="FNE57" s="106"/>
      <c r="FNF57" s="106"/>
      <c r="FNG57" s="106"/>
      <c r="FNH57" s="106"/>
      <c r="FNI57" s="106"/>
      <c r="FNJ57" s="106"/>
      <c r="FNK57" s="106"/>
      <c r="FNL57" s="106"/>
      <c r="FNM57" s="106"/>
      <c r="FNN57" s="106"/>
      <c r="FNO57" s="106"/>
      <c r="FNP57" s="106"/>
      <c r="FNQ57" s="106"/>
      <c r="FNR57" s="106"/>
      <c r="FNS57" s="106"/>
      <c r="FNT57" s="106"/>
      <c r="FNU57" s="106"/>
      <c r="FNV57" s="106"/>
      <c r="FNW57" s="106"/>
      <c r="FNX57" s="106"/>
      <c r="FNY57" s="106"/>
      <c r="FNZ57" s="106"/>
      <c r="FOA57" s="106"/>
      <c r="FOB57" s="106"/>
      <c r="FOC57" s="106"/>
      <c r="FOD57" s="106"/>
      <c r="FOE57" s="106"/>
      <c r="FOF57" s="106"/>
      <c r="FOG57" s="106"/>
      <c r="FOH57" s="106"/>
      <c r="FOI57" s="106"/>
      <c r="FOJ57" s="106"/>
      <c r="FOK57" s="106"/>
      <c r="FOL57" s="106"/>
      <c r="FOM57" s="106"/>
      <c r="FON57" s="106"/>
      <c r="FOO57" s="106"/>
      <c r="FOP57" s="106"/>
      <c r="FOQ57" s="106"/>
      <c r="FOR57" s="106"/>
      <c r="FOS57" s="106"/>
      <c r="FOT57" s="106"/>
      <c r="FOU57" s="106"/>
      <c r="FOV57" s="106"/>
      <c r="FOW57" s="106"/>
      <c r="FOX57" s="106"/>
      <c r="FOY57" s="106"/>
      <c r="FOZ57" s="106"/>
      <c r="FPA57" s="106"/>
      <c r="FPB57" s="106"/>
      <c r="FPC57" s="106"/>
      <c r="FPD57" s="106"/>
      <c r="FPE57" s="106"/>
      <c r="FPF57" s="106"/>
      <c r="FPG57" s="106"/>
      <c r="FPH57" s="106"/>
      <c r="FPI57" s="106"/>
      <c r="FPJ57" s="106"/>
      <c r="FPK57" s="106"/>
      <c r="FPL57" s="106"/>
      <c r="FPM57" s="106"/>
      <c r="FPN57" s="106"/>
      <c r="FPO57" s="106"/>
      <c r="FPP57" s="106"/>
      <c r="FPQ57" s="106"/>
      <c r="FPR57" s="106"/>
      <c r="FPS57" s="106"/>
      <c r="FPT57" s="106"/>
      <c r="FPU57" s="106"/>
      <c r="FPV57" s="106"/>
      <c r="FPW57" s="106"/>
      <c r="FPX57" s="106"/>
      <c r="FPY57" s="106"/>
      <c r="FPZ57" s="106"/>
      <c r="FQA57" s="106"/>
      <c r="FQB57" s="106"/>
      <c r="FQC57" s="106"/>
      <c r="FQD57" s="106"/>
      <c r="FQE57" s="106"/>
      <c r="FQF57" s="106"/>
      <c r="FQG57" s="106"/>
      <c r="FQH57" s="106"/>
      <c r="FQI57" s="106"/>
      <c r="FQJ57" s="106"/>
      <c r="FQK57" s="106"/>
      <c r="FQL57" s="106"/>
      <c r="FQM57" s="106"/>
      <c r="FQN57" s="106"/>
      <c r="FQO57" s="106"/>
      <c r="FQP57" s="106"/>
      <c r="FQQ57" s="106"/>
      <c r="FQR57" s="106"/>
      <c r="FQS57" s="106"/>
      <c r="FQT57" s="106"/>
      <c r="FQU57" s="106"/>
      <c r="FQV57" s="106"/>
      <c r="FQW57" s="106"/>
      <c r="FQX57" s="106"/>
      <c r="FQY57" s="106"/>
      <c r="FQZ57" s="106"/>
      <c r="FRA57" s="106"/>
      <c r="FRB57" s="106"/>
      <c r="FRC57" s="106"/>
      <c r="FRD57" s="106"/>
      <c r="FRE57" s="106"/>
      <c r="FRF57" s="106"/>
      <c r="FRG57" s="106"/>
      <c r="FRH57" s="106"/>
      <c r="FRI57" s="106"/>
      <c r="FRJ57" s="106"/>
      <c r="FRK57" s="106"/>
      <c r="FRL57" s="106"/>
      <c r="FRM57" s="106"/>
      <c r="FRN57" s="106"/>
      <c r="FRO57" s="106"/>
      <c r="FRP57" s="106"/>
      <c r="FRQ57" s="106"/>
      <c r="FRR57" s="106"/>
      <c r="FRS57" s="106"/>
      <c r="FRT57" s="106"/>
      <c r="FRU57" s="106"/>
      <c r="FRV57" s="106"/>
      <c r="FRW57" s="106"/>
      <c r="FRX57" s="106"/>
      <c r="FRY57" s="106"/>
      <c r="FRZ57" s="106"/>
      <c r="FSA57" s="106"/>
      <c r="FSB57" s="106"/>
      <c r="FSC57" s="106"/>
      <c r="FSD57" s="106"/>
      <c r="FSE57" s="106"/>
      <c r="FSF57" s="106"/>
      <c r="FSG57" s="106"/>
      <c r="FSH57" s="106"/>
      <c r="FSI57" s="106"/>
      <c r="FSJ57" s="106"/>
      <c r="FSK57" s="106"/>
      <c r="FSL57" s="106"/>
      <c r="FSM57" s="106"/>
      <c r="FSN57" s="106"/>
      <c r="FSO57" s="106"/>
      <c r="FSP57" s="106"/>
      <c r="FSQ57" s="106"/>
      <c r="FSR57" s="106"/>
      <c r="FSS57" s="106"/>
      <c r="FST57" s="106"/>
      <c r="FSU57" s="106"/>
      <c r="FSV57" s="106"/>
      <c r="FSW57" s="106"/>
      <c r="FSX57" s="106"/>
      <c r="FSY57" s="106"/>
      <c r="FSZ57" s="106"/>
      <c r="FTA57" s="106"/>
      <c r="FTB57" s="106"/>
      <c r="FTC57" s="106"/>
      <c r="FTD57" s="106"/>
      <c r="FTE57" s="106"/>
      <c r="FTF57" s="106"/>
      <c r="FTG57" s="106"/>
      <c r="FTH57" s="106"/>
      <c r="FTI57" s="106"/>
      <c r="FTJ57" s="106"/>
      <c r="FTK57" s="106"/>
      <c r="FTL57" s="106"/>
      <c r="FTM57" s="106"/>
      <c r="FTN57" s="106"/>
      <c r="FTO57" s="106"/>
      <c r="FTP57" s="106"/>
      <c r="FTQ57" s="106"/>
      <c r="FTR57" s="106"/>
      <c r="FTS57" s="106"/>
      <c r="FTT57" s="106"/>
      <c r="FTU57" s="106"/>
      <c r="FTV57" s="106"/>
      <c r="FTW57" s="106"/>
      <c r="FTX57" s="106"/>
      <c r="FTY57" s="106"/>
      <c r="FTZ57" s="106"/>
      <c r="FUA57" s="106"/>
      <c r="FUB57" s="106"/>
      <c r="FUC57" s="106"/>
      <c r="FUD57" s="106"/>
      <c r="FUE57" s="106"/>
      <c r="FUF57" s="106"/>
      <c r="FUG57" s="106"/>
      <c r="FUH57" s="106"/>
      <c r="FUI57" s="106"/>
      <c r="FUJ57" s="106"/>
      <c r="FUK57" s="106"/>
      <c r="FUL57" s="106"/>
      <c r="FUM57" s="106"/>
      <c r="FUN57" s="106"/>
      <c r="FUO57" s="106"/>
      <c r="FUP57" s="106"/>
      <c r="FUQ57" s="106"/>
      <c r="FUR57" s="106"/>
      <c r="FUS57" s="106"/>
      <c r="FUT57" s="106"/>
      <c r="FUU57" s="106"/>
      <c r="FUV57" s="106"/>
      <c r="FUW57" s="106"/>
      <c r="FUX57" s="106"/>
      <c r="FUY57" s="106"/>
      <c r="FUZ57" s="106"/>
      <c r="FVA57" s="106"/>
      <c r="FVB57" s="106"/>
      <c r="FVC57" s="106"/>
      <c r="FVD57" s="106"/>
      <c r="FVE57" s="106"/>
      <c r="FVF57" s="106"/>
      <c r="FVG57" s="106"/>
      <c r="FVH57" s="106"/>
      <c r="FVI57" s="106"/>
      <c r="FVJ57" s="106"/>
      <c r="FVK57" s="106"/>
      <c r="FVL57" s="106"/>
      <c r="FVM57" s="106"/>
      <c r="FVN57" s="106"/>
      <c r="FVO57" s="106"/>
      <c r="FVP57" s="106"/>
      <c r="FVQ57" s="106"/>
      <c r="FVR57" s="106"/>
      <c r="FVS57" s="106"/>
      <c r="FVT57" s="106"/>
      <c r="FVU57" s="106"/>
      <c r="FVV57" s="106"/>
      <c r="FVW57" s="106"/>
      <c r="FVX57" s="106"/>
      <c r="FVY57" s="106"/>
      <c r="FVZ57" s="106"/>
      <c r="FWA57" s="106"/>
      <c r="FWB57" s="106"/>
      <c r="FWC57" s="106"/>
      <c r="FWD57" s="106"/>
      <c r="FWE57" s="106"/>
      <c r="FWF57" s="106"/>
      <c r="FWG57" s="106"/>
      <c r="FWH57" s="106"/>
      <c r="FWI57" s="106"/>
      <c r="FWJ57" s="106"/>
      <c r="FWK57" s="106"/>
      <c r="FWL57" s="106"/>
      <c r="FWM57" s="106"/>
      <c r="FWN57" s="106"/>
      <c r="FWO57" s="106"/>
      <c r="FWP57" s="106"/>
      <c r="FWQ57" s="106"/>
      <c r="FWR57" s="106"/>
      <c r="FWS57" s="106"/>
      <c r="FWT57" s="106"/>
      <c r="FWU57" s="106"/>
      <c r="FWV57" s="106"/>
      <c r="FWW57" s="106"/>
      <c r="FWX57" s="106"/>
      <c r="FWY57" s="106"/>
      <c r="FWZ57" s="106"/>
      <c r="FXA57" s="106"/>
      <c r="FXB57" s="106"/>
      <c r="FXC57" s="106"/>
      <c r="FXD57" s="106"/>
      <c r="FXE57" s="106"/>
      <c r="FXF57" s="106"/>
      <c r="FXG57" s="106"/>
      <c r="FXH57" s="106"/>
      <c r="FXI57" s="106"/>
      <c r="FXJ57" s="106"/>
      <c r="FXK57" s="106"/>
      <c r="FXL57" s="106"/>
      <c r="FXM57" s="106"/>
      <c r="FXN57" s="106"/>
      <c r="FXO57" s="106"/>
      <c r="FXP57" s="106"/>
      <c r="FXQ57" s="106"/>
      <c r="FXR57" s="106"/>
      <c r="FXS57" s="106"/>
      <c r="FXT57" s="106"/>
      <c r="FXU57" s="106"/>
      <c r="FXV57" s="106"/>
      <c r="FXW57" s="106"/>
      <c r="FXX57" s="106"/>
      <c r="FXY57" s="106"/>
      <c r="FXZ57" s="106"/>
      <c r="FYA57" s="106"/>
      <c r="FYB57" s="106"/>
      <c r="FYC57" s="106"/>
      <c r="FYD57" s="106"/>
      <c r="FYE57" s="106"/>
      <c r="FYF57" s="106"/>
      <c r="FYG57" s="106"/>
      <c r="FYH57" s="106"/>
      <c r="FYI57" s="106"/>
      <c r="FYJ57" s="106"/>
      <c r="FYK57" s="106"/>
      <c r="FYL57" s="106"/>
      <c r="FYM57" s="106"/>
      <c r="FYN57" s="106"/>
      <c r="FYO57" s="106"/>
      <c r="FYP57" s="106"/>
      <c r="FYQ57" s="106"/>
      <c r="FYR57" s="106"/>
      <c r="FYS57" s="106"/>
      <c r="FYT57" s="106"/>
      <c r="FYU57" s="106"/>
      <c r="FYV57" s="106"/>
      <c r="FYW57" s="106"/>
      <c r="FYX57" s="106"/>
      <c r="FYY57" s="106"/>
      <c r="FYZ57" s="106"/>
      <c r="FZA57" s="106"/>
      <c r="FZB57" s="106"/>
      <c r="FZC57" s="106"/>
      <c r="FZD57" s="106"/>
      <c r="FZE57" s="106"/>
      <c r="FZF57" s="106"/>
      <c r="FZG57" s="106"/>
      <c r="FZH57" s="106"/>
      <c r="FZI57" s="106"/>
      <c r="FZJ57" s="106"/>
      <c r="FZK57" s="106"/>
      <c r="FZL57" s="106"/>
      <c r="FZM57" s="106"/>
      <c r="FZN57" s="106"/>
      <c r="FZO57" s="106"/>
      <c r="FZP57" s="106"/>
      <c r="FZQ57" s="106"/>
      <c r="FZR57" s="106"/>
      <c r="FZS57" s="106"/>
      <c r="FZT57" s="106"/>
      <c r="FZU57" s="106"/>
      <c r="FZV57" s="106"/>
      <c r="FZW57" s="106"/>
      <c r="FZX57" s="106"/>
      <c r="FZY57" s="106"/>
      <c r="FZZ57" s="106"/>
      <c r="GAA57" s="106"/>
      <c r="GAB57" s="106"/>
      <c r="GAC57" s="106"/>
      <c r="GAD57" s="106"/>
      <c r="GAE57" s="106"/>
      <c r="GAF57" s="106"/>
      <c r="GAG57" s="106"/>
      <c r="GAH57" s="106"/>
      <c r="GAI57" s="106"/>
      <c r="GAJ57" s="106"/>
      <c r="GAK57" s="106"/>
      <c r="GAL57" s="106"/>
      <c r="GAM57" s="106"/>
      <c r="GAN57" s="106"/>
      <c r="GAO57" s="106"/>
      <c r="GAP57" s="106"/>
      <c r="GAQ57" s="106"/>
      <c r="GAR57" s="106"/>
      <c r="GAS57" s="106"/>
      <c r="GAT57" s="106"/>
      <c r="GAU57" s="106"/>
      <c r="GAV57" s="106"/>
      <c r="GAW57" s="106"/>
      <c r="GAX57" s="106"/>
      <c r="GAY57" s="106"/>
      <c r="GAZ57" s="106"/>
      <c r="GBA57" s="106"/>
      <c r="GBB57" s="106"/>
      <c r="GBC57" s="106"/>
      <c r="GBD57" s="106"/>
      <c r="GBE57" s="106"/>
      <c r="GBF57" s="106"/>
      <c r="GBG57" s="106"/>
      <c r="GBH57" s="106"/>
      <c r="GBI57" s="106"/>
      <c r="GBJ57" s="106"/>
      <c r="GBK57" s="106"/>
      <c r="GBL57" s="106"/>
      <c r="GBM57" s="106"/>
      <c r="GBN57" s="106"/>
      <c r="GBO57" s="106"/>
      <c r="GBP57" s="106"/>
      <c r="GBQ57" s="106"/>
      <c r="GBR57" s="106"/>
      <c r="GBS57" s="106"/>
      <c r="GBT57" s="106"/>
      <c r="GBU57" s="106"/>
      <c r="GBV57" s="106"/>
      <c r="GBW57" s="106"/>
      <c r="GBX57" s="106"/>
      <c r="GBY57" s="106"/>
      <c r="GBZ57" s="106"/>
      <c r="GCA57" s="106"/>
      <c r="GCB57" s="106"/>
      <c r="GCC57" s="106"/>
      <c r="GCD57" s="106"/>
      <c r="GCE57" s="106"/>
      <c r="GCF57" s="106"/>
      <c r="GCG57" s="106"/>
      <c r="GCH57" s="106"/>
      <c r="GCI57" s="106"/>
      <c r="GCJ57" s="106"/>
      <c r="GCK57" s="106"/>
      <c r="GCL57" s="106"/>
      <c r="GCM57" s="106"/>
      <c r="GCN57" s="106"/>
      <c r="GCO57" s="106"/>
      <c r="GCP57" s="106"/>
      <c r="GCQ57" s="106"/>
      <c r="GCR57" s="106"/>
      <c r="GCS57" s="106"/>
      <c r="GCT57" s="106"/>
      <c r="GCU57" s="106"/>
      <c r="GCV57" s="106"/>
      <c r="GCW57" s="106"/>
      <c r="GCX57" s="106"/>
      <c r="GCY57" s="106"/>
      <c r="GCZ57" s="106"/>
      <c r="GDA57" s="106"/>
      <c r="GDB57" s="106"/>
      <c r="GDC57" s="106"/>
      <c r="GDD57" s="106"/>
      <c r="GDE57" s="106"/>
      <c r="GDF57" s="106"/>
      <c r="GDG57" s="106"/>
      <c r="GDH57" s="106"/>
      <c r="GDI57" s="106"/>
      <c r="GDJ57" s="106"/>
      <c r="GDK57" s="106"/>
      <c r="GDL57" s="106"/>
      <c r="GDM57" s="106"/>
      <c r="GDN57" s="106"/>
      <c r="GDO57" s="106"/>
      <c r="GDP57" s="106"/>
      <c r="GDQ57" s="106"/>
      <c r="GDR57" s="106"/>
      <c r="GDS57" s="106"/>
      <c r="GDT57" s="106"/>
      <c r="GDU57" s="106"/>
      <c r="GDV57" s="106"/>
      <c r="GDW57" s="106"/>
      <c r="GDX57" s="106"/>
      <c r="GDY57" s="106"/>
      <c r="GDZ57" s="106"/>
      <c r="GEA57" s="106"/>
      <c r="GEB57" s="106"/>
      <c r="GEC57" s="106"/>
      <c r="GED57" s="106"/>
      <c r="GEE57" s="106"/>
      <c r="GEF57" s="106"/>
      <c r="GEG57" s="106"/>
      <c r="GEH57" s="106"/>
      <c r="GEI57" s="106"/>
      <c r="GEJ57" s="106"/>
      <c r="GEK57" s="106"/>
      <c r="GEL57" s="106"/>
      <c r="GEM57" s="106"/>
      <c r="GEN57" s="106"/>
      <c r="GEO57" s="106"/>
      <c r="GEP57" s="106"/>
      <c r="GEQ57" s="106"/>
      <c r="GER57" s="106"/>
      <c r="GES57" s="106"/>
      <c r="GET57" s="106"/>
      <c r="GEU57" s="106"/>
      <c r="GEV57" s="106"/>
      <c r="GEW57" s="106"/>
      <c r="GEX57" s="106"/>
      <c r="GEY57" s="106"/>
      <c r="GEZ57" s="106"/>
      <c r="GFA57" s="106"/>
      <c r="GFB57" s="106"/>
      <c r="GFC57" s="106"/>
      <c r="GFD57" s="106"/>
      <c r="GFE57" s="106"/>
      <c r="GFF57" s="106"/>
      <c r="GFG57" s="106"/>
      <c r="GFH57" s="106"/>
      <c r="GFI57" s="106"/>
      <c r="GFJ57" s="106"/>
      <c r="GFK57" s="106"/>
      <c r="GFL57" s="106"/>
      <c r="GFM57" s="106"/>
      <c r="GFN57" s="106"/>
      <c r="GFO57" s="106"/>
      <c r="GFP57" s="106"/>
      <c r="GFQ57" s="106"/>
      <c r="GFR57" s="106"/>
      <c r="GFS57" s="106"/>
      <c r="GFT57" s="106"/>
      <c r="GFU57" s="106"/>
      <c r="GFV57" s="106"/>
      <c r="GFW57" s="106"/>
      <c r="GFX57" s="106"/>
      <c r="GFY57" s="106"/>
      <c r="GFZ57" s="106"/>
      <c r="GGA57" s="106"/>
      <c r="GGB57" s="106"/>
      <c r="GGC57" s="106"/>
      <c r="GGD57" s="106"/>
      <c r="GGE57" s="106"/>
      <c r="GGF57" s="106"/>
      <c r="GGG57" s="106"/>
      <c r="GGH57" s="106"/>
      <c r="GGI57" s="106"/>
      <c r="GGJ57" s="106"/>
      <c r="GGK57" s="106"/>
      <c r="GGL57" s="106"/>
      <c r="GGM57" s="106"/>
      <c r="GGN57" s="106"/>
      <c r="GGO57" s="106"/>
      <c r="GGP57" s="106"/>
      <c r="GGQ57" s="106"/>
      <c r="GGR57" s="106"/>
      <c r="GGS57" s="106"/>
      <c r="GGT57" s="106"/>
      <c r="GGU57" s="106"/>
      <c r="GGV57" s="106"/>
      <c r="GGW57" s="106"/>
      <c r="GGX57" s="106"/>
      <c r="GGY57" s="106"/>
      <c r="GGZ57" s="106"/>
      <c r="GHA57" s="106"/>
      <c r="GHB57" s="106"/>
      <c r="GHC57" s="106"/>
      <c r="GHD57" s="106"/>
      <c r="GHE57" s="106"/>
      <c r="GHF57" s="106"/>
      <c r="GHG57" s="106"/>
      <c r="GHH57" s="106"/>
      <c r="GHI57" s="106"/>
      <c r="GHJ57" s="106"/>
      <c r="GHK57" s="106"/>
      <c r="GHL57" s="106"/>
      <c r="GHM57" s="106"/>
      <c r="GHN57" s="106"/>
      <c r="GHO57" s="106"/>
      <c r="GHP57" s="106"/>
      <c r="GHQ57" s="106"/>
      <c r="GHR57" s="106"/>
      <c r="GHS57" s="106"/>
      <c r="GHT57" s="106"/>
      <c r="GHU57" s="106"/>
      <c r="GHV57" s="106"/>
      <c r="GHW57" s="106"/>
      <c r="GHX57" s="106"/>
      <c r="GHY57" s="106"/>
      <c r="GHZ57" s="106"/>
      <c r="GIA57" s="106"/>
      <c r="GIB57" s="106"/>
      <c r="GIC57" s="106"/>
      <c r="GID57" s="106"/>
      <c r="GIE57" s="106"/>
      <c r="GIF57" s="106"/>
      <c r="GIG57" s="106"/>
      <c r="GIH57" s="106"/>
      <c r="GII57" s="106"/>
      <c r="GIJ57" s="106"/>
      <c r="GIK57" s="106"/>
      <c r="GIL57" s="106"/>
      <c r="GIM57" s="106"/>
      <c r="GIN57" s="106"/>
      <c r="GIO57" s="106"/>
      <c r="GIP57" s="106"/>
      <c r="GIQ57" s="106"/>
      <c r="GIR57" s="106"/>
      <c r="GIS57" s="106"/>
      <c r="GIT57" s="106"/>
      <c r="GIU57" s="106"/>
      <c r="GIV57" s="106"/>
      <c r="GIW57" s="106"/>
      <c r="GIX57" s="106"/>
      <c r="GIY57" s="106"/>
      <c r="GIZ57" s="106"/>
      <c r="GJA57" s="106"/>
      <c r="GJB57" s="106"/>
      <c r="GJC57" s="106"/>
      <c r="GJD57" s="106"/>
      <c r="GJE57" s="106"/>
      <c r="GJF57" s="106"/>
      <c r="GJG57" s="106"/>
      <c r="GJH57" s="106"/>
      <c r="GJI57" s="106"/>
      <c r="GJJ57" s="106"/>
      <c r="GJK57" s="106"/>
      <c r="GJL57" s="106"/>
      <c r="GJM57" s="106"/>
      <c r="GJN57" s="106"/>
      <c r="GJO57" s="106"/>
      <c r="GJP57" s="106"/>
      <c r="GJQ57" s="106"/>
      <c r="GJR57" s="106"/>
      <c r="GJS57" s="106"/>
      <c r="GJT57" s="106"/>
      <c r="GJU57" s="106"/>
      <c r="GJV57" s="106"/>
      <c r="GJW57" s="106"/>
      <c r="GJX57" s="106"/>
      <c r="GJY57" s="106"/>
      <c r="GJZ57" s="106"/>
      <c r="GKA57" s="106"/>
      <c r="GKB57" s="106"/>
      <c r="GKC57" s="106"/>
      <c r="GKD57" s="106"/>
      <c r="GKE57" s="106"/>
      <c r="GKF57" s="106"/>
      <c r="GKG57" s="106"/>
      <c r="GKH57" s="106"/>
      <c r="GKI57" s="106"/>
      <c r="GKJ57" s="106"/>
      <c r="GKK57" s="106"/>
      <c r="GKL57" s="106"/>
      <c r="GKM57" s="106"/>
      <c r="GKN57" s="106"/>
      <c r="GKO57" s="106"/>
      <c r="GKP57" s="106"/>
      <c r="GKQ57" s="106"/>
      <c r="GKR57" s="106"/>
      <c r="GKS57" s="106"/>
      <c r="GKT57" s="106"/>
      <c r="GKU57" s="106"/>
      <c r="GKV57" s="106"/>
      <c r="GKW57" s="106"/>
      <c r="GKX57" s="106"/>
      <c r="GKY57" s="106"/>
      <c r="GKZ57" s="106"/>
      <c r="GLA57" s="106"/>
      <c r="GLB57" s="106"/>
      <c r="GLC57" s="106"/>
      <c r="GLD57" s="106"/>
      <c r="GLE57" s="106"/>
      <c r="GLF57" s="106"/>
      <c r="GLG57" s="106"/>
      <c r="GLH57" s="106"/>
      <c r="GLI57" s="106"/>
      <c r="GLJ57" s="106"/>
      <c r="GLK57" s="106"/>
      <c r="GLL57" s="106"/>
      <c r="GLM57" s="106"/>
      <c r="GLN57" s="106"/>
      <c r="GLO57" s="106"/>
      <c r="GLP57" s="106"/>
      <c r="GLQ57" s="106"/>
      <c r="GLR57" s="106"/>
      <c r="GLS57" s="106"/>
      <c r="GLT57" s="106"/>
      <c r="GLU57" s="106"/>
      <c r="GLV57" s="106"/>
      <c r="GLW57" s="106"/>
      <c r="GLX57" s="106"/>
      <c r="GLY57" s="106"/>
      <c r="GLZ57" s="106"/>
      <c r="GMA57" s="106"/>
      <c r="GMB57" s="106"/>
      <c r="GMC57" s="106"/>
      <c r="GMD57" s="106"/>
      <c r="GME57" s="106"/>
      <c r="GMF57" s="106"/>
      <c r="GMG57" s="106"/>
      <c r="GMH57" s="106"/>
      <c r="GMI57" s="106"/>
      <c r="GMJ57" s="106"/>
      <c r="GMK57" s="106"/>
      <c r="GML57" s="106"/>
      <c r="GMM57" s="106"/>
      <c r="GMN57" s="106"/>
      <c r="GMO57" s="106"/>
      <c r="GMP57" s="106"/>
      <c r="GMQ57" s="106"/>
      <c r="GMR57" s="106"/>
      <c r="GMS57" s="106"/>
      <c r="GMT57" s="106"/>
      <c r="GMU57" s="106"/>
      <c r="GMV57" s="106"/>
      <c r="GMW57" s="106"/>
      <c r="GMX57" s="106"/>
      <c r="GMY57" s="106"/>
      <c r="GMZ57" s="106"/>
      <c r="GNA57" s="106"/>
      <c r="GNB57" s="106"/>
      <c r="GNC57" s="106"/>
      <c r="GND57" s="106"/>
      <c r="GNE57" s="106"/>
      <c r="GNF57" s="106"/>
      <c r="GNG57" s="106"/>
      <c r="GNH57" s="106"/>
      <c r="GNI57" s="106"/>
      <c r="GNJ57" s="106"/>
      <c r="GNK57" s="106"/>
      <c r="GNL57" s="106"/>
      <c r="GNM57" s="106"/>
      <c r="GNN57" s="106"/>
      <c r="GNO57" s="106"/>
      <c r="GNP57" s="106"/>
      <c r="GNQ57" s="106"/>
      <c r="GNR57" s="106"/>
      <c r="GNS57" s="106"/>
      <c r="GNT57" s="106"/>
      <c r="GNU57" s="106"/>
      <c r="GNV57" s="106"/>
      <c r="GNW57" s="106"/>
      <c r="GNX57" s="106"/>
      <c r="GNY57" s="106"/>
      <c r="GNZ57" s="106"/>
      <c r="GOA57" s="106"/>
      <c r="GOB57" s="106"/>
      <c r="GOC57" s="106"/>
      <c r="GOD57" s="106"/>
      <c r="GOE57" s="106"/>
      <c r="GOF57" s="106"/>
      <c r="GOG57" s="106"/>
      <c r="GOH57" s="106"/>
      <c r="GOI57" s="106"/>
      <c r="GOJ57" s="106"/>
      <c r="GOK57" s="106"/>
      <c r="GOL57" s="106"/>
      <c r="GOM57" s="106"/>
      <c r="GON57" s="106"/>
      <c r="GOO57" s="106"/>
      <c r="GOP57" s="106"/>
      <c r="GOQ57" s="106"/>
      <c r="GOR57" s="106"/>
      <c r="GOS57" s="106"/>
      <c r="GOT57" s="106"/>
      <c r="GOU57" s="106"/>
      <c r="GOV57" s="106"/>
      <c r="GOW57" s="106"/>
      <c r="GOX57" s="106"/>
      <c r="GOY57" s="106"/>
      <c r="GOZ57" s="106"/>
      <c r="GPA57" s="106"/>
      <c r="GPB57" s="106"/>
      <c r="GPC57" s="106"/>
      <c r="GPD57" s="106"/>
      <c r="GPE57" s="106"/>
      <c r="GPF57" s="106"/>
      <c r="GPG57" s="106"/>
      <c r="GPH57" s="106"/>
      <c r="GPI57" s="106"/>
      <c r="GPJ57" s="106"/>
      <c r="GPK57" s="106"/>
      <c r="GPL57" s="106"/>
      <c r="GPM57" s="106"/>
      <c r="GPN57" s="106"/>
      <c r="GPO57" s="106"/>
      <c r="GPP57" s="106"/>
      <c r="GPQ57" s="106"/>
      <c r="GPR57" s="106"/>
      <c r="GPS57" s="106"/>
      <c r="GPT57" s="106"/>
      <c r="GPU57" s="106"/>
      <c r="GPV57" s="106"/>
      <c r="GPW57" s="106"/>
      <c r="GPX57" s="106"/>
      <c r="GPY57" s="106"/>
      <c r="GPZ57" s="106"/>
      <c r="GQA57" s="106"/>
      <c r="GQB57" s="106"/>
      <c r="GQC57" s="106"/>
      <c r="GQD57" s="106"/>
      <c r="GQE57" s="106"/>
      <c r="GQF57" s="106"/>
      <c r="GQG57" s="106"/>
      <c r="GQH57" s="106"/>
      <c r="GQI57" s="106"/>
      <c r="GQJ57" s="106"/>
      <c r="GQK57" s="106"/>
      <c r="GQL57" s="106"/>
      <c r="GQM57" s="106"/>
      <c r="GQN57" s="106"/>
      <c r="GQO57" s="106"/>
      <c r="GQP57" s="106"/>
      <c r="GQQ57" s="106"/>
      <c r="GQR57" s="106"/>
      <c r="GQS57" s="106"/>
      <c r="GQT57" s="106"/>
      <c r="GQU57" s="106"/>
      <c r="GQV57" s="106"/>
      <c r="GQW57" s="106"/>
      <c r="GQX57" s="106"/>
      <c r="GQY57" s="106"/>
      <c r="GQZ57" s="106"/>
      <c r="GRA57" s="106"/>
      <c r="GRB57" s="106"/>
      <c r="GRC57" s="106"/>
      <c r="GRD57" s="106"/>
      <c r="GRE57" s="106"/>
      <c r="GRF57" s="106"/>
      <c r="GRG57" s="106"/>
      <c r="GRH57" s="106"/>
      <c r="GRI57" s="106"/>
      <c r="GRJ57" s="106"/>
      <c r="GRK57" s="106"/>
      <c r="GRL57" s="106"/>
      <c r="GRM57" s="106"/>
      <c r="GRN57" s="106"/>
      <c r="GRO57" s="106"/>
      <c r="GRP57" s="106"/>
      <c r="GRQ57" s="106"/>
      <c r="GRR57" s="106"/>
      <c r="GRS57" s="106"/>
      <c r="GRT57" s="106"/>
      <c r="GRU57" s="106"/>
      <c r="GRV57" s="106"/>
      <c r="GRW57" s="106"/>
      <c r="GRX57" s="106"/>
      <c r="GRY57" s="106"/>
      <c r="GRZ57" s="106"/>
      <c r="GSA57" s="106"/>
      <c r="GSB57" s="106"/>
      <c r="GSC57" s="106"/>
      <c r="GSD57" s="106"/>
      <c r="GSE57" s="106"/>
      <c r="GSF57" s="106"/>
      <c r="GSG57" s="106"/>
      <c r="GSH57" s="106"/>
      <c r="GSI57" s="106"/>
      <c r="GSJ57" s="106"/>
      <c r="GSK57" s="106"/>
      <c r="GSL57" s="106"/>
      <c r="GSM57" s="106"/>
      <c r="GSN57" s="106"/>
      <c r="GSO57" s="106"/>
      <c r="GSP57" s="106"/>
      <c r="GSQ57" s="106"/>
      <c r="GSR57" s="106"/>
      <c r="GSS57" s="106"/>
      <c r="GST57" s="106"/>
      <c r="GSU57" s="106"/>
      <c r="GSV57" s="106"/>
      <c r="GSW57" s="106"/>
      <c r="GSX57" s="106"/>
      <c r="GSY57" s="106"/>
      <c r="GSZ57" s="106"/>
      <c r="GTA57" s="106"/>
      <c r="GTB57" s="106"/>
      <c r="GTC57" s="106"/>
      <c r="GTD57" s="106"/>
      <c r="GTE57" s="106"/>
      <c r="GTF57" s="106"/>
      <c r="GTG57" s="106"/>
      <c r="GTH57" s="106"/>
      <c r="GTI57" s="106"/>
      <c r="GTJ57" s="106"/>
      <c r="GTK57" s="106"/>
      <c r="GTL57" s="106"/>
      <c r="GTM57" s="106"/>
      <c r="GTN57" s="106"/>
      <c r="GTO57" s="106"/>
      <c r="GTP57" s="106"/>
      <c r="GTQ57" s="106"/>
      <c r="GTR57" s="106"/>
      <c r="GTS57" s="106"/>
      <c r="GTT57" s="106"/>
      <c r="GTU57" s="106"/>
      <c r="GTV57" s="106"/>
      <c r="GTW57" s="106"/>
      <c r="GTX57" s="106"/>
      <c r="GTY57" s="106"/>
      <c r="GTZ57" s="106"/>
      <c r="GUA57" s="106"/>
      <c r="GUB57" s="106"/>
      <c r="GUC57" s="106"/>
      <c r="GUD57" s="106"/>
      <c r="GUE57" s="106"/>
      <c r="GUF57" s="106"/>
      <c r="GUG57" s="106"/>
      <c r="GUH57" s="106"/>
      <c r="GUI57" s="106"/>
      <c r="GUJ57" s="106"/>
      <c r="GUK57" s="106"/>
      <c r="GUL57" s="106"/>
      <c r="GUM57" s="106"/>
      <c r="GUN57" s="106"/>
      <c r="GUO57" s="106"/>
      <c r="GUP57" s="106"/>
      <c r="GUQ57" s="106"/>
      <c r="GUR57" s="106"/>
      <c r="GUS57" s="106"/>
      <c r="GUT57" s="106"/>
      <c r="GUU57" s="106"/>
      <c r="GUV57" s="106"/>
      <c r="GUW57" s="106"/>
      <c r="GUX57" s="106"/>
      <c r="GUY57" s="106"/>
      <c r="GUZ57" s="106"/>
      <c r="GVA57" s="106"/>
      <c r="GVB57" s="106"/>
      <c r="GVC57" s="106"/>
      <c r="GVD57" s="106"/>
      <c r="GVE57" s="106"/>
      <c r="GVF57" s="106"/>
      <c r="GVG57" s="106"/>
      <c r="GVH57" s="106"/>
      <c r="GVI57" s="106"/>
      <c r="GVJ57" s="106"/>
      <c r="GVK57" s="106"/>
      <c r="GVL57" s="106"/>
      <c r="GVM57" s="106"/>
      <c r="GVN57" s="106"/>
      <c r="GVO57" s="106"/>
      <c r="GVP57" s="106"/>
      <c r="GVQ57" s="106"/>
      <c r="GVR57" s="106"/>
      <c r="GVS57" s="106"/>
      <c r="GVT57" s="106"/>
      <c r="GVU57" s="106"/>
      <c r="GVV57" s="106"/>
      <c r="GVW57" s="106"/>
      <c r="GVX57" s="106"/>
      <c r="GVY57" s="106"/>
      <c r="GVZ57" s="106"/>
      <c r="GWA57" s="106"/>
      <c r="GWB57" s="106"/>
      <c r="GWC57" s="106"/>
      <c r="GWD57" s="106"/>
      <c r="GWE57" s="106"/>
      <c r="GWF57" s="106"/>
      <c r="GWG57" s="106"/>
      <c r="GWH57" s="106"/>
      <c r="GWI57" s="106"/>
      <c r="GWJ57" s="106"/>
      <c r="GWK57" s="106"/>
      <c r="GWL57" s="106"/>
      <c r="GWM57" s="106"/>
      <c r="GWN57" s="106"/>
      <c r="GWO57" s="106"/>
      <c r="GWP57" s="106"/>
      <c r="GWQ57" s="106"/>
      <c r="GWR57" s="106"/>
      <c r="GWS57" s="106"/>
      <c r="GWT57" s="106"/>
      <c r="GWU57" s="106"/>
      <c r="GWV57" s="106"/>
      <c r="GWW57" s="106"/>
      <c r="GWX57" s="106"/>
      <c r="GWY57" s="106"/>
      <c r="GWZ57" s="106"/>
      <c r="GXA57" s="106"/>
      <c r="GXB57" s="106"/>
      <c r="GXC57" s="106"/>
      <c r="GXD57" s="106"/>
      <c r="GXE57" s="106"/>
      <c r="GXF57" s="106"/>
      <c r="GXG57" s="106"/>
      <c r="GXH57" s="106"/>
      <c r="GXI57" s="106"/>
      <c r="GXJ57" s="106"/>
      <c r="GXK57" s="106"/>
      <c r="GXL57" s="106"/>
      <c r="GXM57" s="106"/>
      <c r="GXN57" s="106"/>
      <c r="GXO57" s="106"/>
      <c r="GXP57" s="106"/>
      <c r="GXQ57" s="106"/>
      <c r="GXR57" s="106"/>
      <c r="GXS57" s="106"/>
      <c r="GXT57" s="106"/>
      <c r="GXU57" s="106"/>
      <c r="GXV57" s="106"/>
      <c r="GXW57" s="106"/>
      <c r="GXX57" s="106"/>
      <c r="GXY57" s="106"/>
      <c r="GXZ57" s="106"/>
      <c r="GYA57" s="106"/>
      <c r="GYB57" s="106"/>
      <c r="GYC57" s="106"/>
      <c r="GYD57" s="106"/>
      <c r="GYE57" s="106"/>
      <c r="GYF57" s="106"/>
      <c r="GYG57" s="106"/>
      <c r="GYH57" s="106"/>
      <c r="GYI57" s="106"/>
      <c r="GYJ57" s="106"/>
      <c r="GYK57" s="106"/>
      <c r="GYL57" s="106"/>
      <c r="GYM57" s="106"/>
      <c r="GYN57" s="106"/>
      <c r="GYO57" s="106"/>
      <c r="GYP57" s="106"/>
      <c r="GYQ57" s="106"/>
      <c r="GYR57" s="106"/>
      <c r="GYS57" s="106"/>
      <c r="GYT57" s="106"/>
      <c r="GYU57" s="106"/>
      <c r="GYV57" s="106"/>
      <c r="GYW57" s="106"/>
      <c r="GYX57" s="106"/>
      <c r="GYY57" s="106"/>
      <c r="GYZ57" s="106"/>
      <c r="GZA57" s="106"/>
      <c r="GZB57" s="106"/>
      <c r="GZC57" s="106"/>
      <c r="GZD57" s="106"/>
      <c r="GZE57" s="106"/>
      <c r="GZF57" s="106"/>
      <c r="GZG57" s="106"/>
      <c r="GZH57" s="106"/>
      <c r="GZI57" s="106"/>
      <c r="GZJ57" s="106"/>
      <c r="GZK57" s="106"/>
      <c r="GZL57" s="106"/>
      <c r="GZM57" s="106"/>
      <c r="GZN57" s="106"/>
      <c r="GZO57" s="106"/>
      <c r="GZP57" s="106"/>
      <c r="GZQ57" s="106"/>
      <c r="GZR57" s="106"/>
      <c r="GZS57" s="106"/>
      <c r="GZT57" s="106"/>
      <c r="GZU57" s="106"/>
      <c r="GZV57" s="106"/>
      <c r="GZW57" s="106"/>
      <c r="GZX57" s="106"/>
      <c r="GZY57" s="106"/>
      <c r="GZZ57" s="106"/>
      <c r="HAA57" s="106"/>
      <c r="HAB57" s="106"/>
      <c r="HAC57" s="106"/>
      <c r="HAD57" s="106"/>
      <c r="HAE57" s="106"/>
      <c r="HAF57" s="106"/>
      <c r="HAG57" s="106"/>
      <c r="HAH57" s="106"/>
      <c r="HAI57" s="106"/>
      <c r="HAJ57" s="106"/>
      <c r="HAK57" s="106"/>
      <c r="HAL57" s="106"/>
      <c r="HAM57" s="106"/>
      <c r="HAN57" s="106"/>
      <c r="HAO57" s="106"/>
      <c r="HAP57" s="106"/>
      <c r="HAQ57" s="106"/>
      <c r="HAR57" s="106"/>
      <c r="HAS57" s="106"/>
      <c r="HAT57" s="106"/>
      <c r="HAU57" s="106"/>
      <c r="HAV57" s="106"/>
      <c r="HAW57" s="106"/>
      <c r="HAX57" s="106"/>
      <c r="HAY57" s="106"/>
      <c r="HAZ57" s="106"/>
      <c r="HBA57" s="106"/>
      <c r="HBB57" s="106"/>
      <c r="HBC57" s="106"/>
      <c r="HBD57" s="106"/>
      <c r="HBE57" s="106"/>
      <c r="HBF57" s="106"/>
      <c r="HBG57" s="106"/>
      <c r="HBH57" s="106"/>
      <c r="HBI57" s="106"/>
      <c r="HBJ57" s="106"/>
      <c r="HBK57" s="106"/>
      <c r="HBL57" s="106"/>
      <c r="HBM57" s="106"/>
      <c r="HBN57" s="106"/>
      <c r="HBO57" s="106"/>
      <c r="HBP57" s="106"/>
      <c r="HBQ57" s="106"/>
      <c r="HBR57" s="106"/>
      <c r="HBS57" s="106"/>
      <c r="HBT57" s="106"/>
      <c r="HBU57" s="106"/>
      <c r="HBV57" s="106"/>
      <c r="HBW57" s="106"/>
      <c r="HBX57" s="106"/>
      <c r="HBY57" s="106"/>
      <c r="HBZ57" s="106"/>
      <c r="HCA57" s="106"/>
      <c r="HCB57" s="106"/>
      <c r="HCC57" s="106"/>
      <c r="HCD57" s="106"/>
      <c r="HCE57" s="106"/>
      <c r="HCF57" s="106"/>
      <c r="HCG57" s="106"/>
      <c r="HCH57" s="106"/>
      <c r="HCI57" s="106"/>
      <c r="HCJ57" s="106"/>
      <c r="HCK57" s="106"/>
      <c r="HCL57" s="106"/>
      <c r="HCM57" s="106"/>
      <c r="HCN57" s="106"/>
      <c r="HCO57" s="106"/>
      <c r="HCP57" s="106"/>
      <c r="HCQ57" s="106"/>
      <c r="HCR57" s="106"/>
      <c r="HCS57" s="106"/>
      <c r="HCT57" s="106"/>
      <c r="HCU57" s="106"/>
      <c r="HCV57" s="106"/>
      <c r="HCW57" s="106"/>
      <c r="HCX57" s="106"/>
      <c r="HCY57" s="106"/>
      <c r="HCZ57" s="106"/>
      <c r="HDA57" s="106"/>
      <c r="HDB57" s="106"/>
      <c r="HDC57" s="106"/>
      <c r="HDD57" s="106"/>
      <c r="HDE57" s="106"/>
      <c r="HDF57" s="106"/>
      <c r="HDG57" s="106"/>
      <c r="HDH57" s="106"/>
      <c r="HDI57" s="106"/>
      <c r="HDJ57" s="106"/>
      <c r="HDK57" s="106"/>
      <c r="HDL57" s="106"/>
      <c r="HDM57" s="106"/>
      <c r="HDN57" s="106"/>
      <c r="HDO57" s="106"/>
      <c r="HDP57" s="106"/>
      <c r="HDQ57" s="106"/>
      <c r="HDR57" s="106"/>
      <c r="HDS57" s="106"/>
      <c r="HDT57" s="106"/>
      <c r="HDU57" s="106"/>
      <c r="HDV57" s="106"/>
      <c r="HDW57" s="106"/>
      <c r="HDX57" s="106"/>
      <c r="HDY57" s="106"/>
      <c r="HDZ57" s="106"/>
      <c r="HEA57" s="106"/>
      <c r="HEB57" s="106"/>
      <c r="HEC57" s="106"/>
      <c r="HED57" s="106"/>
      <c r="HEE57" s="106"/>
      <c r="HEF57" s="106"/>
      <c r="HEG57" s="106"/>
      <c r="HEH57" s="106"/>
      <c r="HEI57" s="106"/>
      <c r="HEJ57" s="106"/>
      <c r="HEK57" s="106"/>
      <c r="HEL57" s="106"/>
      <c r="HEM57" s="106"/>
      <c r="HEN57" s="106"/>
      <c r="HEO57" s="106"/>
      <c r="HEP57" s="106"/>
      <c r="HEQ57" s="106"/>
      <c r="HER57" s="106"/>
      <c r="HES57" s="106"/>
      <c r="HET57" s="106"/>
      <c r="HEU57" s="106"/>
      <c r="HEV57" s="106"/>
      <c r="HEW57" s="106"/>
      <c r="HEX57" s="106"/>
      <c r="HEY57" s="106"/>
      <c r="HEZ57" s="106"/>
      <c r="HFA57" s="106"/>
      <c r="HFB57" s="106"/>
      <c r="HFC57" s="106"/>
      <c r="HFD57" s="106"/>
      <c r="HFE57" s="106"/>
      <c r="HFF57" s="106"/>
      <c r="HFG57" s="106"/>
      <c r="HFH57" s="106"/>
      <c r="HFI57" s="106"/>
      <c r="HFJ57" s="106"/>
      <c r="HFK57" s="106"/>
      <c r="HFL57" s="106"/>
      <c r="HFM57" s="106"/>
      <c r="HFN57" s="106"/>
      <c r="HFO57" s="106"/>
      <c r="HFP57" s="106"/>
      <c r="HFQ57" s="106"/>
      <c r="HFR57" s="106"/>
      <c r="HFS57" s="106"/>
      <c r="HFT57" s="106"/>
      <c r="HFU57" s="106"/>
      <c r="HFV57" s="106"/>
      <c r="HFW57" s="106"/>
      <c r="HFX57" s="106"/>
      <c r="HFY57" s="106"/>
      <c r="HFZ57" s="106"/>
      <c r="HGA57" s="106"/>
      <c r="HGB57" s="106"/>
      <c r="HGC57" s="106"/>
      <c r="HGD57" s="106"/>
      <c r="HGE57" s="106"/>
      <c r="HGF57" s="106"/>
      <c r="HGG57" s="106"/>
      <c r="HGH57" s="106"/>
      <c r="HGI57" s="106"/>
      <c r="HGJ57" s="106"/>
      <c r="HGK57" s="106"/>
      <c r="HGL57" s="106"/>
      <c r="HGM57" s="106"/>
      <c r="HGN57" s="106"/>
      <c r="HGO57" s="106"/>
      <c r="HGP57" s="106"/>
      <c r="HGQ57" s="106"/>
      <c r="HGR57" s="106"/>
      <c r="HGS57" s="106"/>
      <c r="HGT57" s="106"/>
      <c r="HGU57" s="106"/>
      <c r="HGV57" s="106"/>
      <c r="HGW57" s="106"/>
      <c r="HGX57" s="106"/>
      <c r="HGY57" s="106"/>
      <c r="HGZ57" s="106"/>
      <c r="HHA57" s="106"/>
      <c r="HHB57" s="106"/>
      <c r="HHC57" s="106"/>
      <c r="HHD57" s="106"/>
      <c r="HHE57" s="106"/>
      <c r="HHF57" s="106"/>
      <c r="HHG57" s="106"/>
      <c r="HHH57" s="106"/>
      <c r="HHI57" s="106"/>
      <c r="HHJ57" s="106"/>
      <c r="HHK57" s="106"/>
      <c r="HHL57" s="106"/>
      <c r="HHM57" s="106"/>
      <c r="HHN57" s="106"/>
      <c r="HHO57" s="106"/>
      <c r="HHP57" s="106"/>
      <c r="HHQ57" s="106"/>
      <c r="HHR57" s="106"/>
      <c r="HHS57" s="106"/>
      <c r="HHT57" s="106"/>
      <c r="HHU57" s="106"/>
      <c r="HHV57" s="106"/>
      <c r="HHW57" s="106"/>
      <c r="HHX57" s="106"/>
      <c r="HHY57" s="106"/>
      <c r="HHZ57" s="106"/>
      <c r="HIA57" s="106"/>
      <c r="HIB57" s="106"/>
      <c r="HIC57" s="106"/>
      <c r="HID57" s="106"/>
      <c r="HIE57" s="106"/>
      <c r="HIF57" s="106"/>
      <c r="HIG57" s="106"/>
      <c r="HIH57" s="106"/>
      <c r="HII57" s="106"/>
      <c r="HIJ57" s="106"/>
      <c r="HIK57" s="106"/>
      <c r="HIL57" s="106"/>
      <c r="HIM57" s="106"/>
      <c r="HIN57" s="106"/>
      <c r="HIO57" s="106"/>
      <c r="HIP57" s="106"/>
      <c r="HIQ57" s="106"/>
      <c r="HIR57" s="106"/>
      <c r="HIS57" s="106"/>
      <c r="HIT57" s="106"/>
      <c r="HIU57" s="106"/>
      <c r="HIV57" s="106"/>
      <c r="HIW57" s="106"/>
      <c r="HIX57" s="106"/>
      <c r="HIY57" s="106"/>
      <c r="HIZ57" s="106"/>
      <c r="HJA57" s="106"/>
      <c r="HJB57" s="106"/>
      <c r="HJC57" s="106"/>
      <c r="HJD57" s="106"/>
      <c r="HJE57" s="106"/>
      <c r="HJF57" s="106"/>
      <c r="HJG57" s="106"/>
      <c r="HJH57" s="106"/>
      <c r="HJI57" s="106"/>
      <c r="HJJ57" s="106"/>
      <c r="HJK57" s="106"/>
      <c r="HJL57" s="106"/>
      <c r="HJM57" s="106"/>
      <c r="HJN57" s="106"/>
      <c r="HJO57" s="106"/>
      <c r="HJP57" s="106"/>
      <c r="HJQ57" s="106"/>
      <c r="HJR57" s="106"/>
      <c r="HJS57" s="106"/>
      <c r="HJT57" s="106"/>
      <c r="HJU57" s="106"/>
      <c r="HJV57" s="106"/>
      <c r="HJW57" s="106"/>
      <c r="HJX57" s="106"/>
      <c r="HJY57" s="106"/>
      <c r="HJZ57" s="106"/>
      <c r="HKA57" s="106"/>
      <c r="HKB57" s="106"/>
      <c r="HKC57" s="106"/>
      <c r="HKD57" s="106"/>
      <c r="HKE57" s="106"/>
      <c r="HKF57" s="106"/>
      <c r="HKG57" s="106"/>
      <c r="HKH57" s="106"/>
      <c r="HKI57" s="106"/>
      <c r="HKJ57" s="106"/>
      <c r="HKK57" s="106"/>
      <c r="HKL57" s="106"/>
      <c r="HKM57" s="106"/>
      <c r="HKN57" s="106"/>
      <c r="HKO57" s="106"/>
      <c r="HKP57" s="106"/>
      <c r="HKQ57" s="106"/>
      <c r="HKR57" s="106"/>
      <c r="HKS57" s="106"/>
      <c r="HKT57" s="106"/>
      <c r="HKU57" s="106"/>
      <c r="HKV57" s="106"/>
      <c r="HKW57" s="106"/>
      <c r="HKX57" s="106"/>
      <c r="HKY57" s="106"/>
      <c r="HKZ57" s="106"/>
      <c r="HLA57" s="106"/>
      <c r="HLB57" s="106"/>
      <c r="HLC57" s="106"/>
      <c r="HLD57" s="106"/>
      <c r="HLE57" s="106"/>
      <c r="HLF57" s="106"/>
      <c r="HLG57" s="106"/>
      <c r="HLH57" s="106"/>
      <c r="HLI57" s="106"/>
      <c r="HLJ57" s="106"/>
      <c r="HLK57" s="106"/>
      <c r="HLL57" s="106"/>
      <c r="HLM57" s="106"/>
      <c r="HLN57" s="106"/>
      <c r="HLO57" s="106"/>
      <c r="HLP57" s="106"/>
      <c r="HLQ57" s="106"/>
      <c r="HLR57" s="106"/>
      <c r="HLS57" s="106"/>
      <c r="HLT57" s="106"/>
      <c r="HLU57" s="106"/>
      <c r="HLV57" s="106"/>
      <c r="HLW57" s="106"/>
      <c r="HLX57" s="106"/>
      <c r="HLY57" s="106"/>
      <c r="HLZ57" s="106"/>
      <c r="HMA57" s="106"/>
      <c r="HMB57" s="106"/>
      <c r="HMC57" s="106"/>
      <c r="HMD57" s="106"/>
      <c r="HME57" s="106"/>
      <c r="HMF57" s="106"/>
      <c r="HMG57" s="106"/>
      <c r="HMH57" s="106"/>
      <c r="HMI57" s="106"/>
      <c r="HMJ57" s="106"/>
      <c r="HMK57" s="106"/>
      <c r="HML57" s="106"/>
      <c r="HMM57" s="106"/>
      <c r="HMN57" s="106"/>
      <c r="HMO57" s="106"/>
      <c r="HMP57" s="106"/>
      <c r="HMQ57" s="106"/>
      <c r="HMR57" s="106"/>
      <c r="HMS57" s="106"/>
      <c r="HMT57" s="106"/>
      <c r="HMU57" s="106"/>
      <c r="HMV57" s="106"/>
      <c r="HMW57" s="106"/>
      <c r="HMX57" s="106"/>
      <c r="HMY57" s="106"/>
      <c r="HMZ57" s="106"/>
      <c r="HNA57" s="106"/>
      <c r="HNB57" s="106"/>
      <c r="HNC57" s="106"/>
      <c r="HND57" s="106"/>
      <c r="HNE57" s="106"/>
      <c r="HNF57" s="106"/>
      <c r="HNG57" s="106"/>
      <c r="HNH57" s="106"/>
      <c r="HNI57" s="106"/>
      <c r="HNJ57" s="106"/>
      <c r="HNK57" s="106"/>
      <c r="HNL57" s="106"/>
      <c r="HNM57" s="106"/>
      <c r="HNN57" s="106"/>
      <c r="HNO57" s="106"/>
      <c r="HNP57" s="106"/>
      <c r="HNQ57" s="106"/>
      <c r="HNR57" s="106"/>
      <c r="HNS57" s="106"/>
      <c r="HNT57" s="106"/>
      <c r="HNU57" s="106"/>
      <c r="HNV57" s="106"/>
      <c r="HNW57" s="106"/>
      <c r="HNX57" s="106"/>
      <c r="HNY57" s="106"/>
      <c r="HNZ57" s="106"/>
      <c r="HOA57" s="106"/>
      <c r="HOB57" s="106"/>
      <c r="HOC57" s="106"/>
      <c r="HOD57" s="106"/>
      <c r="HOE57" s="106"/>
      <c r="HOF57" s="106"/>
      <c r="HOG57" s="106"/>
      <c r="HOH57" s="106"/>
      <c r="HOI57" s="106"/>
      <c r="HOJ57" s="106"/>
      <c r="HOK57" s="106"/>
      <c r="HOL57" s="106"/>
      <c r="HOM57" s="106"/>
      <c r="HON57" s="106"/>
      <c r="HOO57" s="106"/>
      <c r="HOP57" s="106"/>
      <c r="HOQ57" s="106"/>
      <c r="HOR57" s="106"/>
      <c r="HOS57" s="106"/>
      <c r="HOT57" s="106"/>
      <c r="HOU57" s="106"/>
      <c r="HOV57" s="106"/>
      <c r="HOW57" s="106"/>
      <c r="HOX57" s="106"/>
      <c r="HOY57" s="106"/>
      <c r="HOZ57" s="106"/>
      <c r="HPA57" s="106"/>
      <c r="HPB57" s="106"/>
      <c r="HPC57" s="106"/>
      <c r="HPD57" s="106"/>
      <c r="HPE57" s="106"/>
      <c r="HPF57" s="106"/>
      <c r="HPG57" s="106"/>
      <c r="HPH57" s="106"/>
      <c r="HPI57" s="106"/>
      <c r="HPJ57" s="106"/>
      <c r="HPK57" s="106"/>
      <c r="HPL57" s="106"/>
      <c r="HPM57" s="106"/>
      <c r="HPN57" s="106"/>
      <c r="HPO57" s="106"/>
      <c r="HPP57" s="106"/>
      <c r="HPQ57" s="106"/>
      <c r="HPR57" s="106"/>
      <c r="HPS57" s="106"/>
      <c r="HPT57" s="106"/>
      <c r="HPU57" s="106"/>
      <c r="HPV57" s="106"/>
      <c r="HPW57" s="106"/>
      <c r="HPX57" s="106"/>
      <c r="HPY57" s="106"/>
      <c r="HPZ57" s="106"/>
      <c r="HQA57" s="106"/>
      <c r="HQB57" s="106"/>
      <c r="HQC57" s="106"/>
      <c r="HQD57" s="106"/>
      <c r="HQE57" s="106"/>
      <c r="HQF57" s="106"/>
      <c r="HQG57" s="106"/>
      <c r="HQH57" s="106"/>
      <c r="HQI57" s="106"/>
      <c r="HQJ57" s="106"/>
      <c r="HQK57" s="106"/>
      <c r="HQL57" s="106"/>
      <c r="HQM57" s="106"/>
      <c r="HQN57" s="106"/>
      <c r="HQO57" s="106"/>
      <c r="HQP57" s="106"/>
      <c r="HQQ57" s="106"/>
      <c r="HQR57" s="106"/>
      <c r="HQS57" s="106"/>
      <c r="HQT57" s="106"/>
      <c r="HQU57" s="106"/>
      <c r="HQV57" s="106"/>
      <c r="HQW57" s="106"/>
      <c r="HQX57" s="106"/>
      <c r="HQY57" s="106"/>
      <c r="HQZ57" s="106"/>
      <c r="HRA57" s="106"/>
      <c r="HRB57" s="106"/>
      <c r="HRC57" s="106"/>
      <c r="HRD57" s="106"/>
      <c r="HRE57" s="106"/>
      <c r="HRF57" s="106"/>
      <c r="HRG57" s="106"/>
      <c r="HRH57" s="106"/>
      <c r="HRI57" s="106"/>
      <c r="HRJ57" s="106"/>
      <c r="HRK57" s="106"/>
      <c r="HRL57" s="106"/>
      <c r="HRM57" s="106"/>
      <c r="HRN57" s="106"/>
      <c r="HRO57" s="106"/>
      <c r="HRP57" s="106"/>
      <c r="HRQ57" s="106"/>
      <c r="HRR57" s="106"/>
      <c r="HRS57" s="106"/>
      <c r="HRT57" s="106"/>
      <c r="HRU57" s="106"/>
      <c r="HRV57" s="106"/>
      <c r="HRW57" s="106"/>
      <c r="HRX57" s="106"/>
      <c r="HRY57" s="106"/>
      <c r="HRZ57" s="106"/>
      <c r="HSA57" s="106"/>
      <c r="HSB57" s="106"/>
      <c r="HSC57" s="106"/>
      <c r="HSD57" s="106"/>
      <c r="HSE57" s="106"/>
      <c r="HSF57" s="106"/>
      <c r="HSG57" s="106"/>
      <c r="HSH57" s="106"/>
      <c r="HSI57" s="106"/>
      <c r="HSJ57" s="106"/>
      <c r="HSK57" s="106"/>
      <c r="HSL57" s="106"/>
      <c r="HSM57" s="106"/>
      <c r="HSN57" s="106"/>
      <c r="HSO57" s="106"/>
      <c r="HSP57" s="106"/>
      <c r="HSQ57" s="106"/>
      <c r="HSR57" s="106"/>
      <c r="HSS57" s="106"/>
      <c r="HST57" s="106"/>
      <c r="HSU57" s="106"/>
      <c r="HSV57" s="106"/>
      <c r="HSW57" s="106"/>
      <c r="HSX57" s="106"/>
      <c r="HSY57" s="106"/>
      <c r="HSZ57" s="106"/>
      <c r="HTA57" s="106"/>
      <c r="HTB57" s="106"/>
      <c r="HTC57" s="106"/>
      <c r="HTD57" s="106"/>
      <c r="HTE57" s="106"/>
      <c r="HTF57" s="106"/>
      <c r="HTG57" s="106"/>
      <c r="HTH57" s="106"/>
      <c r="HTI57" s="106"/>
      <c r="HTJ57" s="106"/>
      <c r="HTK57" s="106"/>
      <c r="HTL57" s="106"/>
      <c r="HTM57" s="106"/>
      <c r="HTN57" s="106"/>
      <c r="HTO57" s="106"/>
      <c r="HTP57" s="106"/>
      <c r="HTQ57" s="106"/>
      <c r="HTR57" s="106"/>
      <c r="HTS57" s="106"/>
      <c r="HTT57" s="106"/>
      <c r="HTU57" s="106"/>
      <c r="HTV57" s="106"/>
      <c r="HTW57" s="106"/>
      <c r="HTX57" s="106"/>
      <c r="HTY57" s="106"/>
      <c r="HTZ57" s="106"/>
      <c r="HUA57" s="106"/>
      <c r="HUB57" s="106"/>
      <c r="HUC57" s="106"/>
      <c r="HUD57" s="106"/>
      <c r="HUE57" s="106"/>
      <c r="HUF57" s="106"/>
      <c r="HUG57" s="106"/>
      <c r="HUH57" s="106"/>
      <c r="HUI57" s="106"/>
      <c r="HUJ57" s="106"/>
      <c r="HUK57" s="106"/>
      <c r="HUL57" s="106"/>
      <c r="HUM57" s="106"/>
      <c r="HUN57" s="106"/>
      <c r="HUO57" s="106"/>
      <c r="HUP57" s="106"/>
      <c r="HUQ57" s="106"/>
      <c r="HUR57" s="106"/>
      <c r="HUS57" s="106"/>
      <c r="HUT57" s="106"/>
      <c r="HUU57" s="106"/>
      <c r="HUV57" s="106"/>
      <c r="HUW57" s="106"/>
      <c r="HUX57" s="106"/>
      <c r="HUY57" s="106"/>
      <c r="HUZ57" s="106"/>
      <c r="HVA57" s="106"/>
      <c r="HVB57" s="106"/>
      <c r="HVC57" s="106"/>
      <c r="HVD57" s="106"/>
      <c r="HVE57" s="106"/>
      <c r="HVF57" s="106"/>
      <c r="HVG57" s="106"/>
      <c r="HVH57" s="106"/>
      <c r="HVI57" s="106"/>
      <c r="HVJ57" s="106"/>
      <c r="HVK57" s="106"/>
      <c r="HVL57" s="106"/>
      <c r="HVM57" s="106"/>
      <c r="HVN57" s="106"/>
      <c r="HVO57" s="106"/>
      <c r="HVP57" s="106"/>
      <c r="HVQ57" s="106"/>
      <c r="HVR57" s="106"/>
      <c r="HVS57" s="106"/>
      <c r="HVT57" s="106"/>
      <c r="HVU57" s="106"/>
      <c r="HVV57" s="106"/>
      <c r="HVW57" s="106"/>
      <c r="HVX57" s="106"/>
      <c r="HVY57" s="106"/>
      <c r="HVZ57" s="106"/>
      <c r="HWA57" s="106"/>
      <c r="HWB57" s="106"/>
      <c r="HWC57" s="106"/>
      <c r="HWD57" s="106"/>
      <c r="HWE57" s="106"/>
      <c r="HWF57" s="106"/>
      <c r="HWG57" s="106"/>
      <c r="HWH57" s="106"/>
      <c r="HWI57" s="106"/>
      <c r="HWJ57" s="106"/>
      <c r="HWK57" s="106"/>
      <c r="HWL57" s="106"/>
      <c r="HWM57" s="106"/>
      <c r="HWN57" s="106"/>
      <c r="HWO57" s="106"/>
      <c r="HWP57" s="106"/>
      <c r="HWQ57" s="106"/>
      <c r="HWR57" s="106"/>
      <c r="HWS57" s="106"/>
      <c r="HWT57" s="106"/>
      <c r="HWU57" s="106"/>
      <c r="HWV57" s="106"/>
      <c r="HWW57" s="106"/>
      <c r="HWX57" s="106"/>
      <c r="HWY57" s="106"/>
      <c r="HWZ57" s="106"/>
      <c r="HXA57" s="106"/>
      <c r="HXB57" s="106"/>
      <c r="HXC57" s="106"/>
      <c r="HXD57" s="106"/>
      <c r="HXE57" s="106"/>
      <c r="HXF57" s="106"/>
      <c r="HXG57" s="106"/>
      <c r="HXH57" s="106"/>
      <c r="HXI57" s="106"/>
      <c r="HXJ57" s="106"/>
      <c r="HXK57" s="106"/>
      <c r="HXL57" s="106"/>
      <c r="HXM57" s="106"/>
      <c r="HXN57" s="106"/>
      <c r="HXO57" s="106"/>
      <c r="HXP57" s="106"/>
      <c r="HXQ57" s="106"/>
      <c r="HXR57" s="106"/>
      <c r="HXS57" s="106"/>
      <c r="HXT57" s="106"/>
      <c r="HXU57" s="106"/>
      <c r="HXV57" s="106"/>
      <c r="HXW57" s="106"/>
      <c r="HXX57" s="106"/>
      <c r="HXY57" s="106"/>
      <c r="HXZ57" s="106"/>
      <c r="HYA57" s="106"/>
      <c r="HYB57" s="106"/>
      <c r="HYC57" s="106"/>
      <c r="HYD57" s="106"/>
      <c r="HYE57" s="106"/>
      <c r="HYF57" s="106"/>
      <c r="HYG57" s="106"/>
      <c r="HYH57" s="106"/>
      <c r="HYI57" s="106"/>
      <c r="HYJ57" s="106"/>
      <c r="HYK57" s="106"/>
      <c r="HYL57" s="106"/>
      <c r="HYM57" s="106"/>
      <c r="HYN57" s="106"/>
      <c r="HYO57" s="106"/>
      <c r="HYP57" s="106"/>
      <c r="HYQ57" s="106"/>
      <c r="HYR57" s="106"/>
      <c r="HYS57" s="106"/>
      <c r="HYT57" s="106"/>
      <c r="HYU57" s="106"/>
      <c r="HYV57" s="106"/>
      <c r="HYW57" s="106"/>
      <c r="HYX57" s="106"/>
      <c r="HYY57" s="106"/>
      <c r="HYZ57" s="106"/>
      <c r="HZA57" s="106"/>
      <c r="HZB57" s="106"/>
      <c r="HZC57" s="106"/>
      <c r="HZD57" s="106"/>
      <c r="HZE57" s="106"/>
      <c r="HZF57" s="106"/>
      <c r="HZG57" s="106"/>
      <c r="HZH57" s="106"/>
      <c r="HZI57" s="106"/>
      <c r="HZJ57" s="106"/>
      <c r="HZK57" s="106"/>
      <c r="HZL57" s="106"/>
      <c r="HZM57" s="106"/>
      <c r="HZN57" s="106"/>
      <c r="HZO57" s="106"/>
      <c r="HZP57" s="106"/>
      <c r="HZQ57" s="106"/>
      <c r="HZR57" s="106"/>
      <c r="HZS57" s="106"/>
      <c r="HZT57" s="106"/>
      <c r="HZU57" s="106"/>
      <c r="HZV57" s="106"/>
      <c r="HZW57" s="106"/>
      <c r="HZX57" s="106"/>
      <c r="HZY57" s="106"/>
      <c r="HZZ57" s="106"/>
      <c r="IAA57" s="106"/>
      <c r="IAB57" s="106"/>
      <c r="IAC57" s="106"/>
      <c r="IAD57" s="106"/>
      <c r="IAE57" s="106"/>
      <c r="IAF57" s="106"/>
      <c r="IAG57" s="106"/>
      <c r="IAH57" s="106"/>
      <c r="IAI57" s="106"/>
      <c r="IAJ57" s="106"/>
      <c r="IAK57" s="106"/>
      <c r="IAL57" s="106"/>
      <c r="IAM57" s="106"/>
      <c r="IAN57" s="106"/>
      <c r="IAO57" s="106"/>
      <c r="IAP57" s="106"/>
      <c r="IAQ57" s="106"/>
      <c r="IAR57" s="106"/>
      <c r="IAS57" s="106"/>
      <c r="IAT57" s="106"/>
      <c r="IAU57" s="106"/>
      <c r="IAV57" s="106"/>
      <c r="IAW57" s="106"/>
      <c r="IAX57" s="106"/>
      <c r="IAY57" s="106"/>
      <c r="IAZ57" s="106"/>
      <c r="IBA57" s="106"/>
      <c r="IBB57" s="106"/>
      <c r="IBC57" s="106"/>
      <c r="IBD57" s="106"/>
      <c r="IBE57" s="106"/>
      <c r="IBF57" s="106"/>
      <c r="IBG57" s="106"/>
      <c r="IBH57" s="106"/>
      <c r="IBI57" s="106"/>
      <c r="IBJ57" s="106"/>
      <c r="IBK57" s="106"/>
      <c r="IBL57" s="106"/>
      <c r="IBM57" s="106"/>
      <c r="IBN57" s="106"/>
      <c r="IBO57" s="106"/>
      <c r="IBP57" s="106"/>
      <c r="IBQ57" s="106"/>
      <c r="IBR57" s="106"/>
      <c r="IBS57" s="106"/>
      <c r="IBT57" s="106"/>
      <c r="IBU57" s="106"/>
      <c r="IBV57" s="106"/>
      <c r="IBW57" s="106"/>
      <c r="IBX57" s="106"/>
      <c r="IBY57" s="106"/>
      <c r="IBZ57" s="106"/>
      <c r="ICA57" s="106"/>
      <c r="ICB57" s="106"/>
      <c r="ICC57" s="106"/>
      <c r="ICD57" s="106"/>
      <c r="ICE57" s="106"/>
      <c r="ICF57" s="106"/>
      <c r="ICG57" s="106"/>
      <c r="ICH57" s="106"/>
      <c r="ICI57" s="106"/>
      <c r="ICJ57" s="106"/>
      <c r="ICK57" s="106"/>
      <c r="ICL57" s="106"/>
      <c r="ICM57" s="106"/>
      <c r="ICN57" s="106"/>
      <c r="ICO57" s="106"/>
      <c r="ICP57" s="106"/>
      <c r="ICQ57" s="106"/>
      <c r="ICR57" s="106"/>
      <c r="ICS57" s="106"/>
      <c r="ICT57" s="106"/>
      <c r="ICU57" s="106"/>
      <c r="ICV57" s="106"/>
      <c r="ICW57" s="106"/>
      <c r="ICX57" s="106"/>
      <c r="ICY57" s="106"/>
      <c r="ICZ57" s="106"/>
      <c r="IDA57" s="106"/>
      <c r="IDB57" s="106"/>
      <c r="IDC57" s="106"/>
      <c r="IDD57" s="106"/>
      <c r="IDE57" s="106"/>
      <c r="IDF57" s="106"/>
      <c r="IDG57" s="106"/>
      <c r="IDH57" s="106"/>
      <c r="IDI57" s="106"/>
      <c r="IDJ57" s="106"/>
      <c r="IDK57" s="106"/>
      <c r="IDL57" s="106"/>
      <c r="IDM57" s="106"/>
      <c r="IDN57" s="106"/>
      <c r="IDO57" s="106"/>
      <c r="IDP57" s="106"/>
      <c r="IDQ57" s="106"/>
      <c r="IDR57" s="106"/>
      <c r="IDS57" s="106"/>
      <c r="IDT57" s="106"/>
      <c r="IDU57" s="106"/>
      <c r="IDV57" s="106"/>
      <c r="IDW57" s="106"/>
      <c r="IDX57" s="106"/>
      <c r="IDY57" s="106"/>
      <c r="IDZ57" s="106"/>
      <c r="IEA57" s="106"/>
      <c r="IEB57" s="106"/>
      <c r="IEC57" s="106"/>
      <c r="IED57" s="106"/>
      <c r="IEE57" s="106"/>
      <c r="IEF57" s="106"/>
      <c r="IEG57" s="106"/>
      <c r="IEH57" s="106"/>
      <c r="IEI57" s="106"/>
      <c r="IEJ57" s="106"/>
      <c r="IEK57" s="106"/>
      <c r="IEL57" s="106"/>
      <c r="IEM57" s="106"/>
      <c r="IEN57" s="106"/>
      <c r="IEO57" s="106"/>
      <c r="IEP57" s="106"/>
      <c r="IEQ57" s="106"/>
      <c r="IER57" s="106"/>
      <c r="IES57" s="106"/>
      <c r="IET57" s="106"/>
      <c r="IEU57" s="106"/>
      <c r="IEV57" s="106"/>
      <c r="IEW57" s="106"/>
      <c r="IEX57" s="106"/>
      <c r="IEY57" s="106"/>
      <c r="IEZ57" s="106"/>
      <c r="IFA57" s="106"/>
      <c r="IFB57" s="106"/>
      <c r="IFC57" s="106"/>
      <c r="IFD57" s="106"/>
      <c r="IFE57" s="106"/>
      <c r="IFF57" s="106"/>
      <c r="IFG57" s="106"/>
      <c r="IFH57" s="106"/>
      <c r="IFI57" s="106"/>
      <c r="IFJ57" s="106"/>
      <c r="IFK57" s="106"/>
      <c r="IFL57" s="106"/>
      <c r="IFM57" s="106"/>
      <c r="IFN57" s="106"/>
      <c r="IFO57" s="106"/>
      <c r="IFP57" s="106"/>
      <c r="IFQ57" s="106"/>
      <c r="IFR57" s="106"/>
      <c r="IFS57" s="106"/>
      <c r="IFT57" s="106"/>
      <c r="IFU57" s="106"/>
      <c r="IFV57" s="106"/>
      <c r="IFW57" s="106"/>
      <c r="IFX57" s="106"/>
      <c r="IFY57" s="106"/>
      <c r="IFZ57" s="106"/>
      <c r="IGA57" s="106"/>
      <c r="IGB57" s="106"/>
      <c r="IGC57" s="106"/>
      <c r="IGD57" s="106"/>
      <c r="IGE57" s="106"/>
      <c r="IGF57" s="106"/>
      <c r="IGG57" s="106"/>
      <c r="IGH57" s="106"/>
      <c r="IGI57" s="106"/>
      <c r="IGJ57" s="106"/>
      <c r="IGK57" s="106"/>
      <c r="IGL57" s="106"/>
      <c r="IGM57" s="106"/>
      <c r="IGN57" s="106"/>
      <c r="IGO57" s="106"/>
      <c r="IGP57" s="106"/>
      <c r="IGQ57" s="106"/>
      <c r="IGR57" s="106"/>
      <c r="IGS57" s="106"/>
      <c r="IGT57" s="106"/>
      <c r="IGU57" s="106"/>
      <c r="IGV57" s="106"/>
      <c r="IGW57" s="106"/>
      <c r="IGX57" s="106"/>
      <c r="IGY57" s="106"/>
      <c r="IGZ57" s="106"/>
      <c r="IHA57" s="106"/>
      <c r="IHB57" s="106"/>
      <c r="IHC57" s="106"/>
      <c r="IHD57" s="106"/>
      <c r="IHE57" s="106"/>
      <c r="IHF57" s="106"/>
      <c r="IHG57" s="106"/>
      <c r="IHH57" s="106"/>
      <c r="IHI57" s="106"/>
      <c r="IHJ57" s="106"/>
      <c r="IHK57" s="106"/>
      <c r="IHL57" s="106"/>
      <c r="IHM57" s="106"/>
      <c r="IHN57" s="106"/>
      <c r="IHO57" s="106"/>
      <c r="IHP57" s="106"/>
      <c r="IHQ57" s="106"/>
      <c r="IHR57" s="106"/>
      <c r="IHS57" s="106"/>
      <c r="IHT57" s="106"/>
      <c r="IHU57" s="106"/>
      <c r="IHV57" s="106"/>
      <c r="IHW57" s="106"/>
      <c r="IHX57" s="106"/>
      <c r="IHY57" s="106"/>
      <c r="IHZ57" s="106"/>
      <c r="IIA57" s="106"/>
      <c r="IIB57" s="106"/>
      <c r="IIC57" s="106"/>
      <c r="IID57" s="106"/>
      <c r="IIE57" s="106"/>
      <c r="IIF57" s="106"/>
      <c r="IIG57" s="106"/>
      <c r="IIH57" s="106"/>
      <c r="III57" s="106"/>
      <c r="IIJ57" s="106"/>
      <c r="IIK57" s="106"/>
      <c r="IIL57" s="106"/>
      <c r="IIM57" s="106"/>
      <c r="IIN57" s="106"/>
      <c r="IIO57" s="106"/>
      <c r="IIP57" s="106"/>
      <c r="IIQ57" s="106"/>
      <c r="IIR57" s="106"/>
      <c r="IIS57" s="106"/>
      <c r="IIT57" s="106"/>
      <c r="IIU57" s="106"/>
      <c r="IIV57" s="106"/>
      <c r="IIW57" s="106"/>
      <c r="IIX57" s="106"/>
      <c r="IIY57" s="106"/>
      <c r="IIZ57" s="106"/>
      <c r="IJA57" s="106"/>
      <c r="IJB57" s="106"/>
      <c r="IJC57" s="106"/>
      <c r="IJD57" s="106"/>
      <c r="IJE57" s="106"/>
      <c r="IJF57" s="106"/>
      <c r="IJG57" s="106"/>
      <c r="IJH57" s="106"/>
      <c r="IJI57" s="106"/>
      <c r="IJJ57" s="106"/>
      <c r="IJK57" s="106"/>
      <c r="IJL57" s="106"/>
      <c r="IJM57" s="106"/>
      <c r="IJN57" s="106"/>
      <c r="IJO57" s="106"/>
      <c r="IJP57" s="106"/>
      <c r="IJQ57" s="106"/>
      <c r="IJR57" s="106"/>
      <c r="IJS57" s="106"/>
      <c r="IJT57" s="106"/>
      <c r="IJU57" s="106"/>
      <c r="IJV57" s="106"/>
      <c r="IJW57" s="106"/>
      <c r="IJX57" s="106"/>
      <c r="IJY57" s="106"/>
      <c r="IJZ57" s="106"/>
      <c r="IKA57" s="106"/>
      <c r="IKB57" s="106"/>
      <c r="IKC57" s="106"/>
      <c r="IKD57" s="106"/>
      <c r="IKE57" s="106"/>
      <c r="IKF57" s="106"/>
      <c r="IKG57" s="106"/>
      <c r="IKH57" s="106"/>
      <c r="IKI57" s="106"/>
      <c r="IKJ57" s="106"/>
      <c r="IKK57" s="106"/>
      <c r="IKL57" s="106"/>
      <c r="IKM57" s="106"/>
      <c r="IKN57" s="106"/>
      <c r="IKO57" s="106"/>
      <c r="IKP57" s="106"/>
      <c r="IKQ57" s="106"/>
      <c r="IKR57" s="106"/>
      <c r="IKS57" s="106"/>
      <c r="IKT57" s="106"/>
      <c r="IKU57" s="106"/>
      <c r="IKV57" s="106"/>
      <c r="IKW57" s="106"/>
      <c r="IKX57" s="106"/>
      <c r="IKY57" s="106"/>
      <c r="IKZ57" s="106"/>
      <c r="ILA57" s="106"/>
      <c r="ILB57" s="106"/>
      <c r="ILC57" s="106"/>
      <c r="ILD57" s="106"/>
      <c r="ILE57" s="106"/>
      <c r="ILF57" s="106"/>
      <c r="ILG57" s="106"/>
      <c r="ILH57" s="106"/>
      <c r="ILI57" s="106"/>
      <c r="ILJ57" s="106"/>
      <c r="ILK57" s="106"/>
      <c r="ILL57" s="106"/>
      <c r="ILM57" s="106"/>
      <c r="ILN57" s="106"/>
      <c r="ILO57" s="106"/>
      <c r="ILP57" s="106"/>
      <c r="ILQ57" s="106"/>
      <c r="ILR57" s="106"/>
      <c r="ILS57" s="106"/>
      <c r="ILT57" s="106"/>
      <c r="ILU57" s="106"/>
      <c r="ILV57" s="106"/>
      <c r="ILW57" s="106"/>
      <c r="ILX57" s="106"/>
      <c r="ILY57" s="106"/>
      <c r="ILZ57" s="106"/>
      <c r="IMA57" s="106"/>
      <c r="IMB57" s="106"/>
      <c r="IMC57" s="106"/>
      <c r="IMD57" s="106"/>
      <c r="IME57" s="106"/>
      <c r="IMF57" s="106"/>
      <c r="IMG57" s="106"/>
      <c r="IMH57" s="106"/>
      <c r="IMI57" s="106"/>
      <c r="IMJ57" s="106"/>
      <c r="IMK57" s="106"/>
      <c r="IML57" s="106"/>
      <c r="IMM57" s="106"/>
      <c r="IMN57" s="106"/>
      <c r="IMO57" s="106"/>
      <c r="IMP57" s="106"/>
      <c r="IMQ57" s="106"/>
      <c r="IMR57" s="106"/>
      <c r="IMS57" s="106"/>
      <c r="IMT57" s="106"/>
      <c r="IMU57" s="106"/>
      <c r="IMV57" s="106"/>
      <c r="IMW57" s="106"/>
      <c r="IMX57" s="106"/>
      <c r="IMY57" s="106"/>
      <c r="IMZ57" s="106"/>
      <c r="INA57" s="106"/>
      <c r="INB57" s="106"/>
      <c r="INC57" s="106"/>
      <c r="IND57" s="106"/>
      <c r="INE57" s="106"/>
      <c r="INF57" s="106"/>
      <c r="ING57" s="106"/>
      <c r="INH57" s="106"/>
      <c r="INI57" s="106"/>
      <c r="INJ57" s="106"/>
      <c r="INK57" s="106"/>
      <c r="INL57" s="106"/>
      <c r="INM57" s="106"/>
      <c r="INN57" s="106"/>
      <c r="INO57" s="106"/>
      <c r="INP57" s="106"/>
      <c r="INQ57" s="106"/>
      <c r="INR57" s="106"/>
      <c r="INS57" s="106"/>
      <c r="INT57" s="106"/>
      <c r="INU57" s="106"/>
      <c r="INV57" s="106"/>
      <c r="INW57" s="106"/>
      <c r="INX57" s="106"/>
      <c r="INY57" s="106"/>
      <c r="INZ57" s="106"/>
      <c r="IOA57" s="106"/>
      <c r="IOB57" s="106"/>
      <c r="IOC57" s="106"/>
      <c r="IOD57" s="106"/>
      <c r="IOE57" s="106"/>
      <c r="IOF57" s="106"/>
      <c r="IOG57" s="106"/>
      <c r="IOH57" s="106"/>
      <c r="IOI57" s="106"/>
      <c r="IOJ57" s="106"/>
      <c r="IOK57" s="106"/>
      <c r="IOL57" s="106"/>
      <c r="IOM57" s="106"/>
      <c r="ION57" s="106"/>
      <c r="IOO57" s="106"/>
      <c r="IOP57" s="106"/>
      <c r="IOQ57" s="106"/>
      <c r="IOR57" s="106"/>
      <c r="IOS57" s="106"/>
      <c r="IOT57" s="106"/>
      <c r="IOU57" s="106"/>
      <c r="IOV57" s="106"/>
      <c r="IOW57" s="106"/>
      <c r="IOX57" s="106"/>
      <c r="IOY57" s="106"/>
      <c r="IOZ57" s="106"/>
      <c r="IPA57" s="106"/>
      <c r="IPB57" s="106"/>
      <c r="IPC57" s="106"/>
      <c r="IPD57" s="106"/>
      <c r="IPE57" s="106"/>
      <c r="IPF57" s="106"/>
      <c r="IPG57" s="106"/>
      <c r="IPH57" s="106"/>
      <c r="IPI57" s="106"/>
      <c r="IPJ57" s="106"/>
      <c r="IPK57" s="106"/>
      <c r="IPL57" s="106"/>
      <c r="IPM57" s="106"/>
      <c r="IPN57" s="106"/>
      <c r="IPO57" s="106"/>
      <c r="IPP57" s="106"/>
      <c r="IPQ57" s="106"/>
      <c r="IPR57" s="106"/>
      <c r="IPS57" s="106"/>
      <c r="IPT57" s="106"/>
      <c r="IPU57" s="106"/>
      <c r="IPV57" s="106"/>
      <c r="IPW57" s="106"/>
      <c r="IPX57" s="106"/>
      <c r="IPY57" s="106"/>
      <c r="IPZ57" s="106"/>
      <c r="IQA57" s="106"/>
      <c r="IQB57" s="106"/>
      <c r="IQC57" s="106"/>
      <c r="IQD57" s="106"/>
      <c r="IQE57" s="106"/>
      <c r="IQF57" s="106"/>
      <c r="IQG57" s="106"/>
      <c r="IQH57" s="106"/>
      <c r="IQI57" s="106"/>
      <c r="IQJ57" s="106"/>
      <c r="IQK57" s="106"/>
      <c r="IQL57" s="106"/>
      <c r="IQM57" s="106"/>
      <c r="IQN57" s="106"/>
      <c r="IQO57" s="106"/>
      <c r="IQP57" s="106"/>
      <c r="IQQ57" s="106"/>
      <c r="IQR57" s="106"/>
      <c r="IQS57" s="106"/>
      <c r="IQT57" s="106"/>
      <c r="IQU57" s="106"/>
      <c r="IQV57" s="106"/>
      <c r="IQW57" s="106"/>
      <c r="IQX57" s="106"/>
      <c r="IQY57" s="106"/>
      <c r="IQZ57" s="106"/>
      <c r="IRA57" s="106"/>
      <c r="IRB57" s="106"/>
      <c r="IRC57" s="106"/>
      <c r="IRD57" s="106"/>
      <c r="IRE57" s="106"/>
      <c r="IRF57" s="106"/>
      <c r="IRG57" s="106"/>
      <c r="IRH57" s="106"/>
      <c r="IRI57" s="106"/>
      <c r="IRJ57" s="106"/>
      <c r="IRK57" s="106"/>
      <c r="IRL57" s="106"/>
      <c r="IRM57" s="106"/>
      <c r="IRN57" s="106"/>
      <c r="IRO57" s="106"/>
      <c r="IRP57" s="106"/>
      <c r="IRQ57" s="106"/>
      <c r="IRR57" s="106"/>
      <c r="IRS57" s="106"/>
      <c r="IRT57" s="106"/>
      <c r="IRU57" s="106"/>
      <c r="IRV57" s="106"/>
      <c r="IRW57" s="106"/>
      <c r="IRX57" s="106"/>
      <c r="IRY57" s="106"/>
      <c r="IRZ57" s="106"/>
      <c r="ISA57" s="106"/>
      <c r="ISB57" s="106"/>
      <c r="ISC57" s="106"/>
      <c r="ISD57" s="106"/>
      <c r="ISE57" s="106"/>
      <c r="ISF57" s="106"/>
      <c r="ISG57" s="106"/>
      <c r="ISH57" s="106"/>
      <c r="ISI57" s="106"/>
      <c r="ISJ57" s="106"/>
      <c r="ISK57" s="106"/>
      <c r="ISL57" s="106"/>
      <c r="ISM57" s="106"/>
      <c r="ISN57" s="106"/>
      <c r="ISO57" s="106"/>
      <c r="ISP57" s="106"/>
      <c r="ISQ57" s="106"/>
      <c r="ISR57" s="106"/>
      <c r="ISS57" s="106"/>
      <c r="IST57" s="106"/>
      <c r="ISU57" s="106"/>
      <c r="ISV57" s="106"/>
      <c r="ISW57" s="106"/>
      <c r="ISX57" s="106"/>
      <c r="ISY57" s="106"/>
      <c r="ISZ57" s="106"/>
      <c r="ITA57" s="106"/>
      <c r="ITB57" s="106"/>
      <c r="ITC57" s="106"/>
      <c r="ITD57" s="106"/>
      <c r="ITE57" s="106"/>
      <c r="ITF57" s="106"/>
      <c r="ITG57" s="106"/>
      <c r="ITH57" s="106"/>
      <c r="ITI57" s="106"/>
      <c r="ITJ57" s="106"/>
      <c r="ITK57" s="106"/>
      <c r="ITL57" s="106"/>
      <c r="ITM57" s="106"/>
      <c r="ITN57" s="106"/>
      <c r="ITO57" s="106"/>
      <c r="ITP57" s="106"/>
      <c r="ITQ57" s="106"/>
      <c r="ITR57" s="106"/>
      <c r="ITS57" s="106"/>
      <c r="ITT57" s="106"/>
      <c r="ITU57" s="106"/>
      <c r="ITV57" s="106"/>
      <c r="ITW57" s="106"/>
      <c r="ITX57" s="106"/>
      <c r="ITY57" s="106"/>
      <c r="ITZ57" s="106"/>
      <c r="IUA57" s="106"/>
      <c r="IUB57" s="106"/>
      <c r="IUC57" s="106"/>
      <c r="IUD57" s="106"/>
      <c r="IUE57" s="106"/>
      <c r="IUF57" s="106"/>
      <c r="IUG57" s="106"/>
      <c r="IUH57" s="106"/>
      <c r="IUI57" s="106"/>
      <c r="IUJ57" s="106"/>
      <c r="IUK57" s="106"/>
      <c r="IUL57" s="106"/>
      <c r="IUM57" s="106"/>
      <c r="IUN57" s="106"/>
      <c r="IUO57" s="106"/>
      <c r="IUP57" s="106"/>
      <c r="IUQ57" s="106"/>
      <c r="IUR57" s="106"/>
      <c r="IUS57" s="106"/>
      <c r="IUT57" s="106"/>
      <c r="IUU57" s="106"/>
      <c r="IUV57" s="106"/>
      <c r="IUW57" s="106"/>
      <c r="IUX57" s="106"/>
      <c r="IUY57" s="106"/>
      <c r="IUZ57" s="106"/>
      <c r="IVA57" s="106"/>
      <c r="IVB57" s="106"/>
      <c r="IVC57" s="106"/>
      <c r="IVD57" s="106"/>
      <c r="IVE57" s="106"/>
      <c r="IVF57" s="106"/>
      <c r="IVG57" s="106"/>
      <c r="IVH57" s="106"/>
      <c r="IVI57" s="106"/>
      <c r="IVJ57" s="106"/>
      <c r="IVK57" s="106"/>
      <c r="IVL57" s="106"/>
      <c r="IVM57" s="106"/>
      <c r="IVN57" s="106"/>
      <c r="IVO57" s="106"/>
      <c r="IVP57" s="106"/>
      <c r="IVQ57" s="106"/>
      <c r="IVR57" s="106"/>
      <c r="IVS57" s="106"/>
      <c r="IVT57" s="106"/>
      <c r="IVU57" s="106"/>
      <c r="IVV57" s="106"/>
      <c r="IVW57" s="106"/>
      <c r="IVX57" s="106"/>
      <c r="IVY57" s="106"/>
      <c r="IVZ57" s="106"/>
      <c r="IWA57" s="106"/>
      <c r="IWB57" s="106"/>
      <c r="IWC57" s="106"/>
      <c r="IWD57" s="106"/>
      <c r="IWE57" s="106"/>
      <c r="IWF57" s="106"/>
      <c r="IWG57" s="106"/>
      <c r="IWH57" s="106"/>
      <c r="IWI57" s="106"/>
      <c r="IWJ57" s="106"/>
      <c r="IWK57" s="106"/>
      <c r="IWL57" s="106"/>
      <c r="IWM57" s="106"/>
      <c r="IWN57" s="106"/>
      <c r="IWO57" s="106"/>
      <c r="IWP57" s="106"/>
      <c r="IWQ57" s="106"/>
      <c r="IWR57" s="106"/>
      <c r="IWS57" s="106"/>
      <c r="IWT57" s="106"/>
      <c r="IWU57" s="106"/>
      <c r="IWV57" s="106"/>
      <c r="IWW57" s="106"/>
      <c r="IWX57" s="106"/>
      <c r="IWY57" s="106"/>
      <c r="IWZ57" s="106"/>
      <c r="IXA57" s="106"/>
      <c r="IXB57" s="106"/>
      <c r="IXC57" s="106"/>
      <c r="IXD57" s="106"/>
      <c r="IXE57" s="106"/>
      <c r="IXF57" s="106"/>
      <c r="IXG57" s="106"/>
      <c r="IXH57" s="106"/>
      <c r="IXI57" s="106"/>
      <c r="IXJ57" s="106"/>
      <c r="IXK57" s="106"/>
      <c r="IXL57" s="106"/>
      <c r="IXM57" s="106"/>
      <c r="IXN57" s="106"/>
      <c r="IXO57" s="106"/>
      <c r="IXP57" s="106"/>
      <c r="IXQ57" s="106"/>
      <c r="IXR57" s="106"/>
      <c r="IXS57" s="106"/>
      <c r="IXT57" s="106"/>
      <c r="IXU57" s="106"/>
      <c r="IXV57" s="106"/>
      <c r="IXW57" s="106"/>
      <c r="IXX57" s="106"/>
      <c r="IXY57" s="106"/>
      <c r="IXZ57" s="106"/>
      <c r="IYA57" s="106"/>
      <c r="IYB57" s="106"/>
      <c r="IYC57" s="106"/>
      <c r="IYD57" s="106"/>
      <c r="IYE57" s="106"/>
      <c r="IYF57" s="106"/>
      <c r="IYG57" s="106"/>
      <c r="IYH57" s="106"/>
      <c r="IYI57" s="106"/>
      <c r="IYJ57" s="106"/>
      <c r="IYK57" s="106"/>
      <c r="IYL57" s="106"/>
      <c r="IYM57" s="106"/>
      <c r="IYN57" s="106"/>
      <c r="IYO57" s="106"/>
      <c r="IYP57" s="106"/>
      <c r="IYQ57" s="106"/>
      <c r="IYR57" s="106"/>
      <c r="IYS57" s="106"/>
      <c r="IYT57" s="106"/>
      <c r="IYU57" s="106"/>
      <c r="IYV57" s="106"/>
      <c r="IYW57" s="106"/>
      <c r="IYX57" s="106"/>
      <c r="IYY57" s="106"/>
      <c r="IYZ57" s="106"/>
      <c r="IZA57" s="106"/>
      <c r="IZB57" s="106"/>
      <c r="IZC57" s="106"/>
      <c r="IZD57" s="106"/>
      <c r="IZE57" s="106"/>
      <c r="IZF57" s="106"/>
      <c r="IZG57" s="106"/>
      <c r="IZH57" s="106"/>
      <c r="IZI57" s="106"/>
      <c r="IZJ57" s="106"/>
      <c r="IZK57" s="106"/>
      <c r="IZL57" s="106"/>
      <c r="IZM57" s="106"/>
      <c r="IZN57" s="106"/>
      <c r="IZO57" s="106"/>
      <c r="IZP57" s="106"/>
      <c r="IZQ57" s="106"/>
      <c r="IZR57" s="106"/>
      <c r="IZS57" s="106"/>
      <c r="IZT57" s="106"/>
      <c r="IZU57" s="106"/>
      <c r="IZV57" s="106"/>
      <c r="IZW57" s="106"/>
      <c r="IZX57" s="106"/>
      <c r="IZY57" s="106"/>
      <c r="IZZ57" s="106"/>
      <c r="JAA57" s="106"/>
      <c r="JAB57" s="106"/>
      <c r="JAC57" s="106"/>
      <c r="JAD57" s="106"/>
      <c r="JAE57" s="106"/>
      <c r="JAF57" s="106"/>
      <c r="JAG57" s="106"/>
      <c r="JAH57" s="106"/>
      <c r="JAI57" s="106"/>
      <c r="JAJ57" s="106"/>
      <c r="JAK57" s="106"/>
      <c r="JAL57" s="106"/>
      <c r="JAM57" s="106"/>
      <c r="JAN57" s="106"/>
      <c r="JAO57" s="106"/>
      <c r="JAP57" s="106"/>
      <c r="JAQ57" s="106"/>
      <c r="JAR57" s="106"/>
      <c r="JAS57" s="106"/>
      <c r="JAT57" s="106"/>
      <c r="JAU57" s="106"/>
      <c r="JAV57" s="106"/>
      <c r="JAW57" s="106"/>
      <c r="JAX57" s="106"/>
      <c r="JAY57" s="106"/>
      <c r="JAZ57" s="106"/>
      <c r="JBA57" s="106"/>
      <c r="JBB57" s="106"/>
      <c r="JBC57" s="106"/>
      <c r="JBD57" s="106"/>
      <c r="JBE57" s="106"/>
      <c r="JBF57" s="106"/>
      <c r="JBG57" s="106"/>
      <c r="JBH57" s="106"/>
      <c r="JBI57" s="106"/>
      <c r="JBJ57" s="106"/>
      <c r="JBK57" s="106"/>
      <c r="JBL57" s="106"/>
      <c r="JBM57" s="106"/>
      <c r="JBN57" s="106"/>
      <c r="JBO57" s="106"/>
      <c r="JBP57" s="106"/>
      <c r="JBQ57" s="106"/>
      <c r="JBR57" s="106"/>
      <c r="JBS57" s="106"/>
      <c r="JBT57" s="106"/>
      <c r="JBU57" s="106"/>
      <c r="JBV57" s="106"/>
      <c r="JBW57" s="106"/>
      <c r="JBX57" s="106"/>
      <c r="JBY57" s="106"/>
      <c r="JBZ57" s="106"/>
      <c r="JCA57" s="106"/>
      <c r="JCB57" s="106"/>
      <c r="JCC57" s="106"/>
      <c r="JCD57" s="106"/>
      <c r="JCE57" s="106"/>
      <c r="JCF57" s="106"/>
      <c r="JCG57" s="106"/>
      <c r="JCH57" s="106"/>
      <c r="JCI57" s="106"/>
      <c r="JCJ57" s="106"/>
      <c r="JCK57" s="106"/>
      <c r="JCL57" s="106"/>
      <c r="JCM57" s="106"/>
      <c r="JCN57" s="106"/>
      <c r="JCO57" s="106"/>
      <c r="JCP57" s="106"/>
      <c r="JCQ57" s="106"/>
      <c r="JCR57" s="106"/>
      <c r="JCS57" s="106"/>
      <c r="JCT57" s="106"/>
      <c r="JCU57" s="106"/>
      <c r="JCV57" s="106"/>
      <c r="JCW57" s="106"/>
      <c r="JCX57" s="106"/>
      <c r="JCY57" s="106"/>
      <c r="JCZ57" s="106"/>
      <c r="JDA57" s="106"/>
      <c r="JDB57" s="106"/>
      <c r="JDC57" s="106"/>
      <c r="JDD57" s="106"/>
      <c r="JDE57" s="106"/>
      <c r="JDF57" s="106"/>
      <c r="JDG57" s="106"/>
      <c r="JDH57" s="106"/>
      <c r="JDI57" s="106"/>
      <c r="JDJ57" s="106"/>
      <c r="JDK57" s="106"/>
      <c r="JDL57" s="106"/>
      <c r="JDM57" s="106"/>
      <c r="JDN57" s="106"/>
      <c r="JDO57" s="106"/>
      <c r="JDP57" s="106"/>
      <c r="JDQ57" s="106"/>
      <c r="JDR57" s="106"/>
      <c r="JDS57" s="106"/>
      <c r="JDT57" s="106"/>
      <c r="JDU57" s="106"/>
      <c r="JDV57" s="106"/>
      <c r="JDW57" s="106"/>
      <c r="JDX57" s="106"/>
      <c r="JDY57" s="106"/>
      <c r="JDZ57" s="106"/>
      <c r="JEA57" s="106"/>
      <c r="JEB57" s="106"/>
      <c r="JEC57" s="106"/>
      <c r="JED57" s="106"/>
      <c r="JEE57" s="106"/>
      <c r="JEF57" s="106"/>
      <c r="JEG57" s="106"/>
      <c r="JEH57" s="106"/>
      <c r="JEI57" s="106"/>
      <c r="JEJ57" s="106"/>
      <c r="JEK57" s="106"/>
      <c r="JEL57" s="106"/>
      <c r="JEM57" s="106"/>
      <c r="JEN57" s="106"/>
      <c r="JEO57" s="106"/>
      <c r="JEP57" s="106"/>
      <c r="JEQ57" s="106"/>
      <c r="JER57" s="106"/>
      <c r="JES57" s="106"/>
      <c r="JET57" s="106"/>
      <c r="JEU57" s="106"/>
      <c r="JEV57" s="106"/>
      <c r="JEW57" s="106"/>
      <c r="JEX57" s="106"/>
      <c r="JEY57" s="106"/>
      <c r="JEZ57" s="106"/>
      <c r="JFA57" s="106"/>
      <c r="JFB57" s="106"/>
      <c r="JFC57" s="106"/>
      <c r="JFD57" s="106"/>
      <c r="JFE57" s="106"/>
      <c r="JFF57" s="106"/>
      <c r="JFG57" s="106"/>
      <c r="JFH57" s="106"/>
      <c r="JFI57" s="106"/>
      <c r="JFJ57" s="106"/>
      <c r="JFK57" s="106"/>
      <c r="JFL57" s="106"/>
      <c r="JFM57" s="106"/>
      <c r="JFN57" s="106"/>
      <c r="JFO57" s="106"/>
      <c r="JFP57" s="106"/>
      <c r="JFQ57" s="106"/>
      <c r="JFR57" s="106"/>
      <c r="JFS57" s="106"/>
      <c r="JFT57" s="106"/>
      <c r="JFU57" s="106"/>
      <c r="JFV57" s="106"/>
      <c r="JFW57" s="106"/>
      <c r="JFX57" s="106"/>
      <c r="JFY57" s="106"/>
      <c r="JFZ57" s="106"/>
      <c r="JGA57" s="106"/>
      <c r="JGB57" s="106"/>
      <c r="JGC57" s="106"/>
      <c r="JGD57" s="106"/>
      <c r="JGE57" s="106"/>
      <c r="JGF57" s="106"/>
      <c r="JGG57" s="106"/>
      <c r="JGH57" s="106"/>
      <c r="JGI57" s="106"/>
      <c r="JGJ57" s="106"/>
      <c r="JGK57" s="106"/>
      <c r="JGL57" s="106"/>
      <c r="JGM57" s="106"/>
      <c r="JGN57" s="106"/>
      <c r="JGO57" s="106"/>
      <c r="JGP57" s="106"/>
      <c r="JGQ57" s="106"/>
      <c r="JGR57" s="106"/>
      <c r="JGS57" s="106"/>
      <c r="JGT57" s="106"/>
      <c r="JGU57" s="106"/>
      <c r="JGV57" s="106"/>
      <c r="JGW57" s="106"/>
      <c r="JGX57" s="106"/>
      <c r="JGY57" s="106"/>
      <c r="JGZ57" s="106"/>
      <c r="JHA57" s="106"/>
      <c r="JHB57" s="106"/>
      <c r="JHC57" s="106"/>
      <c r="JHD57" s="106"/>
      <c r="JHE57" s="106"/>
      <c r="JHF57" s="106"/>
      <c r="JHG57" s="106"/>
      <c r="JHH57" s="106"/>
      <c r="JHI57" s="106"/>
      <c r="JHJ57" s="106"/>
      <c r="JHK57" s="106"/>
      <c r="JHL57" s="106"/>
      <c r="JHM57" s="106"/>
      <c r="JHN57" s="106"/>
      <c r="JHO57" s="106"/>
      <c r="JHP57" s="106"/>
      <c r="JHQ57" s="106"/>
      <c r="JHR57" s="106"/>
      <c r="JHS57" s="106"/>
      <c r="JHT57" s="106"/>
      <c r="JHU57" s="106"/>
      <c r="JHV57" s="106"/>
      <c r="JHW57" s="106"/>
      <c r="JHX57" s="106"/>
      <c r="JHY57" s="106"/>
      <c r="JHZ57" s="106"/>
      <c r="JIA57" s="106"/>
      <c r="JIB57" s="106"/>
      <c r="JIC57" s="106"/>
      <c r="JID57" s="106"/>
      <c r="JIE57" s="106"/>
      <c r="JIF57" s="106"/>
      <c r="JIG57" s="106"/>
      <c r="JIH57" s="106"/>
      <c r="JII57" s="106"/>
      <c r="JIJ57" s="106"/>
      <c r="JIK57" s="106"/>
      <c r="JIL57" s="106"/>
      <c r="JIM57" s="106"/>
      <c r="JIN57" s="106"/>
      <c r="JIO57" s="106"/>
      <c r="JIP57" s="106"/>
      <c r="JIQ57" s="106"/>
      <c r="JIR57" s="106"/>
      <c r="JIS57" s="106"/>
      <c r="JIT57" s="106"/>
      <c r="JIU57" s="106"/>
      <c r="JIV57" s="106"/>
      <c r="JIW57" s="106"/>
      <c r="JIX57" s="106"/>
      <c r="JIY57" s="106"/>
      <c r="JIZ57" s="106"/>
      <c r="JJA57" s="106"/>
      <c r="JJB57" s="106"/>
      <c r="JJC57" s="106"/>
      <c r="JJD57" s="106"/>
      <c r="JJE57" s="106"/>
      <c r="JJF57" s="106"/>
      <c r="JJG57" s="106"/>
      <c r="JJH57" s="106"/>
      <c r="JJI57" s="106"/>
      <c r="JJJ57" s="106"/>
      <c r="JJK57" s="106"/>
      <c r="JJL57" s="106"/>
      <c r="JJM57" s="106"/>
      <c r="JJN57" s="106"/>
      <c r="JJO57" s="106"/>
      <c r="JJP57" s="106"/>
      <c r="JJQ57" s="106"/>
      <c r="JJR57" s="106"/>
      <c r="JJS57" s="106"/>
      <c r="JJT57" s="106"/>
      <c r="JJU57" s="106"/>
      <c r="JJV57" s="106"/>
      <c r="JJW57" s="106"/>
      <c r="JJX57" s="106"/>
      <c r="JJY57" s="106"/>
      <c r="JJZ57" s="106"/>
      <c r="JKA57" s="106"/>
      <c r="JKB57" s="106"/>
      <c r="JKC57" s="106"/>
      <c r="JKD57" s="106"/>
      <c r="JKE57" s="106"/>
      <c r="JKF57" s="106"/>
      <c r="JKG57" s="106"/>
      <c r="JKH57" s="106"/>
      <c r="JKI57" s="106"/>
      <c r="JKJ57" s="106"/>
      <c r="JKK57" s="106"/>
      <c r="JKL57" s="106"/>
      <c r="JKM57" s="106"/>
      <c r="JKN57" s="106"/>
      <c r="JKO57" s="106"/>
      <c r="JKP57" s="106"/>
      <c r="JKQ57" s="106"/>
      <c r="JKR57" s="106"/>
      <c r="JKS57" s="106"/>
      <c r="JKT57" s="106"/>
      <c r="JKU57" s="106"/>
      <c r="JKV57" s="106"/>
      <c r="JKW57" s="106"/>
      <c r="JKX57" s="106"/>
      <c r="JKY57" s="106"/>
      <c r="JKZ57" s="106"/>
      <c r="JLA57" s="106"/>
      <c r="JLB57" s="106"/>
      <c r="JLC57" s="106"/>
      <c r="JLD57" s="106"/>
      <c r="JLE57" s="106"/>
      <c r="JLF57" s="106"/>
      <c r="JLG57" s="106"/>
      <c r="JLH57" s="106"/>
      <c r="JLI57" s="106"/>
      <c r="JLJ57" s="106"/>
      <c r="JLK57" s="106"/>
      <c r="JLL57" s="106"/>
      <c r="JLM57" s="106"/>
      <c r="JLN57" s="106"/>
      <c r="JLO57" s="106"/>
      <c r="JLP57" s="106"/>
      <c r="JLQ57" s="106"/>
      <c r="JLR57" s="106"/>
      <c r="JLS57" s="106"/>
      <c r="JLT57" s="106"/>
      <c r="JLU57" s="106"/>
      <c r="JLV57" s="106"/>
      <c r="JLW57" s="106"/>
      <c r="JLX57" s="106"/>
      <c r="JLY57" s="106"/>
      <c r="JLZ57" s="106"/>
      <c r="JMA57" s="106"/>
      <c r="JMB57" s="106"/>
      <c r="JMC57" s="106"/>
      <c r="JMD57" s="106"/>
      <c r="JME57" s="106"/>
      <c r="JMF57" s="106"/>
      <c r="JMG57" s="106"/>
      <c r="JMH57" s="106"/>
      <c r="JMI57" s="106"/>
      <c r="JMJ57" s="106"/>
      <c r="JMK57" s="106"/>
      <c r="JML57" s="106"/>
      <c r="JMM57" s="106"/>
      <c r="JMN57" s="106"/>
      <c r="JMO57" s="106"/>
      <c r="JMP57" s="106"/>
      <c r="JMQ57" s="106"/>
      <c r="JMR57" s="106"/>
      <c r="JMS57" s="106"/>
      <c r="JMT57" s="106"/>
      <c r="JMU57" s="106"/>
      <c r="JMV57" s="106"/>
      <c r="JMW57" s="106"/>
      <c r="JMX57" s="106"/>
      <c r="JMY57" s="106"/>
      <c r="JMZ57" s="106"/>
      <c r="JNA57" s="106"/>
      <c r="JNB57" s="106"/>
      <c r="JNC57" s="106"/>
      <c r="JND57" s="106"/>
      <c r="JNE57" s="106"/>
      <c r="JNF57" s="106"/>
      <c r="JNG57" s="106"/>
      <c r="JNH57" s="106"/>
      <c r="JNI57" s="106"/>
      <c r="JNJ57" s="106"/>
      <c r="JNK57" s="106"/>
      <c r="JNL57" s="106"/>
      <c r="JNM57" s="106"/>
      <c r="JNN57" s="106"/>
      <c r="JNO57" s="106"/>
      <c r="JNP57" s="106"/>
      <c r="JNQ57" s="106"/>
      <c r="JNR57" s="106"/>
      <c r="JNS57" s="106"/>
      <c r="JNT57" s="106"/>
      <c r="JNU57" s="106"/>
      <c r="JNV57" s="106"/>
      <c r="JNW57" s="106"/>
      <c r="JNX57" s="106"/>
      <c r="JNY57" s="106"/>
      <c r="JNZ57" s="106"/>
      <c r="JOA57" s="106"/>
      <c r="JOB57" s="106"/>
      <c r="JOC57" s="106"/>
      <c r="JOD57" s="106"/>
      <c r="JOE57" s="106"/>
      <c r="JOF57" s="106"/>
      <c r="JOG57" s="106"/>
      <c r="JOH57" s="106"/>
      <c r="JOI57" s="106"/>
      <c r="JOJ57" s="106"/>
      <c r="JOK57" s="106"/>
      <c r="JOL57" s="106"/>
      <c r="JOM57" s="106"/>
      <c r="JON57" s="106"/>
      <c r="JOO57" s="106"/>
      <c r="JOP57" s="106"/>
      <c r="JOQ57" s="106"/>
      <c r="JOR57" s="106"/>
      <c r="JOS57" s="106"/>
      <c r="JOT57" s="106"/>
      <c r="JOU57" s="106"/>
      <c r="JOV57" s="106"/>
      <c r="JOW57" s="106"/>
      <c r="JOX57" s="106"/>
      <c r="JOY57" s="106"/>
      <c r="JOZ57" s="106"/>
      <c r="JPA57" s="106"/>
      <c r="JPB57" s="106"/>
      <c r="JPC57" s="106"/>
      <c r="JPD57" s="106"/>
      <c r="JPE57" s="106"/>
      <c r="JPF57" s="106"/>
      <c r="JPG57" s="106"/>
      <c r="JPH57" s="106"/>
      <c r="JPI57" s="106"/>
      <c r="JPJ57" s="106"/>
      <c r="JPK57" s="106"/>
      <c r="JPL57" s="106"/>
      <c r="JPM57" s="106"/>
      <c r="JPN57" s="106"/>
      <c r="JPO57" s="106"/>
      <c r="JPP57" s="106"/>
      <c r="JPQ57" s="106"/>
      <c r="JPR57" s="106"/>
      <c r="JPS57" s="106"/>
      <c r="JPT57" s="106"/>
      <c r="JPU57" s="106"/>
      <c r="JPV57" s="106"/>
      <c r="JPW57" s="106"/>
      <c r="JPX57" s="106"/>
      <c r="JPY57" s="106"/>
      <c r="JPZ57" s="106"/>
      <c r="JQA57" s="106"/>
      <c r="JQB57" s="106"/>
      <c r="JQC57" s="106"/>
      <c r="JQD57" s="106"/>
      <c r="JQE57" s="106"/>
      <c r="JQF57" s="106"/>
      <c r="JQG57" s="106"/>
      <c r="JQH57" s="106"/>
      <c r="JQI57" s="106"/>
      <c r="JQJ57" s="106"/>
      <c r="JQK57" s="106"/>
      <c r="JQL57" s="106"/>
      <c r="JQM57" s="106"/>
      <c r="JQN57" s="106"/>
      <c r="JQO57" s="106"/>
      <c r="JQP57" s="106"/>
      <c r="JQQ57" s="106"/>
      <c r="JQR57" s="106"/>
      <c r="JQS57" s="106"/>
      <c r="JQT57" s="106"/>
      <c r="JQU57" s="106"/>
      <c r="JQV57" s="106"/>
      <c r="JQW57" s="106"/>
      <c r="JQX57" s="106"/>
      <c r="JQY57" s="106"/>
      <c r="JQZ57" s="106"/>
      <c r="JRA57" s="106"/>
      <c r="JRB57" s="106"/>
      <c r="JRC57" s="106"/>
      <c r="JRD57" s="106"/>
      <c r="JRE57" s="106"/>
      <c r="JRF57" s="106"/>
      <c r="JRG57" s="106"/>
      <c r="JRH57" s="106"/>
      <c r="JRI57" s="106"/>
      <c r="JRJ57" s="106"/>
      <c r="JRK57" s="106"/>
      <c r="JRL57" s="106"/>
      <c r="JRM57" s="106"/>
      <c r="JRN57" s="106"/>
      <c r="JRO57" s="106"/>
      <c r="JRP57" s="106"/>
      <c r="JRQ57" s="106"/>
      <c r="JRR57" s="106"/>
      <c r="JRS57" s="106"/>
      <c r="JRT57" s="106"/>
      <c r="JRU57" s="106"/>
      <c r="JRV57" s="106"/>
      <c r="JRW57" s="106"/>
      <c r="JRX57" s="106"/>
      <c r="JRY57" s="106"/>
      <c r="JRZ57" s="106"/>
      <c r="JSA57" s="106"/>
      <c r="JSB57" s="106"/>
      <c r="JSC57" s="106"/>
      <c r="JSD57" s="106"/>
      <c r="JSE57" s="106"/>
      <c r="JSF57" s="106"/>
      <c r="JSG57" s="106"/>
      <c r="JSH57" s="106"/>
      <c r="JSI57" s="106"/>
      <c r="JSJ57" s="106"/>
      <c r="JSK57" s="106"/>
      <c r="JSL57" s="106"/>
      <c r="JSM57" s="106"/>
      <c r="JSN57" s="106"/>
      <c r="JSO57" s="106"/>
      <c r="JSP57" s="106"/>
      <c r="JSQ57" s="106"/>
      <c r="JSR57" s="106"/>
      <c r="JSS57" s="106"/>
      <c r="JST57" s="106"/>
      <c r="JSU57" s="106"/>
      <c r="JSV57" s="106"/>
      <c r="JSW57" s="106"/>
      <c r="JSX57" s="106"/>
      <c r="JSY57" s="106"/>
      <c r="JSZ57" s="106"/>
      <c r="JTA57" s="106"/>
      <c r="JTB57" s="106"/>
      <c r="JTC57" s="106"/>
      <c r="JTD57" s="106"/>
      <c r="JTE57" s="106"/>
      <c r="JTF57" s="106"/>
      <c r="JTG57" s="106"/>
      <c r="JTH57" s="106"/>
      <c r="JTI57" s="106"/>
      <c r="JTJ57" s="106"/>
      <c r="JTK57" s="106"/>
      <c r="JTL57" s="106"/>
      <c r="JTM57" s="106"/>
      <c r="JTN57" s="106"/>
      <c r="JTO57" s="106"/>
      <c r="JTP57" s="106"/>
      <c r="JTQ57" s="106"/>
      <c r="JTR57" s="106"/>
      <c r="JTS57" s="106"/>
      <c r="JTT57" s="106"/>
      <c r="JTU57" s="106"/>
      <c r="JTV57" s="106"/>
      <c r="JTW57" s="106"/>
      <c r="JTX57" s="106"/>
      <c r="JTY57" s="106"/>
      <c r="JTZ57" s="106"/>
      <c r="JUA57" s="106"/>
      <c r="JUB57" s="106"/>
      <c r="JUC57" s="106"/>
      <c r="JUD57" s="106"/>
      <c r="JUE57" s="106"/>
      <c r="JUF57" s="106"/>
      <c r="JUG57" s="106"/>
      <c r="JUH57" s="106"/>
      <c r="JUI57" s="106"/>
      <c r="JUJ57" s="106"/>
      <c r="JUK57" s="106"/>
      <c r="JUL57" s="106"/>
      <c r="JUM57" s="106"/>
      <c r="JUN57" s="106"/>
      <c r="JUO57" s="106"/>
      <c r="JUP57" s="106"/>
      <c r="JUQ57" s="106"/>
      <c r="JUR57" s="106"/>
      <c r="JUS57" s="106"/>
      <c r="JUT57" s="106"/>
      <c r="JUU57" s="106"/>
      <c r="JUV57" s="106"/>
      <c r="JUW57" s="106"/>
      <c r="JUX57" s="106"/>
      <c r="JUY57" s="106"/>
      <c r="JUZ57" s="106"/>
      <c r="JVA57" s="106"/>
      <c r="JVB57" s="106"/>
      <c r="JVC57" s="106"/>
      <c r="JVD57" s="106"/>
      <c r="JVE57" s="106"/>
      <c r="JVF57" s="106"/>
      <c r="JVG57" s="106"/>
      <c r="JVH57" s="106"/>
      <c r="JVI57" s="106"/>
      <c r="JVJ57" s="106"/>
      <c r="JVK57" s="106"/>
      <c r="JVL57" s="106"/>
      <c r="JVM57" s="106"/>
      <c r="JVN57" s="106"/>
      <c r="JVO57" s="106"/>
      <c r="JVP57" s="106"/>
      <c r="JVQ57" s="106"/>
      <c r="JVR57" s="106"/>
      <c r="JVS57" s="106"/>
      <c r="JVT57" s="106"/>
      <c r="JVU57" s="106"/>
      <c r="JVV57" s="106"/>
      <c r="JVW57" s="106"/>
      <c r="JVX57" s="106"/>
      <c r="JVY57" s="106"/>
      <c r="JVZ57" s="106"/>
      <c r="JWA57" s="106"/>
      <c r="JWB57" s="106"/>
      <c r="JWC57" s="106"/>
      <c r="JWD57" s="106"/>
      <c r="JWE57" s="106"/>
      <c r="JWF57" s="106"/>
      <c r="JWG57" s="106"/>
      <c r="JWH57" s="106"/>
      <c r="JWI57" s="106"/>
      <c r="JWJ57" s="106"/>
      <c r="JWK57" s="106"/>
      <c r="JWL57" s="106"/>
      <c r="JWM57" s="106"/>
      <c r="JWN57" s="106"/>
      <c r="JWO57" s="106"/>
      <c r="JWP57" s="106"/>
      <c r="JWQ57" s="106"/>
      <c r="JWR57" s="106"/>
      <c r="JWS57" s="106"/>
      <c r="JWT57" s="106"/>
      <c r="JWU57" s="106"/>
      <c r="JWV57" s="106"/>
      <c r="JWW57" s="106"/>
      <c r="JWX57" s="106"/>
      <c r="JWY57" s="106"/>
      <c r="JWZ57" s="106"/>
      <c r="JXA57" s="106"/>
      <c r="JXB57" s="106"/>
      <c r="JXC57" s="106"/>
      <c r="JXD57" s="106"/>
      <c r="JXE57" s="106"/>
      <c r="JXF57" s="106"/>
      <c r="JXG57" s="106"/>
      <c r="JXH57" s="106"/>
      <c r="JXI57" s="106"/>
      <c r="JXJ57" s="106"/>
      <c r="JXK57" s="106"/>
      <c r="JXL57" s="106"/>
      <c r="JXM57" s="106"/>
      <c r="JXN57" s="106"/>
      <c r="JXO57" s="106"/>
      <c r="JXP57" s="106"/>
      <c r="JXQ57" s="106"/>
      <c r="JXR57" s="106"/>
      <c r="JXS57" s="106"/>
      <c r="JXT57" s="106"/>
      <c r="JXU57" s="106"/>
      <c r="JXV57" s="106"/>
      <c r="JXW57" s="106"/>
      <c r="JXX57" s="106"/>
      <c r="JXY57" s="106"/>
      <c r="JXZ57" s="106"/>
      <c r="JYA57" s="106"/>
      <c r="JYB57" s="106"/>
      <c r="JYC57" s="106"/>
      <c r="JYD57" s="106"/>
      <c r="JYE57" s="106"/>
      <c r="JYF57" s="106"/>
      <c r="JYG57" s="106"/>
      <c r="JYH57" s="106"/>
      <c r="JYI57" s="106"/>
      <c r="JYJ57" s="106"/>
      <c r="JYK57" s="106"/>
      <c r="JYL57" s="106"/>
      <c r="JYM57" s="106"/>
      <c r="JYN57" s="106"/>
      <c r="JYO57" s="106"/>
      <c r="JYP57" s="106"/>
      <c r="JYQ57" s="106"/>
      <c r="JYR57" s="106"/>
      <c r="JYS57" s="106"/>
      <c r="JYT57" s="106"/>
      <c r="JYU57" s="106"/>
      <c r="JYV57" s="106"/>
      <c r="JYW57" s="106"/>
      <c r="JYX57" s="106"/>
      <c r="JYY57" s="106"/>
      <c r="JYZ57" s="106"/>
      <c r="JZA57" s="106"/>
      <c r="JZB57" s="106"/>
      <c r="JZC57" s="106"/>
      <c r="JZD57" s="106"/>
      <c r="JZE57" s="106"/>
      <c r="JZF57" s="106"/>
      <c r="JZG57" s="106"/>
      <c r="JZH57" s="106"/>
      <c r="JZI57" s="106"/>
      <c r="JZJ57" s="106"/>
      <c r="JZK57" s="106"/>
      <c r="JZL57" s="106"/>
      <c r="JZM57" s="106"/>
      <c r="JZN57" s="106"/>
      <c r="JZO57" s="106"/>
      <c r="JZP57" s="106"/>
      <c r="JZQ57" s="106"/>
      <c r="JZR57" s="106"/>
      <c r="JZS57" s="106"/>
      <c r="JZT57" s="106"/>
      <c r="JZU57" s="106"/>
      <c r="JZV57" s="106"/>
      <c r="JZW57" s="106"/>
      <c r="JZX57" s="106"/>
      <c r="JZY57" s="106"/>
      <c r="JZZ57" s="106"/>
      <c r="KAA57" s="106"/>
      <c r="KAB57" s="106"/>
      <c r="KAC57" s="106"/>
      <c r="KAD57" s="106"/>
      <c r="KAE57" s="106"/>
      <c r="KAF57" s="106"/>
      <c r="KAG57" s="106"/>
      <c r="KAH57" s="106"/>
      <c r="KAI57" s="106"/>
      <c r="KAJ57" s="106"/>
      <c r="KAK57" s="106"/>
      <c r="KAL57" s="106"/>
      <c r="KAM57" s="106"/>
      <c r="KAN57" s="106"/>
      <c r="KAO57" s="106"/>
      <c r="KAP57" s="106"/>
      <c r="KAQ57" s="106"/>
      <c r="KAR57" s="106"/>
      <c r="KAS57" s="106"/>
      <c r="KAT57" s="106"/>
      <c r="KAU57" s="106"/>
      <c r="KAV57" s="106"/>
      <c r="KAW57" s="106"/>
      <c r="KAX57" s="106"/>
      <c r="KAY57" s="106"/>
      <c r="KAZ57" s="106"/>
      <c r="KBA57" s="106"/>
      <c r="KBB57" s="106"/>
      <c r="KBC57" s="106"/>
      <c r="KBD57" s="106"/>
      <c r="KBE57" s="106"/>
      <c r="KBF57" s="106"/>
      <c r="KBG57" s="106"/>
      <c r="KBH57" s="106"/>
      <c r="KBI57" s="106"/>
      <c r="KBJ57" s="106"/>
      <c r="KBK57" s="106"/>
      <c r="KBL57" s="106"/>
      <c r="KBM57" s="106"/>
      <c r="KBN57" s="106"/>
      <c r="KBO57" s="106"/>
      <c r="KBP57" s="106"/>
      <c r="KBQ57" s="106"/>
      <c r="KBR57" s="106"/>
      <c r="KBS57" s="106"/>
      <c r="KBT57" s="106"/>
      <c r="KBU57" s="106"/>
      <c r="KBV57" s="106"/>
      <c r="KBW57" s="106"/>
      <c r="KBX57" s="106"/>
      <c r="KBY57" s="106"/>
      <c r="KBZ57" s="106"/>
      <c r="KCA57" s="106"/>
      <c r="KCB57" s="106"/>
      <c r="KCC57" s="106"/>
      <c r="KCD57" s="106"/>
      <c r="KCE57" s="106"/>
      <c r="KCF57" s="106"/>
      <c r="KCG57" s="106"/>
      <c r="KCH57" s="106"/>
      <c r="KCI57" s="106"/>
      <c r="KCJ57" s="106"/>
      <c r="KCK57" s="106"/>
      <c r="KCL57" s="106"/>
      <c r="KCM57" s="106"/>
      <c r="KCN57" s="106"/>
      <c r="KCO57" s="106"/>
      <c r="KCP57" s="106"/>
      <c r="KCQ57" s="106"/>
      <c r="KCR57" s="106"/>
      <c r="KCS57" s="106"/>
      <c r="KCT57" s="106"/>
      <c r="KCU57" s="106"/>
      <c r="KCV57" s="106"/>
      <c r="KCW57" s="106"/>
      <c r="KCX57" s="106"/>
      <c r="KCY57" s="106"/>
      <c r="KCZ57" s="106"/>
      <c r="KDA57" s="106"/>
      <c r="KDB57" s="106"/>
      <c r="KDC57" s="106"/>
      <c r="KDD57" s="106"/>
      <c r="KDE57" s="106"/>
      <c r="KDF57" s="106"/>
      <c r="KDG57" s="106"/>
      <c r="KDH57" s="106"/>
      <c r="KDI57" s="106"/>
      <c r="KDJ57" s="106"/>
      <c r="KDK57" s="106"/>
      <c r="KDL57" s="106"/>
      <c r="KDM57" s="106"/>
      <c r="KDN57" s="106"/>
      <c r="KDO57" s="106"/>
      <c r="KDP57" s="106"/>
      <c r="KDQ57" s="106"/>
      <c r="KDR57" s="106"/>
      <c r="KDS57" s="106"/>
      <c r="KDT57" s="106"/>
      <c r="KDU57" s="106"/>
      <c r="KDV57" s="106"/>
      <c r="KDW57" s="106"/>
      <c r="KDX57" s="106"/>
      <c r="KDY57" s="106"/>
      <c r="KDZ57" s="106"/>
      <c r="KEA57" s="106"/>
      <c r="KEB57" s="106"/>
      <c r="KEC57" s="106"/>
      <c r="KED57" s="106"/>
      <c r="KEE57" s="106"/>
      <c r="KEF57" s="106"/>
      <c r="KEG57" s="106"/>
      <c r="KEH57" s="106"/>
      <c r="KEI57" s="106"/>
      <c r="KEJ57" s="106"/>
      <c r="KEK57" s="106"/>
      <c r="KEL57" s="106"/>
      <c r="KEM57" s="106"/>
      <c r="KEN57" s="106"/>
      <c r="KEO57" s="106"/>
      <c r="KEP57" s="106"/>
      <c r="KEQ57" s="106"/>
      <c r="KER57" s="106"/>
      <c r="KES57" s="106"/>
      <c r="KET57" s="106"/>
      <c r="KEU57" s="106"/>
      <c r="KEV57" s="106"/>
      <c r="KEW57" s="106"/>
      <c r="KEX57" s="106"/>
      <c r="KEY57" s="106"/>
      <c r="KEZ57" s="106"/>
      <c r="KFA57" s="106"/>
      <c r="KFB57" s="106"/>
      <c r="KFC57" s="106"/>
      <c r="KFD57" s="106"/>
      <c r="KFE57" s="106"/>
      <c r="KFF57" s="106"/>
      <c r="KFG57" s="106"/>
      <c r="KFH57" s="106"/>
      <c r="KFI57" s="106"/>
      <c r="KFJ57" s="106"/>
      <c r="KFK57" s="106"/>
      <c r="KFL57" s="106"/>
      <c r="KFM57" s="106"/>
      <c r="KFN57" s="106"/>
      <c r="KFO57" s="106"/>
      <c r="KFP57" s="106"/>
      <c r="KFQ57" s="106"/>
      <c r="KFR57" s="106"/>
      <c r="KFS57" s="106"/>
      <c r="KFT57" s="106"/>
      <c r="KFU57" s="106"/>
      <c r="KFV57" s="106"/>
      <c r="KFW57" s="106"/>
      <c r="KFX57" s="106"/>
      <c r="KFY57" s="106"/>
      <c r="KFZ57" s="106"/>
      <c r="KGA57" s="106"/>
      <c r="KGB57" s="106"/>
      <c r="KGC57" s="106"/>
      <c r="KGD57" s="106"/>
      <c r="KGE57" s="106"/>
      <c r="KGF57" s="106"/>
      <c r="KGG57" s="106"/>
      <c r="KGH57" s="106"/>
      <c r="KGI57" s="106"/>
      <c r="KGJ57" s="106"/>
      <c r="KGK57" s="106"/>
      <c r="KGL57" s="106"/>
      <c r="KGM57" s="106"/>
      <c r="KGN57" s="106"/>
      <c r="KGO57" s="106"/>
      <c r="KGP57" s="106"/>
      <c r="KGQ57" s="106"/>
      <c r="KGR57" s="106"/>
      <c r="KGS57" s="106"/>
      <c r="KGT57" s="106"/>
      <c r="KGU57" s="106"/>
      <c r="KGV57" s="106"/>
      <c r="KGW57" s="106"/>
      <c r="KGX57" s="106"/>
      <c r="KGY57" s="106"/>
      <c r="KGZ57" s="106"/>
      <c r="KHA57" s="106"/>
      <c r="KHB57" s="106"/>
      <c r="KHC57" s="106"/>
      <c r="KHD57" s="106"/>
      <c r="KHE57" s="106"/>
      <c r="KHF57" s="106"/>
      <c r="KHG57" s="106"/>
      <c r="KHH57" s="106"/>
      <c r="KHI57" s="106"/>
      <c r="KHJ57" s="106"/>
      <c r="KHK57" s="106"/>
      <c r="KHL57" s="106"/>
      <c r="KHM57" s="106"/>
      <c r="KHN57" s="106"/>
      <c r="KHO57" s="106"/>
      <c r="KHP57" s="106"/>
      <c r="KHQ57" s="106"/>
      <c r="KHR57" s="106"/>
      <c r="KHS57" s="106"/>
      <c r="KHT57" s="106"/>
      <c r="KHU57" s="106"/>
      <c r="KHV57" s="106"/>
      <c r="KHW57" s="106"/>
      <c r="KHX57" s="106"/>
      <c r="KHY57" s="106"/>
      <c r="KHZ57" s="106"/>
      <c r="KIA57" s="106"/>
      <c r="KIB57" s="106"/>
      <c r="KIC57" s="106"/>
      <c r="KID57" s="106"/>
      <c r="KIE57" s="106"/>
      <c r="KIF57" s="106"/>
      <c r="KIG57" s="106"/>
      <c r="KIH57" s="106"/>
      <c r="KII57" s="106"/>
      <c r="KIJ57" s="106"/>
      <c r="KIK57" s="106"/>
      <c r="KIL57" s="106"/>
      <c r="KIM57" s="106"/>
      <c r="KIN57" s="106"/>
      <c r="KIO57" s="106"/>
      <c r="KIP57" s="106"/>
      <c r="KIQ57" s="106"/>
      <c r="KIR57" s="106"/>
      <c r="KIS57" s="106"/>
      <c r="KIT57" s="106"/>
      <c r="KIU57" s="106"/>
      <c r="KIV57" s="106"/>
      <c r="KIW57" s="106"/>
      <c r="KIX57" s="106"/>
      <c r="KIY57" s="106"/>
      <c r="KIZ57" s="106"/>
      <c r="KJA57" s="106"/>
      <c r="KJB57" s="106"/>
      <c r="KJC57" s="106"/>
      <c r="KJD57" s="106"/>
      <c r="KJE57" s="106"/>
      <c r="KJF57" s="106"/>
      <c r="KJG57" s="106"/>
      <c r="KJH57" s="106"/>
      <c r="KJI57" s="106"/>
      <c r="KJJ57" s="106"/>
      <c r="KJK57" s="106"/>
      <c r="KJL57" s="106"/>
      <c r="KJM57" s="106"/>
      <c r="KJN57" s="106"/>
      <c r="KJO57" s="106"/>
      <c r="KJP57" s="106"/>
      <c r="KJQ57" s="106"/>
      <c r="KJR57" s="106"/>
      <c r="KJS57" s="106"/>
      <c r="KJT57" s="106"/>
      <c r="KJU57" s="106"/>
      <c r="KJV57" s="106"/>
      <c r="KJW57" s="106"/>
      <c r="KJX57" s="106"/>
      <c r="KJY57" s="106"/>
      <c r="KJZ57" s="106"/>
      <c r="KKA57" s="106"/>
      <c r="KKB57" s="106"/>
      <c r="KKC57" s="106"/>
      <c r="KKD57" s="106"/>
      <c r="KKE57" s="106"/>
      <c r="KKF57" s="106"/>
      <c r="KKG57" s="106"/>
      <c r="KKH57" s="106"/>
      <c r="KKI57" s="106"/>
      <c r="KKJ57" s="106"/>
      <c r="KKK57" s="106"/>
      <c r="KKL57" s="106"/>
      <c r="KKM57" s="106"/>
      <c r="KKN57" s="106"/>
      <c r="KKO57" s="106"/>
      <c r="KKP57" s="106"/>
      <c r="KKQ57" s="106"/>
      <c r="KKR57" s="106"/>
      <c r="KKS57" s="106"/>
      <c r="KKT57" s="106"/>
      <c r="KKU57" s="106"/>
      <c r="KKV57" s="106"/>
      <c r="KKW57" s="106"/>
      <c r="KKX57" s="106"/>
      <c r="KKY57" s="106"/>
      <c r="KKZ57" s="106"/>
      <c r="KLA57" s="106"/>
      <c r="KLB57" s="106"/>
      <c r="KLC57" s="106"/>
      <c r="KLD57" s="106"/>
      <c r="KLE57" s="106"/>
      <c r="KLF57" s="106"/>
      <c r="KLG57" s="106"/>
      <c r="KLH57" s="106"/>
      <c r="KLI57" s="106"/>
      <c r="KLJ57" s="106"/>
      <c r="KLK57" s="106"/>
      <c r="KLL57" s="106"/>
      <c r="KLM57" s="106"/>
      <c r="KLN57" s="106"/>
      <c r="KLO57" s="106"/>
      <c r="KLP57" s="106"/>
      <c r="KLQ57" s="106"/>
      <c r="KLR57" s="106"/>
      <c r="KLS57" s="106"/>
      <c r="KLT57" s="106"/>
      <c r="KLU57" s="106"/>
      <c r="KLV57" s="106"/>
      <c r="KLW57" s="106"/>
      <c r="KLX57" s="106"/>
      <c r="KLY57" s="106"/>
      <c r="KLZ57" s="106"/>
      <c r="KMA57" s="106"/>
      <c r="KMB57" s="106"/>
      <c r="KMC57" s="106"/>
      <c r="KMD57" s="106"/>
      <c r="KME57" s="106"/>
      <c r="KMF57" s="106"/>
      <c r="KMG57" s="106"/>
      <c r="KMH57" s="106"/>
      <c r="KMI57" s="106"/>
      <c r="KMJ57" s="106"/>
      <c r="KMK57" s="106"/>
      <c r="KML57" s="106"/>
      <c r="KMM57" s="106"/>
      <c r="KMN57" s="106"/>
      <c r="KMO57" s="106"/>
      <c r="KMP57" s="106"/>
      <c r="KMQ57" s="106"/>
      <c r="KMR57" s="106"/>
      <c r="KMS57" s="106"/>
      <c r="KMT57" s="106"/>
      <c r="KMU57" s="106"/>
      <c r="KMV57" s="106"/>
      <c r="KMW57" s="106"/>
      <c r="KMX57" s="106"/>
      <c r="KMY57" s="106"/>
      <c r="KMZ57" s="106"/>
      <c r="KNA57" s="106"/>
      <c r="KNB57" s="106"/>
      <c r="KNC57" s="106"/>
      <c r="KND57" s="106"/>
      <c r="KNE57" s="106"/>
      <c r="KNF57" s="106"/>
      <c r="KNG57" s="106"/>
      <c r="KNH57" s="106"/>
      <c r="KNI57" s="106"/>
      <c r="KNJ57" s="106"/>
      <c r="KNK57" s="106"/>
      <c r="KNL57" s="106"/>
      <c r="KNM57" s="106"/>
      <c r="KNN57" s="106"/>
      <c r="KNO57" s="106"/>
      <c r="KNP57" s="106"/>
      <c r="KNQ57" s="106"/>
      <c r="KNR57" s="106"/>
      <c r="KNS57" s="106"/>
      <c r="KNT57" s="106"/>
      <c r="KNU57" s="106"/>
      <c r="KNV57" s="106"/>
      <c r="KNW57" s="106"/>
      <c r="KNX57" s="106"/>
      <c r="KNY57" s="106"/>
      <c r="KNZ57" s="106"/>
      <c r="KOA57" s="106"/>
      <c r="KOB57" s="106"/>
      <c r="KOC57" s="106"/>
      <c r="KOD57" s="106"/>
      <c r="KOE57" s="106"/>
      <c r="KOF57" s="106"/>
      <c r="KOG57" s="106"/>
      <c r="KOH57" s="106"/>
      <c r="KOI57" s="106"/>
      <c r="KOJ57" s="106"/>
      <c r="KOK57" s="106"/>
      <c r="KOL57" s="106"/>
      <c r="KOM57" s="106"/>
      <c r="KON57" s="106"/>
      <c r="KOO57" s="106"/>
      <c r="KOP57" s="106"/>
      <c r="KOQ57" s="106"/>
      <c r="KOR57" s="106"/>
      <c r="KOS57" s="106"/>
      <c r="KOT57" s="106"/>
      <c r="KOU57" s="106"/>
      <c r="KOV57" s="106"/>
      <c r="KOW57" s="106"/>
      <c r="KOX57" s="106"/>
      <c r="KOY57" s="106"/>
      <c r="KOZ57" s="106"/>
      <c r="KPA57" s="106"/>
      <c r="KPB57" s="106"/>
      <c r="KPC57" s="106"/>
      <c r="KPD57" s="106"/>
      <c r="KPE57" s="106"/>
      <c r="KPF57" s="106"/>
      <c r="KPG57" s="106"/>
      <c r="KPH57" s="106"/>
      <c r="KPI57" s="106"/>
      <c r="KPJ57" s="106"/>
      <c r="KPK57" s="106"/>
      <c r="KPL57" s="106"/>
      <c r="KPM57" s="106"/>
      <c r="KPN57" s="106"/>
      <c r="KPO57" s="106"/>
      <c r="KPP57" s="106"/>
      <c r="KPQ57" s="106"/>
      <c r="KPR57" s="106"/>
      <c r="KPS57" s="106"/>
      <c r="KPT57" s="106"/>
      <c r="KPU57" s="106"/>
      <c r="KPV57" s="106"/>
      <c r="KPW57" s="106"/>
      <c r="KPX57" s="106"/>
      <c r="KPY57" s="106"/>
      <c r="KPZ57" s="106"/>
      <c r="KQA57" s="106"/>
      <c r="KQB57" s="106"/>
      <c r="KQC57" s="106"/>
      <c r="KQD57" s="106"/>
      <c r="KQE57" s="106"/>
      <c r="KQF57" s="106"/>
      <c r="KQG57" s="106"/>
      <c r="KQH57" s="106"/>
      <c r="KQI57" s="106"/>
      <c r="KQJ57" s="106"/>
      <c r="KQK57" s="106"/>
      <c r="KQL57" s="106"/>
      <c r="KQM57" s="106"/>
      <c r="KQN57" s="106"/>
      <c r="KQO57" s="106"/>
      <c r="KQP57" s="106"/>
      <c r="KQQ57" s="106"/>
      <c r="KQR57" s="106"/>
      <c r="KQS57" s="106"/>
      <c r="KQT57" s="106"/>
      <c r="KQU57" s="106"/>
      <c r="KQV57" s="106"/>
      <c r="KQW57" s="106"/>
      <c r="KQX57" s="106"/>
      <c r="KQY57" s="106"/>
      <c r="KQZ57" s="106"/>
      <c r="KRA57" s="106"/>
      <c r="KRB57" s="106"/>
      <c r="KRC57" s="106"/>
      <c r="KRD57" s="106"/>
      <c r="KRE57" s="106"/>
      <c r="KRF57" s="106"/>
      <c r="KRG57" s="106"/>
      <c r="KRH57" s="106"/>
      <c r="KRI57" s="106"/>
      <c r="KRJ57" s="106"/>
      <c r="KRK57" s="106"/>
      <c r="KRL57" s="106"/>
      <c r="KRM57" s="106"/>
      <c r="KRN57" s="106"/>
      <c r="KRO57" s="106"/>
      <c r="KRP57" s="106"/>
      <c r="KRQ57" s="106"/>
      <c r="KRR57" s="106"/>
      <c r="KRS57" s="106"/>
      <c r="KRT57" s="106"/>
      <c r="KRU57" s="106"/>
      <c r="KRV57" s="106"/>
      <c r="KRW57" s="106"/>
      <c r="KRX57" s="106"/>
      <c r="KRY57" s="106"/>
      <c r="KRZ57" s="106"/>
      <c r="KSA57" s="106"/>
      <c r="KSB57" s="106"/>
      <c r="KSC57" s="106"/>
      <c r="KSD57" s="106"/>
      <c r="KSE57" s="106"/>
      <c r="KSF57" s="106"/>
      <c r="KSG57" s="106"/>
      <c r="KSH57" s="106"/>
      <c r="KSI57" s="106"/>
      <c r="KSJ57" s="106"/>
      <c r="KSK57" s="106"/>
      <c r="KSL57" s="106"/>
      <c r="KSM57" s="106"/>
      <c r="KSN57" s="106"/>
      <c r="KSO57" s="106"/>
      <c r="KSP57" s="106"/>
      <c r="KSQ57" s="106"/>
      <c r="KSR57" s="106"/>
      <c r="KSS57" s="106"/>
      <c r="KST57" s="106"/>
      <c r="KSU57" s="106"/>
      <c r="KSV57" s="106"/>
      <c r="KSW57" s="106"/>
      <c r="KSX57" s="106"/>
      <c r="KSY57" s="106"/>
      <c r="KSZ57" s="106"/>
      <c r="KTA57" s="106"/>
      <c r="KTB57" s="106"/>
      <c r="KTC57" s="106"/>
      <c r="KTD57" s="106"/>
      <c r="KTE57" s="106"/>
      <c r="KTF57" s="106"/>
      <c r="KTG57" s="106"/>
      <c r="KTH57" s="106"/>
      <c r="KTI57" s="106"/>
      <c r="KTJ57" s="106"/>
      <c r="KTK57" s="106"/>
      <c r="KTL57" s="106"/>
      <c r="KTM57" s="106"/>
      <c r="KTN57" s="106"/>
      <c r="KTO57" s="106"/>
      <c r="KTP57" s="106"/>
      <c r="KTQ57" s="106"/>
      <c r="KTR57" s="106"/>
      <c r="KTS57" s="106"/>
      <c r="KTT57" s="106"/>
      <c r="KTU57" s="106"/>
      <c r="KTV57" s="106"/>
      <c r="KTW57" s="106"/>
      <c r="KTX57" s="106"/>
      <c r="KTY57" s="106"/>
      <c r="KTZ57" s="106"/>
      <c r="KUA57" s="106"/>
      <c r="KUB57" s="106"/>
      <c r="KUC57" s="106"/>
      <c r="KUD57" s="106"/>
      <c r="KUE57" s="106"/>
      <c r="KUF57" s="106"/>
      <c r="KUG57" s="106"/>
      <c r="KUH57" s="106"/>
      <c r="KUI57" s="106"/>
      <c r="KUJ57" s="106"/>
      <c r="KUK57" s="106"/>
      <c r="KUL57" s="106"/>
      <c r="KUM57" s="106"/>
      <c r="KUN57" s="106"/>
      <c r="KUO57" s="106"/>
      <c r="KUP57" s="106"/>
      <c r="KUQ57" s="106"/>
      <c r="KUR57" s="106"/>
      <c r="KUS57" s="106"/>
      <c r="KUT57" s="106"/>
      <c r="KUU57" s="106"/>
      <c r="KUV57" s="106"/>
      <c r="KUW57" s="106"/>
      <c r="KUX57" s="106"/>
      <c r="KUY57" s="106"/>
      <c r="KUZ57" s="106"/>
      <c r="KVA57" s="106"/>
      <c r="KVB57" s="106"/>
      <c r="KVC57" s="106"/>
      <c r="KVD57" s="106"/>
      <c r="KVE57" s="106"/>
      <c r="KVF57" s="106"/>
      <c r="KVG57" s="106"/>
      <c r="KVH57" s="106"/>
      <c r="KVI57" s="106"/>
      <c r="KVJ57" s="106"/>
      <c r="KVK57" s="106"/>
      <c r="KVL57" s="106"/>
      <c r="KVM57" s="106"/>
      <c r="KVN57" s="106"/>
      <c r="KVO57" s="106"/>
      <c r="KVP57" s="106"/>
      <c r="KVQ57" s="106"/>
      <c r="KVR57" s="106"/>
      <c r="KVS57" s="106"/>
      <c r="KVT57" s="106"/>
      <c r="KVU57" s="106"/>
      <c r="KVV57" s="106"/>
      <c r="KVW57" s="106"/>
      <c r="KVX57" s="106"/>
      <c r="KVY57" s="106"/>
      <c r="KVZ57" s="106"/>
      <c r="KWA57" s="106"/>
      <c r="KWB57" s="106"/>
      <c r="KWC57" s="106"/>
      <c r="KWD57" s="106"/>
      <c r="KWE57" s="106"/>
      <c r="KWF57" s="106"/>
      <c r="KWG57" s="106"/>
      <c r="KWH57" s="106"/>
      <c r="KWI57" s="106"/>
      <c r="KWJ57" s="106"/>
      <c r="KWK57" s="106"/>
      <c r="KWL57" s="106"/>
      <c r="KWM57" s="106"/>
      <c r="KWN57" s="106"/>
      <c r="KWO57" s="106"/>
      <c r="KWP57" s="106"/>
      <c r="KWQ57" s="106"/>
      <c r="KWR57" s="106"/>
      <c r="KWS57" s="106"/>
      <c r="KWT57" s="106"/>
      <c r="KWU57" s="106"/>
      <c r="KWV57" s="106"/>
      <c r="KWW57" s="106"/>
      <c r="KWX57" s="106"/>
      <c r="KWY57" s="106"/>
      <c r="KWZ57" s="106"/>
      <c r="KXA57" s="106"/>
      <c r="KXB57" s="106"/>
      <c r="KXC57" s="106"/>
      <c r="KXD57" s="106"/>
      <c r="KXE57" s="106"/>
      <c r="KXF57" s="106"/>
      <c r="KXG57" s="106"/>
      <c r="KXH57" s="106"/>
      <c r="KXI57" s="106"/>
      <c r="KXJ57" s="106"/>
      <c r="KXK57" s="106"/>
      <c r="KXL57" s="106"/>
      <c r="KXM57" s="106"/>
      <c r="KXN57" s="106"/>
      <c r="KXO57" s="106"/>
      <c r="KXP57" s="106"/>
      <c r="KXQ57" s="106"/>
      <c r="KXR57" s="106"/>
      <c r="KXS57" s="106"/>
      <c r="KXT57" s="106"/>
      <c r="KXU57" s="106"/>
      <c r="KXV57" s="106"/>
      <c r="KXW57" s="106"/>
      <c r="KXX57" s="106"/>
      <c r="KXY57" s="106"/>
      <c r="KXZ57" s="106"/>
      <c r="KYA57" s="106"/>
      <c r="KYB57" s="106"/>
      <c r="KYC57" s="106"/>
      <c r="KYD57" s="106"/>
      <c r="KYE57" s="106"/>
      <c r="KYF57" s="106"/>
      <c r="KYG57" s="106"/>
      <c r="KYH57" s="106"/>
      <c r="KYI57" s="106"/>
      <c r="KYJ57" s="106"/>
      <c r="KYK57" s="106"/>
      <c r="KYL57" s="106"/>
      <c r="KYM57" s="106"/>
      <c r="KYN57" s="106"/>
      <c r="KYO57" s="106"/>
      <c r="KYP57" s="106"/>
      <c r="KYQ57" s="106"/>
      <c r="KYR57" s="106"/>
      <c r="KYS57" s="106"/>
      <c r="KYT57" s="106"/>
      <c r="KYU57" s="106"/>
      <c r="KYV57" s="106"/>
      <c r="KYW57" s="106"/>
      <c r="KYX57" s="106"/>
      <c r="KYY57" s="106"/>
      <c r="KYZ57" s="106"/>
      <c r="KZA57" s="106"/>
      <c r="KZB57" s="106"/>
      <c r="KZC57" s="106"/>
      <c r="KZD57" s="106"/>
      <c r="KZE57" s="106"/>
      <c r="KZF57" s="106"/>
      <c r="KZG57" s="106"/>
      <c r="KZH57" s="106"/>
      <c r="KZI57" s="106"/>
      <c r="KZJ57" s="106"/>
      <c r="KZK57" s="106"/>
      <c r="KZL57" s="106"/>
      <c r="KZM57" s="106"/>
      <c r="KZN57" s="106"/>
      <c r="KZO57" s="106"/>
      <c r="KZP57" s="106"/>
      <c r="KZQ57" s="106"/>
      <c r="KZR57" s="106"/>
      <c r="KZS57" s="106"/>
      <c r="KZT57" s="106"/>
      <c r="KZU57" s="106"/>
      <c r="KZV57" s="106"/>
      <c r="KZW57" s="106"/>
      <c r="KZX57" s="106"/>
      <c r="KZY57" s="106"/>
      <c r="KZZ57" s="106"/>
      <c r="LAA57" s="106"/>
      <c r="LAB57" s="106"/>
      <c r="LAC57" s="106"/>
      <c r="LAD57" s="106"/>
      <c r="LAE57" s="106"/>
      <c r="LAF57" s="106"/>
      <c r="LAG57" s="106"/>
      <c r="LAH57" s="106"/>
      <c r="LAI57" s="106"/>
      <c r="LAJ57" s="106"/>
      <c r="LAK57" s="106"/>
      <c r="LAL57" s="106"/>
      <c r="LAM57" s="106"/>
      <c r="LAN57" s="106"/>
      <c r="LAO57" s="106"/>
      <c r="LAP57" s="106"/>
      <c r="LAQ57" s="106"/>
      <c r="LAR57" s="106"/>
      <c r="LAS57" s="106"/>
      <c r="LAT57" s="106"/>
      <c r="LAU57" s="106"/>
      <c r="LAV57" s="106"/>
      <c r="LAW57" s="106"/>
      <c r="LAX57" s="106"/>
      <c r="LAY57" s="106"/>
      <c r="LAZ57" s="106"/>
      <c r="LBA57" s="106"/>
      <c r="LBB57" s="106"/>
      <c r="LBC57" s="106"/>
      <c r="LBD57" s="106"/>
      <c r="LBE57" s="106"/>
      <c r="LBF57" s="106"/>
      <c r="LBG57" s="106"/>
      <c r="LBH57" s="106"/>
      <c r="LBI57" s="106"/>
      <c r="LBJ57" s="106"/>
      <c r="LBK57" s="106"/>
      <c r="LBL57" s="106"/>
      <c r="LBM57" s="106"/>
      <c r="LBN57" s="106"/>
      <c r="LBO57" s="106"/>
      <c r="LBP57" s="106"/>
      <c r="LBQ57" s="106"/>
      <c r="LBR57" s="106"/>
      <c r="LBS57" s="106"/>
      <c r="LBT57" s="106"/>
      <c r="LBU57" s="106"/>
      <c r="LBV57" s="106"/>
      <c r="LBW57" s="106"/>
      <c r="LBX57" s="106"/>
      <c r="LBY57" s="106"/>
      <c r="LBZ57" s="106"/>
      <c r="LCA57" s="106"/>
      <c r="LCB57" s="106"/>
      <c r="LCC57" s="106"/>
      <c r="LCD57" s="106"/>
      <c r="LCE57" s="106"/>
      <c r="LCF57" s="106"/>
      <c r="LCG57" s="106"/>
      <c r="LCH57" s="106"/>
      <c r="LCI57" s="106"/>
      <c r="LCJ57" s="106"/>
      <c r="LCK57" s="106"/>
      <c r="LCL57" s="106"/>
      <c r="LCM57" s="106"/>
      <c r="LCN57" s="106"/>
      <c r="LCO57" s="106"/>
      <c r="LCP57" s="106"/>
      <c r="LCQ57" s="106"/>
      <c r="LCR57" s="106"/>
      <c r="LCS57" s="106"/>
      <c r="LCT57" s="106"/>
      <c r="LCU57" s="106"/>
      <c r="LCV57" s="106"/>
      <c r="LCW57" s="106"/>
      <c r="LCX57" s="106"/>
      <c r="LCY57" s="106"/>
      <c r="LCZ57" s="106"/>
      <c r="LDA57" s="106"/>
      <c r="LDB57" s="106"/>
      <c r="LDC57" s="106"/>
      <c r="LDD57" s="106"/>
      <c r="LDE57" s="106"/>
      <c r="LDF57" s="106"/>
      <c r="LDG57" s="106"/>
      <c r="LDH57" s="106"/>
      <c r="LDI57" s="106"/>
      <c r="LDJ57" s="106"/>
      <c r="LDK57" s="106"/>
      <c r="LDL57" s="106"/>
      <c r="LDM57" s="106"/>
      <c r="LDN57" s="106"/>
      <c r="LDO57" s="106"/>
      <c r="LDP57" s="106"/>
      <c r="LDQ57" s="106"/>
      <c r="LDR57" s="106"/>
      <c r="LDS57" s="106"/>
      <c r="LDT57" s="106"/>
      <c r="LDU57" s="106"/>
      <c r="LDV57" s="106"/>
      <c r="LDW57" s="106"/>
      <c r="LDX57" s="106"/>
      <c r="LDY57" s="106"/>
      <c r="LDZ57" s="106"/>
      <c r="LEA57" s="106"/>
      <c r="LEB57" s="106"/>
      <c r="LEC57" s="106"/>
      <c r="LED57" s="106"/>
      <c r="LEE57" s="106"/>
      <c r="LEF57" s="106"/>
      <c r="LEG57" s="106"/>
      <c r="LEH57" s="106"/>
      <c r="LEI57" s="106"/>
      <c r="LEJ57" s="106"/>
      <c r="LEK57" s="106"/>
      <c r="LEL57" s="106"/>
      <c r="LEM57" s="106"/>
      <c r="LEN57" s="106"/>
      <c r="LEO57" s="106"/>
      <c r="LEP57" s="106"/>
      <c r="LEQ57" s="106"/>
      <c r="LER57" s="106"/>
      <c r="LES57" s="106"/>
      <c r="LET57" s="106"/>
      <c r="LEU57" s="106"/>
      <c r="LEV57" s="106"/>
      <c r="LEW57" s="106"/>
      <c r="LEX57" s="106"/>
      <c r="LEY57" s="106"/>
      <c r="LEZ57" s="106"/>
      <c r="LFA57" s="106"/>
      <c r="LFB57" s="106"/>
      <c r="LFC57" s="106"/>
      <c r="LFD57" s="106"/>
      <c r="LFE57" s="106"/>
      <c r="LFF57" s="106"/>
      <c r="LFG57" s="106"/>
      <c r="LFH57" s="106"/>
      <c r="LFI57" s="106"/>
      <c r="LFJ57" s="106"/>
      <c r="LFK57" s="106"/>
      <c r="LFL57" s="106"/>
      <c r="LFM57" s="106"/>
      <c r="LFN57" s="106"/>
      <c r="LFO57" s="106"/>
      <c r="LFP57" s="106"/>
      <c r="LFQ57" s="106"/>
      <c r="LFR57" s="106"/>
      <c r="LFS57" s="106"/>
      <c r="LFT57" s="106"/>
      <c r="LFU57" s="106"/>
      <c r="LFV57" s="106"/>
      <c r="LFW57" s="106"/>
      <c r="LFX57" s="106"/>
      <c r="LFY57" s="106"/>
      <c r="LFZ57" s="106"/>
      <c r="LGA57" s="106"/>
      <c r="LGB57" s="106"/>
      <c r="LGC57" s="106"/>
      <c r="LGD57" s="106"/>
      <c r="LGE57" s="106"/>
      <c r="LGF57" s="106"/>
      <c r="LGG57" s="106"/>
      <c r="LGH57" s="106"/>
      <c r="LGI57" s="106"/>
      <c r="LGJ57" s="106"/>
      <c r="LGK57" s="106"/>
      <c r="LGL57" s="106"/>
      <c r="LGM57" s="106"/>
      <c r="LGN57" s="106"/>
      <c r="LGO57" s="106"/>
      <c r="LGP57" s="106"/>
      <c r="LGQ57" s="106"/>
      <c r="LGR57" s="106"/>
      <c r="LGS57" s="106"/>
      <c r="LGT57" s="106"/>
      <c r="LGU57" s="106"/>
      <c r="LGV57" s="106"/>
      <c r="LGW57" s="106"/>
      <c r="LGX57" s="106"/>
      <c r="LGY57" s="106"/>
      <c r="LGZ57" s="106"/>
      <c r="LHA57" s="106"/>
      <c r="LHB57" s="106"/>
      <c r="LHC57" s="106"/>
      <c r="LHD57" s="106"/>
      <c r="LHE57" s="106"/>
      <c r="LHF57" s="106"/>
      <c r="LHG57" s="106"/>
      <c r="LHH57" s="106"/>
      <c r="LHI57" s="106"/>
      <c r="LHJ57" s="106"/>
      <c r="LHK57" s="106"/>
      <c r="LHL57" s="106"/>
      <c r="LHM57" s="106"/>
      <c r="LHN57" s="106"/>
      <c r="LHO57" s="106"/>
      <c r="LHP57" s="106"/>
      <c r="LHQ57" s="106"/>
      <c r="LHR57" s="106"/>
      <c r="LHS57" s="106"/>
      <c r="LHT57" s="106"/>
      <c r="LHU57" s="106"/>
      <c r="LHV57" s="106"/>
      <c r="LHW57" s="106"/>
      <c r="LHX57" s="106"/>
      <c r="LHY57" s="106"/>
      <c r="LHZ57" s="106"/>
      <c r="LIA57" s="106"/>
      <c r="LIB57" s="106"/>
      <c r="LIC57" s="106"/>
      <c r="LID57" s="106"/>
      <c r="LIE57" s="106"/>
      <c r="LIF57" s="106"/>
      <c r="LIG57" s="106"/>
      <c r="LIH57" s="106"/>
      <c r="LII57" s="106"/>
      <c r="LIJ57" s="106"/>
      <c r="LIK57" s="106"/>
      <c r="LIL57" s="106"/>
      <c r="LIM57" s="106"/>
      <c r="LIN57" s="106"/>
      <c r="LIO57" s="106"/>
      <c r="LIP57" s="106"/>
      <c r="LIQ57" s="106"/>
      <c r="LIR57" s="106"/>
      <c r="LIS57" s="106"/>
      <c r="LIT57" s="106"/>
      <c r="LIU57" s="106"/>
      <c r="LIV57" s="106"/>
      <c r="LIW57" s="106"/>
      <c r="LIX57" s="106"/>
      <c r="LIY57" s="106"/>
      <c r="LIZ57" s="106"/>
      <c r="LJA57" s="106"/>
      <c r="LJB57" s="106"/>
      <c r="LJC57" s="106"/>
      <c r="LJD57" s="106"/>
      <c r="LJE57" s="106"/>
      <c r="LJF57" s="106"/>
      <c r="LJG57" s="106"/>
      <c r="LJH57" s="106"/>
      <c r="LJI57" s="106"/>
      <c r="LJJ57" s="106"/>
      <c r="LJK57" s="106"/>
      <c r="LJL57" s="106"/>
      <c r="LJM57" s="106"/>
      <c r="LJN57" s="106"/>
      <c r="LJO57" s="106"/>
      <c r="LJP57" s="106"/>
      <c r="LJQ57" s="106"/>
      <c r="LJR57" s="106"/>
      <c r="LJS57" s="106"/>
      <c r="LJT57" s="106"/>
      <c r="LJU57" s="106"/>
      <c r="LJV57" s="106"/>
      <c r="LJW57" s="106"/>
      <c r="LJX57" s="106"/>
      <c r="LJY57" s="106"/>
      <c r="LJZ57" s="106"/>
      <c r="LKA57" s="106"/>
      <c r="LKB57" s="106"/>
      <c r="LKC57" s="106"/>
      <c r="LKD57" s="106"/>
      <c r="LKE57" s="106"/>
      <c r="LKF57" s="106"/>
      <c r="LKG57" s="106"/>
      <c r="LKH57" s="106"/>
      <c r="LKI57" s="106"/>
      <c r="LKJ57" s="106"/>
      <c r="LKK57" s="106"/>
      <c r="LKL57" s="106"/>
      <c r="LKM57" s="106"/>
      <c r="LKN57" s="106"/>
      <c r="LKO57" s="106"/>
      <c r="LKP57" s="106"/>
      <c r="LKQ57" s="106"/>
      <c r="LKR57" s="106"/>
      <c r="LKS57" s="106"/>
      <c r="LKT57" s="106"/>
      <c r="LKU57" s="106"/>
      <c r="LKV57" s="106"/>
      <c r="LKW57" s="106"/>
      <c r="LKX57" s="106"/>
      <c r="LKY57" s="106"/>
      <c r="LKZ57" s="106"/>
      <c r="LLA57" s="106"/>
      <c r="LLB57" s="106"/>
      <c r="LLC57" s="106"/>
      <c r="LLD57" s="106"/>
      <c r="LLE57" s="106"/>
      <c r="LLF57" s="106"/>
      <c r="LLG57" s="106"/>
      <c r="LLH57" s="106"/>
      <c r="LLI57" s="106"/>
      <c r="LLJ57" s="106"/>
      <c r="LLK57" s="106"/>
      <c r="LLL57" s="106"/>
      <c r="LLM57" s="106"/>
      <c r="LLN57" s="106"/>
      <c r="LLO57" s="106"/>
      <c r="LLP57" s="106"/>
      <c r="LLQ57" s="106"/>
      <c r="LLR57" s="106"/>
      <c r="LLS57" s="106"/>
      <c r="LLT57" s="106"/>
      <c r="LLU57" s="106"/>
      <c r="LLV57" s="106"/>
      <c r="LLW57" s="106"/>
      <c r="LLX57" s="106"/>
      <c r="LLY57" s="106"/>
      <c r="LLZ57" s="106"/>
      <c r="LMA57" s="106"/>
      <c r="LMB57" s="106"/>
      <c r="LMC57" s="106"/>
      <c r="LMD57" s="106"/>
      <c r="LME57" s="106"/>
      <c r="LMF57" s="106"/>
      <c r="LMG57" s="106"/>
      <c r="LMH57" s="106"/>
      <c r="LMI57" s="106"/>
      <c r="LMJ57" s="106"/>
      <c r="LMK57" s="106"/>
      <c r="LML57" s="106"/>
      <c r="LMM57" s="106"/>
      <c r="LMN57" s="106"/>
      <c r="LMO57" s="106"/>
      <c r="LMP57" s="106"/>
      <c r="LMQ57" s="106"/>
      <c r="LMR57" s="106"/>
      <c r="LMS57" s="106"/>
      <c r="LMT57" s="106"/>
      <c r="LMU57" s="106"/>
      <c r="LMV57" s="106"/>
      <c r="LMW57" s="106"/>
      <c r="LMX57" s="106"/>
      <c r="LMY57" s="106"/>
      <c r="LMZ57" s="106"/>
      <c r="LNA57" s="106"/>
      <c r="LNB57" s="106"/>
      <c r="LNC57" s="106"/>
      <c r="LND57" s="106"/>
      <c r="LNE57" s="106"/>
      <c r="LNF57" s="106"/>
      <c r="LNG57" s="106"/>
      <c r="LNH57" s="106"/>
      <c r="LNI57" s="106"/>
      <c r="LNJ57" s="106"/>
      <c r="LNK57" s="106"/>
      <c r="LNL57" s="106"/>
      <c r="LNM57" s="106"/>
      <c r="LNN57" s="106"/>
      <c r="LNO57" s="106"/>
      <c r="LNP57" s="106"/>
      <c r="LNQ57" s="106"/>
      <c r="LNR57" s="106"/>
      <c r="LNS57" s="106"/>
      <c r="LNT57" s="106"/>
      <c r="LNU57" s="106"/>
      <c r="LNV57" s="106"/>
      <c r="LNW57" s="106"/>
      <c r="LNX57" s="106"/>
      <c r="LNY57" s="106"/>
      <c r="LNZ57" s="106"/>
      <c r="LOA57" s="106"/>
      <c r="LOB57" s="106"/>
      <c r="LOC57" s="106"/>
      <c r="LOD57" s="106"/>
      <c r="LOE57" s="106"/>
      <c r="LOF57" s="106"/>
      <c r="LOG57" s="106"/>
      <c r="LOH57" s="106"/>
      <c r="LOI57" s="106"/>
      <c r="LOJ57" s="106"/>
      <c r="LOK57" s="106"/>
      <c r="LOL57" s="106"/>
      <c r="LOM57" s="106"/>
      <c r="LON57" s="106"/>
      <c r="LOO57" s="106"/>
      <c r="LOP57" s="106"/>
      <c r="LOQ57" s="106"/>
      <c r="LOR57" s="106"/>
      <c r="LOS57" s="106"/>
      <c r="LOT57" s="106"/>
      <c r="LOU57" s="106"/>
      <c r="LOV57" s="106"/>
      <c r="LOW57" s="106"/>
      <c r="LOX57" s="106"/>
      <c r="LOY57" s="106"/>
      <c r="LOZ57" s="106"/>
      <c r="LPA57" s="106"/>
      <c r="LPB57" s="106"/>
      <c r="LPC57" s="106"/>
      <c r="LPD57" s="106"/>
      <c r="LPE57" s="106"/>
      <c r="LPF57" s="106"/>
      <c r="LPG57" s="106"/>
      <c r="LPH57" s="106"/>
      <c r="LPI57" s="106"/>
      <c r="LPJ57" s="106"/>
      <c r="LPK57" s="106"/>
      <c r="LPL57" s="106"/>
      <c r="LPM57" s="106"/>
      <c r="LPN57" s="106"/>
      <c r="LPO57" s="106"/>
      <c r="LPP57" s="106"/>
      <c r="LPQ57" s="106"/>
      <c r="LPR57" s="106"/>
      <c r="LPS57" s="106"/>
      <c r="LPT57" s="106"/>
      <c r="LPU57" s="106"/>
      <c r="LPV57" s="106"/>
      <c r="LPW57" s="106"/>
      <c r="LPX57" s="106"/>
      <c r="LPY57" s="106"/>
      <c r="LPZ57" s="106"/>
      <c r="LQA57" s="106"/>
      <c r="LQB57" s="106"/>
      <c r="LQC57" s="106"/>
      <c r="LQD57" s="106"/>
      <c r="LQE57" s="106"/>
      <c r="LQF57" s="106"/>
      <c r="LQG57" s="106"/>
      <c r="LQH57" s="106"/>
      <c r="LQI57" s="106"/>
      <c r="LQJ57" s="106"/>
      <c r="LQK57" s="106"/>
      <c r="LQL57" s="106"/>
      <c r="LQM57" s="106"/>
      <c r="LQN57" s="106"/>
      <c r="LQO57" s="106"/>
      <c r="LQP57" s="106"/>
      <c r="LQQ57" s="106"/>
      <c r="LQR57" s="106"/>
      <c r="LQS57" s="106"/>
      <c r="LQT57" s="106"/>
      <c r="LQU57" s="106"/>
      <c r="LQV57" s="106"/>
      <c r="LQW57" s="106"/>
      <c r="LQX57" s="106"/>
      <c r="LQY57" s="106"/>
      <c r="LQZ57" s="106"/>
      <c r="LRA57" s="106"/>
      <c r="LRB57" s="106"/>
      <c r="LRC57" s="106"/>
      <c r="LRD57" s="106"/>
      <c r="LRE57" s="106"/>
      <c r="LRF57" s="106"/>
      <c r="LRG57" s="106"/>
      <c r="LRH57" s="106"/>
      <c r="LRI57" s="106"/>
      <c r="LRJ57" s="106"/>
      <c r="LRK57" s="106"/>
      <c r="LRL57" s="106"/>
      <c r="LRM57" s="106"/>
      <c r="LRN57" s="106"/>
      <c r="LRO57" s="106"/>
      <c r="LRP57" s="106"/>
      <c r="LRQ57" s="106"/>
      <c r="LRR57" s="106"/>
      <c r="LRS57" s="106"/>
      <c r="LRT57" s="106"/>
      <c r="LRU57" s="106"/>
      <c r="LRV57" s="106"/>
      <c r="LRW57" s="106"/>
      <c r="LRX57" s="106"/>
      <c r="LRY57" s="106"/>
      <c r="LRZ57" s="106"/>
      <c r="LSA57" s="106"/>
      <c r="LSB57" s="106"/>
      <c r="LSC57" s="106"/>
      <c r="LSD57" s="106"/>
      <c r="LSE57" s="106"/>
      <c r="LSF57" s="106"/>
      <c r="LSG57" s="106"/>
      <c r="LSH57" s="106"/>
      <c r="LSI57" s="106"/>
      <c r="LSJ57" s="106"/>
      <c r="LSK57" s="106"/>
      <c r="LSL57" s="106"/>
      <c r="LSM57" s="106"/>
      <c r="LSN57" s="106"/>
      <c r="LSO57" s="106"/>
      <c r="LSP57" s="106"/>
      <c r="LSQ57" s="106"/>
      <c r="LSR57" s="106"/>
      <c r="LSS57" s="106"/>
      <c r="LST57" s="106"/>
      <c r="LSU57" s="106"/>
      <c r="LSV57" s="106"/>
      <c r="LSW57" s="106"/>
      <c r="LSX57" s="106"/>
      <c r="LSY57" s="106"/>
      <c r="LSZ57" s="106"/>
      <c r="LTA57" s="106"/>
      <c r="LTB57" s="106"/>
      <c r="LTC57" s="106"/>
      <c r="LTD57" s="106"/>
      <c r="LTE57" s="106"/>
      <c r="LTF57" s="106"/>
      <c r="LTG57" s="106"/>
      <c r="LTH57" s="106"/>
      <c r="LTI57" s="106"/>
      <c r="LTJ57" s="106"/>
      <c r="LTK57" s="106"/>
      <c r="LTL57" s="106"/>
      <c r="LTM57" s="106"/>
      <c r="LTN57" s="106"/>
      <c r="LTO57" s="106"/>
      <c r="LTP57" s="106"/>
      <c r="LTQ57" s="106"/>
      <c r="LTR57" s="106"/>
      <c r="LTS57" s="106"/>
      <c r="LTT57" s="106"/>
      <c r="LTU57" s="106"/>
      <c r="LTV57" s="106"/>
      <c r="LTW57" s="106"/>
      <c r="LTX57" s="106"/>
      <c r="LTY57" s="106"/>
      <c r="LTZ57" s="106"/>
      <c r="LUA57" s="106"/>
      <c r="LUB57" s="106"/>
      <c r="LUC57" s="106"/>
      <c r="LUD57" s="106"/>
      <c r="LUE57" s="106"/>
      <c r="LUF57" s="106"/>
      <c r="LUG57" s="106"/>
      <c r="LUH57" s="106"/>
      <c r="LUI57" s="106"/>
      <c r="LUJ57" s="106"/>
      <c r="LUK57" s="106"/>
      <c r="LUL57" s="106"/>
      <c r="LUM57" s="106"/>
      <c r="LUN57" s="106"/>
      <c r="LUO57" s="106"/>
      <c r="LUP57" s="106"/>
      <c r="LUQ57" s="106"/>
      <c r="LUR57" s="106"/>
      <c r="LUS57" s="106"/>
      <c r="LUT57" s="106"/>
      <c r="LUU57" s="106"/>
      <c r="LUV57" s="106"/>
      <c r="LUW57" s="106"/>
      <c r="LUX57" s="106"/>
      <c r="LUY57" s="106"/>
      <c r="LUZ57" s="106"/>
      <c r="LVA57" s="106"/>
      <c r="LVB57" s="106"/>
      <c r="LVC57" s="106"/>
      <c r="LVD57" s="106"/>
      <c r="LVE57" s="106"/>
      <c r="LVF57" s="106"/>
      <c r="LVG57" s="106"/>
      <c r="LVH57" s="106"/>
      <c r="LVI57" s="106"/>
      <c r="LVJ57" s="106"/>
      <c r="LVK57" s="106"/>
      <c r="LVL57" s="106"/>
      <c r="LVM57" s="106"/>
      <c r="LVN57" s="106"/>
      <c r="LVO57" s="106"/>
      <c r="LVP57" s="106"/>
      <c r="LVQ57" s="106"/>
      <c r="LVR57" s="106"/>
      <c r="LVS57" s="106"/>
      <c r="LVT57" s="106"/>
      <c r="LVU57" s="106"/>
      <c r="LVV57" s="106"/>
      <c r="LVW57" s="106"/>
      <c r="LVX57" s="106"/>
      <c r="LVY57" s="106"/>
      <c r="LVZ57" s="106"/>
      <c r="LWA57" s="106"/>
      <c r="LWB57" s="106"/>
      <c r="LWC57" s="106"/>
      <c r="LWD57" s="106"/>
      <c r="LWE57" s="106"/>
      <c r="LWF57" s="106"/>
      <c r="LWG57" s="106"/>
      <c r="LWH57" s="106"/>
      <c r="LWI57" s="106"/>
      <c r="LWJ57" s="106"/>
      <c r="LWK57" s="106"/>
      <c r="LWL57" s="106"/>
      <c r="LWM57" s="106"/>
      <c r="LWN57" s="106"/>
      <c r="LWO57" s="106"/>
      <c r="LWP57" s="106"/>
      <c r="LWQ57" s="106"/>
      <c r="LWR57" s="106"/>
      <c r="LWS57" s="106"/>
      <c r="LWT57" s="106"/>
      <c r="LWU57" s="106"/>
      <c r="LWV57" s="106"/>
      <c r="LWW57" s="106"/>
      <c r="LWX57" s="106"/>
      <c r="LWY57" s="106"/>
      <c r="LWZ57" s="106"/>
      <c r="LXA57" s="106"/>
      <c r="LXB57" s="106"/>
      <c r="LXC57" s="106"/>
      <c r="LXD57" s="106"/>
      <c r="LXE57" s="106"/>
      <c r="LXF57" s="106"/>
      <c r="LXG57" s="106"/>
      <c r="LXH57" s="106"/>
      <c r="LXI57" s="106"/>
      <c r="LXJ57" s="106"/>
      <c r="LXK57" s="106"/>
      <c r="LXL57" s="106"/>
      <c r="LXM57" s="106"/>
      <c r="LXN57" s="106"/>
      <c r="LXO57" s="106"/>
      <c r="LXP57" s="106"/>
      <c r="LXQ57" s="106"/>
      <c r="LXR57" s="106"/>
      <c r="LXS57" s="106"/>
      <c r="LXT57" s="106"/>
      <c r="LXU57" s="106"/>
      <c r="LXV57" s="106"/>
      <c r="LXW57" s="106"/>
      <c r="LXX57" s="106"/>
      <c r="LXY57" s="106"/>
      <c r="LXZ57" s="106"/>
      <c r="LYA57" s="106"/>
      <c r="LYB57" s="106"/>
      <c r="LYC57" s="106"/>
      <c r="LYD57" s="106"/>
      <c r="LYE57" s="106"/>
      <c r="LYF57" s="106"/>
      <c r="LYG57" s="106"/>
      <c r="LYH57" s="106"/>
      <c r="LYI57" s="106"/>
      <c r="LYJ57" s="106"/>
      <c r="LYK57" s="106"/>
      <c r="LYL57" s="106"/>
      <c r="LYM57" s="106"/>
      <c r="LYN57" s="106"/>
      <c r="LYO57" s="106"/>
      <c r="LYP57" s="106"/>
      <c r="LYQ57" s="106"/>
      <c r="LYR57" s="106"/>
      <c r="LYS57" s="106"/>
      <c r="LYT57" s="106"/>
      <c r="LYU57" s="106"/>
      <c r="LYV57" s="106"/>
      <c r="LYW57" s="106"/>
      <c r="LYX57" s="106"/>
      <c r="LYY57" s="106"/>
      <c r="LYZ57" s="106"/>
      <c r="LZA57" s="106"/>
      <c r="LZB57" s="106"/>
      <c r="LZC57" s="106"/>
      <c r="LZD57" s="106"/>
      <c r="LZE57" s="106"/>
      <c r="LZF57" s="106"/>
      <c r="LZG57" s="106"/>
      <c r="LZH57" s="106"/>
      <c r="LZI57" s="106"/>
      <c r="LZJ57" s="106"/>
      <c r="LZK57" s="106"/>
      <c r="LZL57" s="106"/>
      <c r="LZM57" s="106"/>
      <c r="LZN57" s="106"/>
      <c r="LZO57" s="106"/>
      <c r="LZP57" s="106"/>
      <c r="LZQ57" s="106"/>
      <c r="LZR57" s="106"/>
      <c r="LZS57" s="106"/>
      <c r="LZT57" s="106"/>
      <c r="LZU57" s="106"/>
      <c r="LZV57" s="106"/>
      <c r="LZW57" s="106"/>
      <c r="LZX57" s="106"/>
      <c r="LZY57" s="106"/>
      <c r="LZZ57" s="106"/>
      <c r="MAA57" s="106"/>
      <c r="MAB57" s="106"/>
      <c r="MAC57" s="106"/>
      <c r="MAD57" s="106"/>
      <c r="MAE57" s="106"/>
      <c r="MAF57" s="106"/>
      <c r="MAG57" s="106"/>
      <c r="MAH57" s="106"/>
      <c r="MAI57" s="106"/>
      <c r="MAJ57" s="106"/>
      <c r="MAK57" s="106"/>
      <c r="MAL57" s="106"/>
      <c r="MAM57" s="106"/>
      <c r="MAN57" s="106"/>
      <c r="MAO57" s="106"/>
      <c r="MAP57" s="106"/>
      <c r="MAQ57" s="106"/>
      <c r="MAR57" s="106"/>
      <c r="MAS57" s="106"/>
      <c r="MAT57" s="106"/>
      <c r="MAU57" s="106"/>
      <c r="MAV57" s="106"/>
      <c r="MAW57" s="106"/>
      <c r="MAX57" s="106"/>
      <c r="MAY57" s="106"/>
      <c r="MAZ57" s="106"/>
      <c r="MBA57" s="106"/>
      <c r="MBB57" s="106"/>
      <c r="MBC57" s="106"/>
      <c r="MBD57" s="106"/>
      <c r="MBE57" s="106"/>
      <c r="MBF57" s="106"/>
      <c r="MBG57" s="106"/>
      <c r="MBH57" s="106"/>
      <c r="MBI57" s="106"/>
      <c r="MBJ57" s="106"/>
      <c r="MBK57" s="106"/>
      <c r="MBL57" s="106"/>
      <c r="MBM57" s="106"/>
      <c r="MBN57" s="106"/>
      <c r="MBO57" s="106"/>
      <c r="MBP57" s="106"/>
      <c r="MBQ57" s="106"/>
      <c r="MBR57" s="106"/>
      <c r="MBS57" s="106"/>
      <c r="MBT57" s="106"/>
      <c r="MBU57" s="106"/>
      <c r="MBV57" s="106"/>
      <c r="MBW57" s="106"/>
      <c r="MBX57" s="106"/>
      <c r="MBY57" s="106"/>
      <c r="MBZ57" s="106"/>
      <c r="MCA57" s="106"/>
      <c r="MCB57" s="106"/>
      <c r="MCC57" s="106"/>
      <c r="MCD57" s="106"/>
      <c r="MCE57" s="106"/>
      <c r="MCF57" s="106"/>
      <c r="MCG57" s="106"/>
      <c r="MCH57" s="106"/>
      <c r="MCI57" s="106"/>
      <c r="MCJ57" s="106"/>
      <c r="MCK57" s="106"/>
      <c r="MCL57" s="106"/>
      <c r="MCM57" s="106"/>
      <c r="MCN57" s="106"/>
      <c r="MCO57" s="106"/>
      <c r="MCP57" s="106"/>
      <c r="MCQ57" s="106"/>
      <c r="MCR57" s="106"/>
      <c r="MCS57" s="106"/>
      <c r="MCT57" s="106"/>
      <c r="MCU57" s="106"/>
      <c r="MCV57" s="106"/>
      <c r="MCW57" s="106"/>
      <c r="MCX57" s="106"/>
      <c r="MCY57" s="106"/>
      <c r="MCZ57" s="106"/>
      <c r="MDA57" s="106"/>
      <c r="MDB57" s="106"/>
      <c r="MDC57" s="106"/>
      <c r="MDD57" s="106"/>
      <c r="MDE57" s="106"/>
      <c r="MDF57" s="106"/>
      <c r="MDG57" s="106"/>
      <c r="MDH57" s="106"/>
      <c r="MDI57" s="106"/>
      <c r="MDJ57" s="106"/>
      <c r="MDK57" s="106"/>
      <c r="MDL57" s="106"/>
      <c r="MDM57" s="106"/>
      <c r="MDN57" s="106"/>
      <c r="MDO57" s="106"/>
      <c r="MDP57" s="106"/>
      <c r="MDQ57" s="106"/>
      <c r="MDR57" s="106"/>
      <c r="MDS57" s="106"/>
      <c r="MDT57" s="106"/>
      <c r="MDU57" s="106"/>
      <c r="MDV57" s="106"/>
      <c r="MDW57" s="106"/>
      <c r="MDX57" s="106"/>
      <c r="MDY57" s="106"/>
      <c r="MDZ57" s="106"/>
      <c r="MEA57" s="106"/>
      <c r="MEB57" s="106"/>
      <c r="MEC57" s="106"/>
      <c r="MED57" s="106"/>
      <c r="MEE57" s="106"/>
      <c r="MEF57" s="106"/>
      <c r="MEG57" s="106"/>
      <c r="MEH57" s="106"/>
      <c r="MEI57" s="106"/>
      <c r="MEJ57" s="106"/>
      <c r="MEK57" s="106"/>
      <c r="MEL57" s="106"/>
      <c r="MEM57" s="106"/>
      <c r="MEN57" s="106"/>
      <c r="MEO57" s="106"/>
      <c r="MEP57" s="106"/>
      <c r="MEQ57" s="106"/>
      <c r="MER57" s="106"/>
      <c r="MES57" s="106"/>
      <c r="MET57" s="106"/>
      <c r="MEU57" s="106"/>
      <c r="MEV57" s="106"/>
      <c r="MEW57" s="106"/>
      <c r="MEX57" s="106"/>
      <c r="MEY57" s="106"/>
      <c r="MEZ57" s="106"/>
      <c r="MFA57" s="106"/>
      <c r="MFB57" s="106"/>
      <c r="MFC57" s="106"/>
      <c r="MFD57" s="106"/>
      <c r="MFE57" s="106"/>
      <c r="MFF57" s="106"/>
      <c r="MFG57" s="106"/>
      <c r="MFH57" s="106"/>
      <c r="MFI57" s="106"/>
      <c r="MFJ57" s="106"/>
      <c r="MFK57" s="106"/>
      <c r="MFL57" s="106"/>
      <c r="MFM57" s="106"/>
      <c r="MFN57" s="106"/>
      <c r="MFO57" s="106"/>
      <c r="MFP57" s="106"/>
      <c r="MFQ57" s="106"/>
      <c r="MFR57" s="106"/>
      <c r="MFS57" s="106"/>
      <c r="MFT57" s="106"/>
      <c r="MFU57" s="106"/>
      <c r="MFV57" s="106"/>
      <c r="MFW57" s="106"/>
      <c r="MFX57" s="106"/>
      <c r="MFY57" s="106"/>
      <c r="MFZ57" s="106"/>
      <c r="MGA57" s="106"/>
      <c r="MGB57" s="106"/>
      <c r="MGC57" s="106"/>
      <c r="MGD57" s="106"/>
      <c r="MGE57" s="106"/>
      <c r="MGF57" s="106"/>
      <c r="MGG57" s="106"/>
      <c r="MGH57" s="106"/>
      <c r="MGI57" s="106"/>
      <c r="MGJ57" s="106"/>
      <c r="MGK57" s="106"/>
      <c r="MGL57" s="106"/>
      <c r="MGM57" s="106"/>
      <c r="MGN57" s="106"/>
      <c r="MGO57" s="106"/>
      <c r="MGP57" s="106"/>
      <c r="MGQ57" s="106"/>
      <c r="MGR57" s="106"/>
      <c r="MGS57" s="106"/>
      <c r="MGT57" s="106"/>
      <c r="MGU57" s="106"/>
      <c r="MGV57" s="106"/>
      <c r="MGW57" s="106"/>
      <c r="MGX57" s="106"/>
      <c r="MGY57" s="106"/>
      <c r="MGZ57" s="106"/>
      <c r="MHA57" s="106"/>
      <c r="MHB57" s="106"/>
      <c r="MHC57" s="106"/>
      <c r="MHD57" s="106"/>
      <c r="MHE57" s="106"/>
      <c r="MHF57" s="106"/>
      <c r="MHG57" s="106"/>
      <c r="MHH57" s="106"/>
      <c r="MHI57" s="106"/>
      <c r="MHJ57" s="106"/>
      <c r="MHK57" s="106"/>
      <c r="MHL57" s="106"/>
      <c r="MHM57" s="106"/>
      <c r="MHN57" s="106"/>
      <c r="MHO57" s="106"/>
      <c r="MHP57" s="106"/>
      <c r="MHQ57" s="106"/>
      <c r="MHR57" s="106"/>
      <c r="MHS57" s="106"/>
      <c r="MHT57" s="106"/>
      <c r="MHU57" s="106"/>
      <c r="MHV57" s="106"/>
      <c r="MHW57" s="106"/>
      <c r="MHX57" s="106"/>
      <c r="MHY57" s="106"/>
      <c r="MHZ57" s="106"/>
      <c r="MIA57" s="106"/>
      <c r="MIB57" s="106"/>
      <c r="MIC57" s="106"/>
      <c r="MID57" s="106"/>
      <c r="MIE57" s="106"/>
      <c r="MIF57" s="106"/>
      <c r="MIG57" s="106"/>
      <c r="MIH57" s="106"/>
      <c r="MII57" s="106"/>
      <c r="MIJ57" s="106"/>
      <c r="MIK57" s="106"/>
      <c r="MIL57" s="106"/>
      <c r="MIM57" s="106"/>
      <c r="MIN57" s="106"/>
      <c r="MIO57" s="106"/>
      <c r="MIP57" s="106"/>
      <c r="MIQ57" s="106"/>
      <c r="MIR57" s="106"/>
      <c r="MIS57" s="106"/>
      <c r="MIT57" s="106"/>
      <c r="MIU57" s="106"/>
      <c r="MIV57" s="106"/>
      <c r="MIW57" s="106"/>
      <c r="MIX57" s="106"/>
      <c r="MIY57" s="106"/>
      <c r="MIZ57" s="106"/>
      <c r="MJA57" s="106"/>
      <c r="MJB57" s="106"/>
      <c r="MJC57" s="106"/>
      <c r="MJD57" s="106"/>
      <c r="MJE57" s="106"/>
      <c r="MJF57" s="106"/>
      <c r="MJG57" s="106"/>
      <c r="MJH57" s="106"/>
      <c r="MJI57" s="106"/>
      <c r="MJJ57" s="106"/>
      <c r="MJK57" s="106"/>
      <c r="MJL57" s="106"/>
      <c r="MJM57" s="106"/>
      <c r="MJN57" s="106"/>
      <c r="MJO57" s="106"/>
      <c r="MJP57" s="106"/>
      <c r="MJQ57" s="106"/>
      <c r="MJR57" s="106"/>
      <c r="MJS57" s="106"/>
      <c r="MJT57" s="106"/>
      <c r="MJU57" s="106"/>
      <c r="MJV57" s="106"/>
      <c r="MJW57" s="106"/>
      <c r="MJX57" s="106"/>
      <c r="MJY57" s="106"/>
      <c r="MJZ57" s="106"/>
      <c r="MKA57" s="106"/>
      <c r="MKB57" s="106"/>
      <c r="MKC57" s="106"/>
      <c r="MKD57" s="106"/>
      <c r="MKE57" s="106"/>
      <c r="MKF57" s="106"/>
      <c r="MKG57" s="106"/>
      <c r="MKH57" s="106"/>
      <c r="MKI57" s="106"/>
      <c r="MKJ57" s="106"/>
      <c r="MKK57" s="106"/>
      <c r="MKL57" s="106"/>
      <c r="MKM57" s="106"/>
      <c r="MKN57" s="106"/>
      <c r="MKO57" s="106"/>
      <c r="MKP57" s="106"/>
      <c r="MKQ57" s="106"/>
      <c r="MKR57" s="106"/>
      <c r="MKS57" s="106"/>
      <c r="MKT57" s="106"/>
      <c r="MKU57" s="106"/>
      <c r="MKV57" s="106"/>
      <c r="MKW57" s="106"/>
      <c r="MKX57" s="106"/>
      <c r="MKY57" s="106"/>
      <c r="MKZ57" s="106"/>
      <c r="MLA57" s="106"/>
      <c r="MLB57" s="106"/>
      <c r="MLC57" s="106"/>
      <c r="MLD57" s="106"/>
      <c r="MLE57" s="106"/>
      <c r="MLF57" s="106"/>
      <c r="MLG57" s="106"/>
      <c r="MLH57" s="106"/>
      <c r="MLI57" s="106"/>
      <c r="MLJ57" s="106"/>
      <c r="MLK57" s="106"/>
      <c r="MLL57" s="106"/>
      <c r="MLM57" s="106"/>
      <c r="MLN57" s="106"/>
      <c r="MLO57" s="106"/>
      <c r="MLP57" s="106"/>
      <c r="MLQ57" s="106"/>
      <c r="MLR57" s="106"/>
      <c r="MLS57" s="106"/>
      <c r="MLT57" s="106"/>
      <c r="MLU57" s="106"/>
      <c r="MLV57" s="106"/>
      <c r="MLW57" s="106"/>
      <c r="MLX57" s="106"/>
      <c r="MLY57" s="106"/>
      <c r="MLZ57" s="106"/>
      <c r="MMA57" s="106"/>
      <c r="MMB57" s="106"/>
      <c r="MMC57" s="106"/>
      <c r="MMD57" s="106"/>
      <c r="MME57" s="106"/>
      <c r="MMF57" s="106"/>
      <c r="MMG57" s="106"/>
      <c r="MMH57" s="106"/>
      <c r="MMI57" s="106"/>
      <c r="MMJ57" s="106"/>
      <c r="MMK57" s="106"/>
      <c r="MML57" s="106"/>
      <c r="MMM57" s="106"/>
      <c r="MMN57" s="106"/>
      <c r="MMO57" s="106"/>
      <c r="MMP57" s="106"/>
      <c r="MMQ57" s="106"/>
      <c r="MMR57" s="106"/>
      <c r="MMS57" s="106"/>
      <c r="MMT57" s="106"/>
      <c r="MMU57" s="106"/>
      <c r="MMV57" s="106"/>
      <c r="MMW57" s="106"/>
      <c r="MMX57" s="106"/>
      <c r="MMY57" s="106"/>
      <c r="MMZ57" s="106"/>
      <c r="MNA57" s="106"/>
      <c r="MNB57" s="106"/>
      <c r="MNC57" s="106"/>
      <c r="MND57" s="106"/>
      <c r="MNE57" s="106"/>
      <c r="MNF57" s="106"/>
      <c r="MNG57" s="106"/>
      <c r="MNH57" s="106"/>
      <c r="MNI57" s="106"/>
      <c r="MNJ57" s="106"/>
      <c r="MNK57" s="106"/>
      <c r="MNL57" s="106"/>
      <c r="MNM57" s="106"/>
      <c r="MNN57" s="106"/>
      <c r="MNO57" s="106"/>
      <c r="MNP57" s="106"/>
      <c r="MNQ57" s="106"/>
      <c r="MNR57" s="106"/>
      <c r="MNS57" s="106"/>
      <c r="MNT57" s="106"/>
      <c r="MNU57" s="106"/>
      <c r="MNV57" s="106"/>
      <c r="MNW57" s="106"/>
      <c r="MNX57" s="106"/>
      <c r="MNY57" s="106"/>
      <c r="MNZ57" s="106"/>
      <c r="MOA57" s="106"/>
      <c r="MOB57" s="106"/>
      <c r="MOC57" s="106"/>
      <c r="MOD57" s="106"/>
      <c r="MOE57" s="106"/>
      <c r="MOF57" s="106"/>
      <c r="MOG57" s="106"/>
      <c r="MOH57" s="106"/>
      <c r="MOI57" s="106"/>
      <c r="MOJ57" s="106"/>
      <c r="MOK57" s="106"/>
      <c r="MOL57" s="106"/>
      <c r="MOM57" s="106"/>
      <c r="MON57" s="106"/>
      <c r="MOO57" s="106"/>
      <c r="MOP57" s="106"/>
      <c r="MOQ57" s="106"/>
      <c r="MOR57" s="106"/>
      <c r="MOS57" s="106"/>
      <c r="MOT57" s="106"/>
      <c r="MOU57" s="106"/>
      <c r="MOV57" s="106"/>
      <c r="MOW57" s="106"/>
      <c r="MOX57" s="106"/>
      <c r="MOY57" s="106"/>
      <c r="MOZ57" s="106"/>
      <c r="MPA57" s="106"/>
      <c r="MPB57" s="106"/>
      <c r="MPC57" s="106"/>
      <c r="MPD57" s="106"/>
      <c r="MPE57" s="106"/>
      <c r="MPF57" s="106"/>
      <c r="MPG57" s="106"/>
      <c r="MPH57" s="106"/>
      <c r="MPI57" s="106"/>
      <c r="MPJ57" s="106"/>
      <c r="MPK57" s="106"/>
      <c r="MPL57" s="106"/>
      <c r="MPM57" s="106"/>
      <c r="MPN57" s="106"/>
      <c r="MPO57" s="106"/>
      <c r="MPP57" s="106"/>
      <c r="MPQ57" s="106"/>
      <c r="MPR57" s="106"/>
      <c r="MPS57" s="106"/>
      <c r="MPT57" s="106"/>
      <c r="MPU57" s="106"/>
      <c r="MPV57" s="106"/>
      <c r="MPW57" s="106"/>
      <c r="MPX57" s="106"/>
      <c r="MPY57" s="106"/>
      <c r="MPZ57" s="106"/>
      <c r="MQA57" s="106"/>
      <c r="MQB57" s="106"/>
      <c r="MQC57" s="106"/>
      <c r="MQD57" s="106"/>
      <c r="MQE57" s="106"/>
      <c r="MQF57" s="106"/>
      <c r="MQG57" s="106"/>
      <c r="MQH57" s="106"/>
      <c r="MQI57" s="106"/>
      <c r="MQJ57" s="106"/>
      <c r="MQK57" s="106"/>
      <c r="MQL57" s="106"/>
      <c r="MQM57" s="106"/>
      <c r="MQN57" s="106"/>
      <c r="MQO57" s="106"/>
      <c r="MQP57" s="106"/>
      <c r="MQQ57" s="106"/>
      <c r="MQR57" s="106"/>
      <c r="MQS57" s="106"/>
      <c r="MQT57" s="106"/>
      <c r="MQU57" s="106"/>
      <c r="MQV57" s="106"/>
      <c r="MQW57" s="106"/>
      <c r="MQX57" s="106"/>
      <c r="MQY57" s="106"/>
      <c r="MQZ57" s="106"/>
      <c r="MRA57" s="106"/>
      <c r="MRB57" s="106"/>
      <c r="MRC57" s="106"/>
      <c r="MRD57" s="106"/>
      <c r="MRE57" s="106"/>
      <c r="MRF57" s="106"/>
      <c r="MRG57" s="106"/>
      <c r="MRH57" s="106"/>
      <c r="MRI57" s="106"/>
      <c r="MRJ57" s="106"/>
      <c r="MRK57" s="106"/>
      <c r="MRL57" s="106"/>
      <c r="MRM57" s="106"/>
      <c r="MRN57" s="106"/>
      <c r="MRO57" s="106"/>
      <c r="MRP57" s="106"/>
      <c r="MRQ57" s="106"/>
      <c r="MRR57" s="106"/>
      <c r="MRS57" s="106"/>
      <c r="MRT57" s="106"/>
      <c r="MRU57" s="106"/>
      <c r="MRV57" s="106"/>
      <c r="MRW57" s="106"/>
      <c r="MRX57" s="106"/>
      <c r="MRY57" s="106"/>
      <c r="MRZ57" s="106"/>
      <c r="MSA57" s="106"/>
      <c r="MSB57" s="106"/>
      <c r="MSC57" s="106"/>
      <c r="MSD57" s="106"/>
      <c r="MSE57" s="106"/>
      <c r="MSF57" s="106"/>
      <c r="MSG57" s="106"/>
      <c r="MSH57" s="106"/>
      <c r="MSI57" s="106"/>
      <c r="MSJ57" s="106"/>
      <c r="MSK57" s="106"/>
      <c r="MSL57" s="106"/>
      <c r="MSM57" s="106"/>
      <c r="MSN57" s="106"/>
      <c r="MSO57" s="106"/>
      <c r="MSP57" s="106"/>
      <c r="MSQ57" s="106"/>
      <c r="MSR57" s="106"/>
      <c r="MSS57" s="106"/>
      <c r="MST57" s="106"/>
      <c r="MSU57" s="106"/>
      <c r="MSV57" s="106"/>
      <c r="MSW57" s="106"/>
      <c r="MSX57" s="106"/>
      <c r="MSY57" s="106"/>
      <c r="MSZ57" s="106"/>
      <c r="MTA57" s="106"/>
      <c r="MTB57" s="106"/>
      <c r="MTC57" s="106"/>
      <c r="MTD57" s="106"/>
      <c r="MTE57" s="106"/>
      <c r="MTF57" s="106"/>
      <c r="MTG57" s="106"/>
      <c r="MTH57" s="106"/>
      <c r="MTI57" s="106"/>
      <c r="MTJ57" s="106"/>
      <c r="MTK57" s="106"/>
      <c r="MTL57" s="106"/>
      <c r="MTM57" s="106"/>
      <c r="MTN57" s="106"/>
      <c r="MTO57" s="106"/>
      <c r="MTP57" s="106"/>
      <c r="MTQ57" s="106"/>
      <c r="MTR57" s="106"/>
      <c r="MTS57" s="106"/>
      <c r="MTT57" s="106"/>
      <c r="MTU57" s="106"/>
      <c r="MTV57" s="106"/>
      <c r="MTW57" s="106"/>
      <c r="MTX57" s="106"/>
      <c r="MTY57" s="106"/>
      <c r="MTZ57" s="106"/>
      <c r="MUA57" s="106"/>
      <c r="MUB57" s="106"/>
      <c r="MUC57" s="106"/>
      <c r="MUD57" s="106"/>
      <c r="MUE57" s="106"/>
      <c r="MUF57" s="106"/>
      <c r="MUG57" s="106"/>
      <c r="MUH57" s="106"/>
      <c r="MUI57" s="106"/>
      <c r="MUJ57" s="106"/>
      <c r="MUK57" s="106"/>
      <c r="MUL57" s="106"/>
      <c r="MUM57" s="106"/>
      <c r="MUN57" s="106"/>
      <c r="MUO57" s="106"/>
      <c r="MUP57" s="106"/>
      <c r="MUQ57" s="106"/>
      <c r="MUR57" s="106"/>
      <c r="MUS57" s="106"/>
      <c r="MUT57" s="106"/>
      <c r="MUU57" s="106"/>
      <c r="MUV57" s="106"/>
      <c r="MUW57" s="106"/>
      <c r="MUX57" s="106"/>
      <c r="MUY57" s="106"/>
      <c r="MUZ57" s="106"/>
      <c r="MVA57" s="106"/>
      <c r="MVB57" s="106"/>
      <c r="MVC57" s="106"/>
      <c r="MVD57" s="106"/>
      <c r="MVE57" s="106"/>
      <c r="MVF57" s="106"/>
      <c r="MVG57" s="106"/>
      <c r="MVH57" s="106"/>
      <c r="MVI57" s="106"/>
      <c r="MVJ57" s="106"/>
      <c r="MVK57" s="106"/>
      <c r="MVL57" s="106"/>
      <c r="MVM57" s="106"/>
      <c r="MVN57" s="106"/>
      <c r="MVO57" s="106"/>
      <c r="MVP57" s="106"/>
      <c r="MVQ57" s="106"/>
      <c r="MVR57" s="106"/>
      <c r="MVS57" s="106"/>
      <c r="MVT57" s="106"/>
      <c r="MVU57" s="106"/>
      <c r="MVV57" s="106"/>
      <c r="MVW57" s="106"/>
      <c r="MVX57" s="106"/>
      <c r="MVY57" s="106"/>
      <c r="MVZ57" s="106"/>
      <c r="MWA57" s="106"/>
      <c r="MWB57" s="106"/>
      <c r="MWC57" s="106"/>
      <c r="MWD57" s="106"/>
      <c r="MWE57" s="106"/>
      <c r="MWF57" s="106"/>
      <c r="MWG57" s="106"/>
      <c r="MWH57" s="106"/>
      <c r="MWI57" s="106"/>
      <c r="MWJ57" s="106"/>
      <c r="MWK57" s="106"/>
      <c r="MWL57" s="106"/>
      <c r="MWM57" s="106"/>
      <c r="MWN57" s="106"/>
      <c r="MWO57" s="106"/>
      <c r="MWP57" s="106"/>
      <c r="MWQ57" s="106"/>
      <c r="MWR57" s="106"/>
      <c r="MWS57" s="106"/>
      <c r="MWT57" s="106"/>
      <c r="MWU57" s="106"/>
      <c r="MWV57" s="106"/>
      <c r="MWW57" s="106"/>
      <c r="MWX57" s="106"/>
      <c r="MWY57" s="106"/>
      <c r="MWZ57" s="106"/>
      <c r="MXA57" s="106"/>
      <c r="MXB57" s="106"/>
      <c r="MXC57" s="106"/>
      <c r="MXD57" s="106"/>
      <c r="MXE57" s="106"/>
      <c r="MXF57" s="106"/>
      <c r="MXG57" s="106"/>
      <c r="MXH57" s="106"/>
      <c r="MXI57" s="106"/>
      <c r="MXJ57" s="106"/>
      <c r="MXK57" s="106"/>
      <c r="MXL57" s="106"/>
      <c r="MXM57" s="106"/>
      <c r="MXN57" s="106"/>
      <c r="MXO57" s="106"/>
      <c r="MXP57" s="106"/>
      <c r="MXQ57" s="106"/>
      <c r="MXR57" s="106"/>
      <c r="MXS57" s="106"/>
      <c r="MXT57" s="106"/>
      <c r="MXU57" s="106"/>
      <c r="MXV57" s="106"/>
      <c r="MXW57" s="106"/>
      <c r="MXX57" s="106"/>
      <c r="MXY57" s="106"/>
      <c r="MXZ57" s="106"/>
      <c r="MYA57" s="106"/>
      <c r="MYB57" s="106"/>
      <c r="MYC57" s="106"/>
      <c r="MYD57" s="106"/>
      <c r="MYE57" s="106"/>
      <c r="MYF57" s="106"/>
      <c r="MYG57" s="106"/>
      <c r="MYH57" s="106"/>
      <c r="MYI57" s="106"/>
      <c r="MYJ57" s="106"/>
      <c r="MYK57" s="106"/>
      <c r="MYL57" s="106"/>
      <c r="MYM57" s="106"/>
      <c r="MYN57" s="106"/>
      <c r="MYO57" s="106"/>
      <c r="MYP57" s="106"/>
      <c r="MYQ57" s="106"/>
      <c r="MYR57" s="106"/>
      <c r="MYS57" s="106"/>
      <c r="MYT57" s="106"/>
      <c r="MYU57" s="106"/>
      <c r="MYV57" s="106"/>
      <c r="MYW57" s="106"/>
      <c r="MYX57" s="106"/>
      <c r="MYY57" s="106"/>
      <c r="MYZ57" s="106"/>
      <c r="MZA57" s="106"/>
      <c r="MZB57" s="106"/>
      <c r="MZC57" s="106"/>
      <c r="MZD57" s="106"/>
      <c r="MZE57" s="106"/>
      <c r="MZF57" s="106"/>
      <c r="MZG57" s="106"/>
      <c r="MZH57" s="106"/>
      <c r="MZI57" s="106"/>
      <c r="MZJ57" s="106"/>
      <c r="MZK57" s="106"/>
      <c r="MZL57" s="106"/>
      <c r="MZM57" s="106"/>
      <c r="MZN57" s="106"/>
      <c r="MZO57" s="106"/>
      <c r="MZP57" s="106"/>
      <c r="MZQ57" s="106"/>
      <c r="MZR57" s="106"/>
      <c r="MZS57" s="106"/>
      <c r="MZT57" s="106"/>
      <c r="MZU57" s="106"/>
      <c r="MZV57" s="106"/>
      <c r="MZW57" s="106"/>
      <c r="MZX57" s="106"/>
      <c r="MZY57" s="106"/>
      <c r="MZZ57" s="106"/>
      <c r="NAA57" s="106"/>
      <c r="NAB57" s="106"/>
      <c r="NAC57" s="106"/>
      <c r="NAD57" s="106"/>
      <c r="NAE57" s="106"/>
      <c r="NAF57" s="106"/>
      <c r="NAG57" s="106"/>
      <c r="NAH57" s="106"/>
      <c r="NAI57" s="106"/>
      <c r="NAJ57" s="106"/>
      <c r="NAK57" s="106"/>
      <c r="NAL57" s="106"/>
      <c r="NAM57" s="106"/>
      <c r="NAN57" s="106"/>
      <c r="NAO57" s="106"/>
      <c r="NAP57" s="106"/>
      <c r="NAQ57" s="106"/>
      <c r="NAR57" s="106"/>
      <c r="NAS57" s="106"/>
      <c r="NAT57" s="106"/>
      <c r="NAU57" s="106"/>
      <c r="NAV57" s="106"/>
      <c r="NAW57" s="106"/>
      <c r="NAX57" s="106"/>
      <c r="NAY57" s="106"/>
      <c r="NAZ57" s="106"/>
      <c r="NBA57" s="106"/>
      <c r="NBB57" s="106"/>
      <c r="NBC57" s="106"/>
      <c r="NBD57" s="106"/>
      <c r="NBE57" s="106"/>
      <c r="NBF57" s="106"/>
      <c r="NBG57" s="106"/>
      <c r="NBH57" s="106"/>
      <c r="NBI57" s="106"/>
      <c r="NBJ57" s="106"/>
      <c r="NBK57" s="106"/>
      <c r="NBL57" s="106"/>
      <c r="NBM57" s="106"/>
      <c r="NBN57" s="106"/>
      <c r="NBO57" s="106"/>
      <c r="NBP57" s="106"/>
      <c r="NBQ57" s="106"/>
      <c r="NBR57" s="106"/>
      <c r="NBS57" s="106"/>
      <c r="NBT57" s="106"/>
      <c r="NBU57" s="106"/>
      <c r="NBV57" s="106"/>
      <c r="NBW57" s="106"/>
      <c r="NBX57" s="106"/>
      <c r="NBY57" s="106"/>
      <c r="NBZ57" s="106"/>
      <c r="NCA57" s="106"/>
      <c r="NCB57" s="106"/>
      <c r="NCC57" s="106"/>
      <c r="NCD57" s="106"/>
      <c r="NCE57" s="106"/>
      <c r="NCF57" s="106"/>
      <c r="NCG57" s="106"/>
      <c r="NCH57" s="106"/>
      <c r="NCI57" s="106"/>
      <c r="NCJ57" s="106"/>
      <c r="NCK57" s="106"/>
      <c r="NCL57" s="106"/>
      <c r="NCM57" s="106"/>
      <c r="NCN57" s="106"/>
      <c r="NCO57" s="106"/>
      <c r="NCP57" s="106"/>
      <c r="NCQ57" s="106"/>
      <c r="NCR57" s="106"/>
      <c r="NCS57" s="106"/>
      <c r="NCT57" s="106"/>
      <c r="NCU57" s="106"/>
      <c r="NCV57" s="106"/>
      <c r="NCW57" s="106"/>
      <c r="NCX57" s="106"/>
      <c r="NCY57" s="106"/>
      <c r="NCZ57" s="106"/>
      <c r="NDA57" s="106"/>
      <c r="NDB57" s="106"/>
      <c r="NDC57" s="106"/>
      <c r="NDD57" s="106"/>
      <c r="NDE57" s="106"/>
      <c r="NDF57" s="106"/>
      <c r="NDG57" s="106"/>
      <c r="NDH57" s="106"/>
      <c r="NDI57" s="106"/>
      <c r="NDJ57" s="106"/>
      <c r="NDK57" s="106"/>
      <c r="NDL57" s="106"/>
      <c r="NDM57" s="106"/>
      <c r="NDN57" s="106"/>
      <c r="NDO57" s="106"/>
      <c r="NDP57" s="106"/>
      <c r="NDQ57" s="106"/>
      <c r="NDR57" s="106"/>
      <c r="NDS57" s="106"/>
      <c r="NDT57" s="106"/>
      <c r="NDU57" s="106"/>
      <c r="NDV57" s="106"/>
      <c r="NDW57" s="106"/>
      <c r="NDX57" s="106"/>
      <c r="NDY57" s="106"/>
      <c r="NDZ57" s="106"/>
      <c r="NEA57" s="106"/>
      <c r="NEB57" s="106"/>
      <c r="NEC57" s="106"/>
      <c r="NED57" s="106"/>
      <c r="NEE57" s="106"/>
      <c r="NEF57" s="106"/>
      <c r="NEG57" s="106"/>
      <c r="NEH57" s="106"/>
      <c r="NEI57" s="106"/>
      <c r="NEJ57" s="106"/>
      <c r="NEK57" s="106"/>
      <c r="NEL57" s="106"/>
      <c r="NEM57" s="106"/>
      <c r="NEN57" s="106"/>
      <c r="NEO57" s="106"/>
      <c r="NEP57" s="106"/>
      <c r="NEQ57" s="106"/>
      <c r="NER57" s="106"/>
      <c r="NES57" s="106"/>
      <c r="NET57" s="106"/>
      <c r="NEU57" s="106"/>
      <c r="NEV57" s="106"/>
      <c r="NEW57" s="106"/>
      <c r="NEX57" s="106"/>
      <c r="NEY57" s="106"/>
      <c r="NEZ57" s="106"/>
      <c r="NFA57" s="106"/>
      <c r="NFB57" s="106"/>
      <c r="NFC57" s="106"/>
      <c r="NFD57" s="106"/>
      <c r="NFE57" s="106"/>
      <c r="NFF57" s="106"/>
      <c r="NFG57" s="106"/>
      <c r="NFH57" s="106"/>
      <c r="NFI57" s="106"/>
      <c r="NFJ57" s="106"/>
      <c r="NFK57" s="106"/>
      <c r="NFL57" s="106"/>
      <c r="NFM57" s="106"/>
      <c r="NFN57" s="106"/>
      <c r="NFO57" s="106"/>
      <c r="NFP57" s="106"/>
      <c r="NFQ57" s="106"/>
      <c r="NFR57" s="106"/>
      <c r="NFS57" s="106"/>
      <c r="NFT57" s="106"/>
      <c r="NFU57" s="106"/>
      <c r="NFV57" s="106"/>
      <c r="NFW57" s="106"/>
      <c r="NFX57" s="106"/>
      <c r="NFY57" s="106"/>
      <c r="NFZ57" s="106"/>
      <c r="NGA57" s="106"/>
      <c r="NGB57" s="106"/>
      <c r="NGC57" s="106"/>
      <c r="NGD57" s="106"/>
      <c r="NGE57" s="106"/>
      <c r="NGF57" s="106"/>
      <c r="NGG57" s="106"/>
      <c r="NGH57" s="106"/>
      <c r="NGI57" s="106"/>
      <c r="NGJ57" s="106"/>
      <c r="NGK57" s="106"/>
      <c r="NGL57" s="106"/>
      <c r="NGM57" s="106"/>
      <c r="NGN57" s="106"/>
      <c r="NGO57" s="106"/>
      <c r="NGP57" s="106"/>
      <c r="NGQ57" s="106"/>
      <c r="NGR57" s="106"/>
      <c r="NGS57" s="106"/>
      <c r="NGT57" s="106"/>
      <c r="NGU57" s="106"/>
      <c r="NGV57" s="106"/>
      <c r="NGW57" s="106"/>
      <c r="NGX57" s="106"/>
      <c r="NGY57" s="106"/>
      <c r="NGZ57" s="106"/>
      <c r="NHA57" s="106"/>
      <c r="NHB57" s="106"/>
      <c r="NHC57" s="106"/>
      <c r="NHD57" s="106"/>
      <c r="NHE57" s="106"/>
      <c r="NHF57" s="106"/>
      <c r="NHG57" s="106"/>
      <c r="NHH57" s="106"/>
      <c r="NHI57" s="106"/>
      <c r="NHJ57" s="106"/>
      <c r="NHK57" s="106"/>
      <c r="NHL57" s="106"/>
      <c r="NHM57" s="106"/>
      <c r="NHN57" s="106"/>
      <c r="NHO57" s="106"/>
      <c r="NHP57" s="106"/>
      <c r="NHQ57" s="106"/>
      <c r="NHR57" s="106"/>
      <c r="NHS57" s="106"/>
      <c r="NHT57" s="106"/>
      <c r="NHU57" s="106"/>
      <c r="NHV57" s="106"/>
      <c r="NHW57" s="106"/>
      <c r="NHX57" s="106"/>
      <c r="NHY57" s="106"/>
      <c r="NHZ57" s="106"/>
      <c r="NIA57" s="106"/>
      <c r="NIB57" s="106"/>
      <c r="NIC57" s="106"/>
      <c r="NID57" s="106"/>
      <c r="NIE57" s="106"/>
      <c r="NIF57" s="106"/>
      <c r="NIG57" s="106"/>
      <c r="NIH57" s="106"/>
      <c r="NII57" s="106"/>
      <c r="NIJ57" s="106"/>
      <c r="NIK57" s="106"/>
      <c r="NIL57" s="106"/>
      <c r="NIM57" s="106"/>
      <c r="NIN57" s="106"/>
      <c r="NIO57" s="106"/>
      <c r="NIP57" s="106"/>
      <c r="NIQ57" s="106"/>
      <c r="NIR57" s="106"/>
      <c r="NIS57" s="106"/>
      <c r="NIT57" s="106"/>
      <c r="NIU57" s="106"/>
      <c r="NIV57" s="106"/>
      <c r="NIW57" s="106"/>
      <c r="NIX57" s="106"/>
      <c r="NIY57" s="106"/>
      <c r="NIZ57" s="106"/>
      <c r="NJA57" s="106"/>
      <c r="NJB57" s="106"/>
      <c r="NJC57" s="106"/>
      <c r="NJD57" s="106"/>
      <c r="NJE57" s="106"/>
      <c r="NJF57" s="106"/>
      <c r="NJG57" s="106"/>
      <c r="NJH57" s="106"/>
      <c r="NJI57" s="106"/>
      <c r="NJJ57" s="106"/>
      <c r="NJK57" s="106"/>
      <c r="NJL57" s="106"/>
      <c r="NJM57" s="106"/>
      <c r="NJN57" s="106"/>
      <c r="NJO57" s="106"/>
      <c r="NJP57" s="106"/>
      <c r="NJQ57" s="106"/>
      <c r="NJR57" s="106"/>
      <c r="NJS57" s="106"/>
      <c r="NJT57" s="106"/>
      <c r="NJU57" s="106"/>
      <c r="NJV57" s="106"/>
      <c r="NJW57" s="106"/>
      <c r="NJX57" s="106"/>
      <c r="NJY57" s="106"/>
      <c r="NJZ57" s="106"/>
      <c r="NKA57" s="106"/>
      <c r="NKB57" s="106"/>
      <c r="NKC57" s="106"/>
      <c r="NKD57" s="106"/>
      <c r="NKE57" s="106"/>
      <c r="NKF57" s="106"/>
      <c r="NKG57" s="106"/>
      <c r="NKH57" s="106"/>
      <c r="NKI57" s="106"/>
      <c r="NKJ57" s="106"/>
      <c r="NKK57" s="106"/>
      <c r="NKL57" s="106"/>
      <c r="NKM57" s="106"/>
      <c r="NKN57" s="106"/>
      <c r="NKO57" s="106"/>
      <c r="NKP57" s="106"/>
      <c r="NKQ57" s="106"/>
      <c r="NKR57" s="106"/>
      <c r="NKS57" s="106"/>
      <c r="NKT57" s="106"/>
      <c r="NKU57" s="106"/>
      <c r="NKV57" s="106"/>
      <c r="NKW57" s="106"/>
      <c r="NKX57" s="106"/>
      <c r="NKY57" s="106"/>
      <c r="NKZ57" s="106"/>
      <c r="NLA57" s="106"/>
      <c r="NLB57" s="106"/>
      <c r="NLC57" s="106"/>
      <c r="NLD57" s="106"/>
      <c r="NLE57" s="106"/>
      <c r="NLF57" s="106"/>
      <c r="NLG57" s="106"/>
      <c r="NLH57" s="106"/>
      <c r="NLI57" s="106"/>
      <c r="NLJ57" s="106"/>
      <c r="NLK57" s="106"/>
      <c r="NLL57" s="106"/>
      <c r="NLM57" s="106"/>
      <c r="NLN57" s="106"/>
      <c r="NLO57" s="106"/>
      <c r="NLP57" s="106"/>
      <c r="NLQ57" s="106"/>
      <c r="NLR57" s="106"/>
      <c r="NLS57" s="106"/>
      <c r="NLT57" s="106"/>
      <c r="NLU57" s="106"/>
      <c r="NLV57" s="106"/>
      <c r="NLW57" s="106"/>
      <c r="NLX57" s="106"/>
      <c r="NLY57" s="106"/>
      <c r="NLZ57" s="106"/>
      <c r="NMA57" s="106"/>
      <c r="NMB57" s="106"/>
      <c r="NMC57" s="106"/>
      <c r="NMD57" s="106"/>
      <c r="NME57" s="106"/>
      <c r="NMF57" s="106"/>
      <c r="NMG57" s="106"/>
      <c r="NMH57" s="106"/>
      <c r="NMI57" s="106"/>
      <c r="NMJ57" s="106"/>
      <c r="NMK57" s="106"/>
      <c r="NML57" s="106"/>
      <c r="NMM57" s="106"/>
      <c r="NMN57" s="106"/>
      <c r="NMO57" s="106"/>
      <c r="NMP57" s="106"/>
      <c r="NMQ57" s="106"/>
      <c r="NMR57" s="106"/>
      <c r="NMS57" s="106"/>
      <c r="NMT57" s="106"/>
      <c r="NMU57" s="106"/>
      <c r="NMV57" s="106"/>
      <c r="NMW57" s="106"/>
      <c r="NMX57" s="106"/>
      <c r="NMY57" s="106"/>
      <c r="NMZ57" s="106"/>
      <c r="NNA57" s="106"/>
      <c r="NNB57" s="106"/>
      <c r="NNC57" s="106"/>
      <c r="NND57" s="106"/>
      <c r="NNE57" s="106"/>
      <c r="NNF57" s="106"/>
      <c r="NNG57" s="106"/>
      <c r="NNH57" s="106"/>
      <c r="NNI57" s="106"/>
      <c r="NNJ57" s="106"/>
      <c r="NNK57" s="106"/>
      <c r="NNL57" s="106"/>
      <c r="NNM57" s="106"/>
      <c r="NNN57" s="106"/>
      <c r="NNO57" s="106"/>
      <c r="NNP57" s="106"/>
      <c r="NNQ57" s="106"/>
      <c r="NNR57" s="106"/>
      <c r="NNS57" s="106"/>
      <c r="NNT57" s="106"/>
      <c r="NNU57" s="106"/>
      <c r="NNV57" s="106"/>
      <c r="NNW57" s="106"/>
      <c r="NNX57" s="106"/>
      <c r="NNY57" s="106"/>
      <c r="NNZ57" s="106"/>
      <c r="NOA57" s="106"/>
      <c r="NOB57" s="106"/>
      <c r="NOC57" s="106"/>
      <c r="NOD57" s="106"/>
      <c r="NOE57" s="106"/>
      <c r="NOF57" s="106"/>
      <c r="NOG57" s="106"/>
      <c r="NOH57" s="106"/>
      <c r="NOI57" s="106"/>
      <c r="NOJ57" s="106"/>
      <c r="NOK57" s="106"/>
      <c r="NOL57" s="106"/>
      <c r="NOM57" s="106"/>
      <c r="NON57" s="106"/>
      <c r="NOO57" s="106"/>
      <c r="NOP57" s="106"/>
      <c r="NOQ57" s="106"/>
      <c r="NOR57" s="106"/>
      <c r="NOS57" s="106"/>
      <c r="NOT57" s="106"/>
      <c r="NOU57" s="106"/>
      <c r="NOV57" s="106"/>
      <c r="NOW57" s="106"/>
      <c r="NOX57" s="106"/>
      <c r="NOY57" s="106"/>
      <c r="NOZ57" s="106"/>
      <c r="NPA57" s="106"/>
      <c r="NPB57" s="106"/>
      <c r="NPC57" s="106"/>
      <c r="NPD57" s="106"/>
      <c r="NPE57" s="106"/>
      <c r="NPF57" s="106"/>
      <c r="NPG57" s="106"/>
      <c r="NPH57" s="106"/>
      <c r="NPI57" s="106"/>
      <c r="NPJ57" s="106"/>
      <c r="NPK57" s="106"/>
      <c r="NPL57" s="106"/>
      <c r="NPM57" s="106"/>
      <c r="NPN57" s="106"/>
      <c r="NPO57" s="106"/>
      <c r="NPP57" s="106"/>
      <c r="NPQ57" s="106"/>
      <c r="NPR57" s="106"/>
      <c r="NPS57" s="106"/>
      <c r="NPT57" s="106"/>
      <c r="NPU57" s="106"/>
      <c r="NPV57" s="106"/>
      <c r="NPW57" s="106"/>
      <c r="NPX57" s="106"/>
      <c r="NPY57" s="106"/>
      <c r="NPZ57" s="106"/>
      <c r="NQA57" s="106"/>
      <c r="NQB57" s="106"/>
      <c r="NQC57" s="106"/>
      <c r="NQD57" s="106"/>
      <c r="NQE57" s="106"/>
      <c r="NQF57" s="106"/>
      <c r="NQG57" s="106"/>
      <c r="NQH57" s="106"/>
      <c r="NQI57" s="106"/>
      <c r="NQJ57" s="106"/>
      <c r="NQK57" s="106"/>
      <c r="NQL57" s="106"/>
      <c r="NQM57" s="106"/>
      <c r="NQN57" s="106"/>
      <c r="NQO57" s="106"/>
      <c r="NQP57" s="106"/>
      <c r="NQQ57" s="106"/>
      <c r="NQR57" s="106"/>
      <c r="NQS57" s="106"/>
      <c r="NQT57" s="106"/>
      <c r="NQU57" s="106"/>
      <c r="NQV57" s="106"/>
      <c r="NQW57" s="106"/>
      <c r="NQX57" s="106"/>
      <c r="NQY57" s="106"/>
      <c r="NQZ57" s="106"/>
      <c r="NRA57" s="106"/>
      <c r="NRB57" s="106"/>
      <c r="NRC57" s="106"/>
      <c r="NRD57" s="106"/>
      <c r="NRE57" s="106"/>
      <c r="NRF57" s="106"/>
      <c r="NRG57" s="106"/>
      <c r="NRH57" s="106"/>
      <c r="NRI57" s="106"/>
      <c r="NRJ57" s="106"/>
      <c r="NRK57" s="106"/>
      <c r="NRL57" s="106"/>
      <c r="NRM57" s="106"/>
      <c r="NRN57" s="106"/>
      <c r="NRO57" s="106"/>
      <c r="NRP57" s="106"/>
      <c r="NRQ57" s="106"/>
      <c r="NRR57" s="106"/>
      <c r="NRS57" s="106"/>
      <c r="NRT57" s="106"/>
      <c r="NRU57" s="106"/>
      <c r="NRV57" s="106"/>
      <c r="NRW57" s="106"/>
      <c r="NRX57" s="106"/>
      <c r="NRY57" s="106"/>
      <c r="NRZ57" s="106"/>
      <c r="NSA57" s="106"/>
      <c r="NSB57" s="106"/>
      <c r="NSC57" s="106"/>
      <c r="NSD57" s="106"/>
      <c r="NSE57" s="106"/>
      <c r="NSF57" s="106"/>
      <c r="NSG57" s="106"/>
      <c r="NSH57" s="106"/>
      <c r="NSI57" s="106"/>
      <c r="NSJ57" s="106"/>
      <c r="NSK57" s="106"/>
      <c r="NSL57" s="106"/>
      <c r="NSM57" s="106"/>
      <c r="NSN57" s="106"/>
      <c r="NSO57" s="106"/>
      <c r="NSP57" s="106"/>
      <c r="NSQ57" s="106"/>
      <c r="NSR57" s="106"/>
      <c r="NSS57" s="106"/>
      <c r="NST57" s="106"/>
      <c r="NSU57" s="106"/>
      <c r="NSV57" s="106"/>
      <c r="NSW57" s="106"/>
      <c r="NSX57" s="106"/>
      <c r="NSY57" s="106"/>
      <c r="NSZ57" s="106"/>
      <c r="NTA57" s="106"/>
      <c r="NTB57" s="106"/>
      <c r="NTC57" s="106"/>
      <c r="NTD57" s="106"/>
      <c r="NTE57" s="106"/>
      <c r="NTF57" s="106"/>
      <c r="NTG57" s="106"/>
      <c r="NTH57" s="106"/>
      <c r="NTI57" s="106"/>
      <c r="NTJ57" s="106"/>
      <c r="NTK57" s="106"/>
      <c r="NTL57" s="106"/>
      <c r="NTM57" s="106"/>
      <c r="NTN57" s="106"/>
      <c r="NTO57" s="106"/>
      <c r="NTP57" s="106"/>
      <c r="NTQ57" s="106"/>
      <c r="NTR57" s="106"/>
      <c r="NTS57" s="106"/>
      <c r="NTT57" s="106"/>
      <c r="NTU57" s="106"/>
      <c r="NTV57" s="106"/>
      <c r="NTW57" s="106"/>
      <c r="NTX57" s="106"/>
      <c r="NTY57" s="106"/>
      <c r="NTZ57" s="106"/>
      <c r="NUA57" s="106"/>
      <c r="NUB57" s="106"/>
      <c r="NUC57" s="106"/>
      <c r="NUD57" s="106"/>
      <c r="NUE57" s="106"/>
      <c r="NUF57" s="106"/>
      <c r="NUG57" s="106"/>
      <c r="NUH57" s="106"/>
      <c r="NUI57" s="106"/>
      <c r="NUJ57" s="106"/>
      <c r="NUK57" s="106"/>
      <c r="NUL57" s="106"/>
      <c r="NUM57" s="106"/>
      <c r="NUN57" s="106"/>
      <c r="NUO57" s="106"/>
      <c r="NUP57" s="106"/>
      <c r="NUQ57" s="106"/>
      <c r="NUR57" s="106"/>
      <c r="NUS57" s="106"/>
      <c r="NUT57" s="106"/>
      <c r="NUU57" s="106"/>
      <c r="NUV57" s="106"/>
      <c r="NUW57" s="106"/>
      <c r="NUX57" s="106"/>
      <c r="NUY57" s="106"/>
      <c r="NUZ57" s="106"/>
      <c r="NVA57" s="106"/>
      <c r="NVB57" s="106"/>
      <c r="NVC57" s="106"/>
      <c r="NVD57" s="106"/>
      <c r="NVE57" s="106"/>
      <c r="NVF57" s="106"/>
      <c r="NVG57" s="106"/>
      <c r="NVH57" s="106"/>
      <c r="NVI57" s="106"/>
      <c r="NVJ57" s="106"/>
      <c r="NVK57" s="106"/>
      <c r="NVL57" s="106"/>
      <c r="NVM57" s="106"/>
      <c r="NVN57" s="106"/>
      <c r="NVO57" s="106"/>
      <c r="NVP57" s="106"/>
      <c r="NVQ57" s="106"/>
      <c r="NVR57" s="106"/>
      <c r="NVS57" s="106"/>
      <c r="NVT57" s="106"/>
      <c r="NVU57" s="106"/>
      <c r="NVV57" s="106"/>
      <c r="NVW57" s="106"/>
      <c r="NVX57" s="106"/>
      <c r="NVY57" s="106"/>
      <c r="NVZ57" s="106"/>
      <c r="NWA57" s="106"/>
      <c r="NWB57" s="106"/>
      <c r="NWC57" s="106"/>
      <c r="NWD57" s="106"/>
      <c r="NWE57" s="106"/>
      <c r="NWF57" s="106"/>
      <c r="NWG57" s="106"/>
      <c r="NWH57" s="106"/>
      <c r="NWI57" s="106"/>
      <c r="NWJ57" s="106"/>
      <c r="NWK57" s="106"/>
      <c r="NWL57" s="106"/>
      <c r="NWM57" s="106"/>
      <c r="NWN57" s="106"/>
      <c r="NWO57" s="106"/>
      <c r="NWP57" s="106"/>
      <c r="NWQ57" s="106"/>
      <c r="NWR57" s="106"/>
      <c r="NWS57" s="106"/>
      <c r="NWT57" s="106"/>
      <c r="NWU57" s="106"/>
      <c r="NWV57" s="106"/>
      <c r="NWW57" s="106"/>
      <c r="NWX57" s="106"/>
      <c r="NWY57" s="106"/>
      <c r="NWZ57" s="106"/>
      <c r="NXA57" s="106"/>
      <c r="NXB57" s="106"/>
      <c r="NXC57" s="106"/>
      <c r="NXD57" s="106"/>
      <c r="NXE57" s="106"/>
      <c r="NXF57" s="106"/>
      <c r="NXG57" s="106"/>
      <c r="NXH57" s="106"/>
      <c r="NXI57" s="106"/>
      <c r="NXJ57" s="106"/>
      <c r="NXK57" s="106"/>
      <c r="NXL57" s="106"/>
      <c r="NXM57" s="106"/>
      <c r="NXN57" s="106"/>
      <c r="NXO57" s="106"/>
      <c r="NXP57" s="106"/>
      <c r="NXQ57" s="106"/>
      <c r="NXR57" s="106"/>
      <c r="NXS57" s="106"/>
      <c r="NXT57" s="106"/>
      <c r="NXU57" s="106"/>
      <c r="NXV57" s="106"/>
      <c r="NXW57" s="106"/>
      <c r="NXX57" s="106"/>
      <c r="NXY57" s="106"/>
      <c r="NXZ57" s="106"/>
      <c r="NYA57" s="106"/>
      <c r="NYB57" s="106"/>
      <c r="NYC57" s="106"/>
      <c r="NYD57" s="106"/>
      <c r="NYE57" s="106"/>
      <c r="NYF57" s="106"/>
      <c r="NYG57" s="106"/>
      <c r="NYH57" s="106"/>
      <c r="NYI57" s="106"/>
      <c r="NYJ57" s="106"/>
      <c r="NYK57" s="106"/>
      <c r="NYL57" s="106"/>
      <c r="NYM57" s="106"/>
      <c r="NYN57" s="106"/>
      <c r="NYO57" s="106"/>
      <c r="NYP57" s="106"/>
      <c r="NYQ57" s="106"/>
      <c r="NYR57" s="106"/>
      <c r="NYS57" s="106"/>
      <c r="NYT57" s="106"/>
      <c r="NYU57" s="106"/>
      <c r="NYV57" s="106"/>
      <c r="NYW57" s="106"/>
      <c r="NYX57" s="106"/>
      <c r="NYY57" s="106"/>
      <c r="NYZ57" s="106"/>
      <c r="NZA57" s="106"/>
      <c r="NZB57" s="106"/>
      <c r="NZC57" s="106"/>
      <c r="NZD57" s="106"/>
      <c r="NZE57" s="106"/>
      <c r="NZF57" s="106"/>
      <c r="NZG57" s="106"/>
      <c r="NZH57" s="106"/>
      <c r="NZI57" s="106"/>
      <c r="NZJ57" s="106"/>
      <c r="NZK57" s="106"/>
      <c r="NZL57" s="106"/>
      <c r="NZM57" s="106"/>
      <c r="NZN57" s="106"/>
      <c r="NZO57" s="106"/>
      <c r="NZP57" s="106"/>
      <c r="NZQ57" s="106"/>
      <c r="NZR57" s="106"/>
      <c r="NZS57" s="106"/>
      <c r="NZT57" s="106"/>
      <c r="NZU57" s="106"/>
      <c r="NZV57" s="106"/>
      <c r="NZW57" s="106"/>
      <c r="NZX57" s="106"/>
      <c r="NZY57" s="106"/>
      <c r="NZZ57" s="106"/>
      <c r="OAA57" s="106"/>
      <c r="OAB57" s="106"/>
      <c r="OAC57" s="106"/>
      <c r="OAD57" s="106"/>
      <c r="OAE57" s="106"/>
      <c r="OAF57" s="106"/>
      <c r="OAG57" s="106"/>
      <c r="OAH57" s="106"/>
      <c r="OAI57" s="106"/>
      <c r="OAJ57" s="106"/>
      <c r="OAK57" s="106"/>
      <c r="OAL57" s="106"/>
      <c r="OAM57" s="106"/>
      <c r="OAN57" s="106"/>
      <c r="OAO57" s="106"/>
      <c r="OAP57" s="106"/>
      <c r="OAQ57" s="106"/>
      <c r="OAR57" s="106"/>
      <c r="OAS57" s="106"/>
      <c r="OAT57" s="106"/>
      <c r="OAU57" s="106"/>
      <c r="OAV57" s="106"/>
      <c r="OAW57" s="106"/>
      <c r="OAX57" s="106"/>
      <c r="OAY57" s="106"/>
      <c r="OAZ57" s="106"/>
      <c r="OBA57" s="106"/>
      <c r="OBB57" s="106"/>
      <c r="OBC57" s="106"/>
      <c r="OBD57" s="106"/>
      <c r="OBE57" s="106"/>
      <c r="OBF57" s="106"/>
      <c r="OBG57" s="106"/>
      <c r="OBH57" s="106"/>
      <c r="OBI57" s="106"/>
      <c r="OBJ57" s="106"/>
      <c r="OBK57" s="106"/>
      <c r="OBL57" s="106"/>
      <c r="OBM57" s="106"/>
      <c r="OBN57" s="106"/>
      <c r="OBO57" s="106"/>
      <c r="OBP57" s="106"/>
      <c r="OBQ57" s="106"/>
      <c r="OBR57" s="106"/>
      <c r="OBS57" s="106"/>
      <c r="OBT57" s="106"/>
      <c r="OBU57" s="106"/>
      <c r="OBV57" s="106"/>
      <c r="OBW57" s="106"/>
      <c r="OBX57" s="106"/>
      <c r="OBY57" s="106"/>
      <c r="OBZ57" s="106"/>
      <c r="OCA57" s="106"/>
      <c r="OCB57" s="106"/>
      <c r="OCC57" s="106"/>
      <c r="OCD57" s="106"/>
      <c r="OCE57" s="106"/>
      <c r="OCF57" s="106"/>
      <c r="OCG57" s="106"/>
      <c r="OCH57" s="106"/>
      <c r="OCI57" s="106"/>
      <c r="OCJ57" s="106"/>
      <c r="OCK57" s="106"/>
      <c r="OCL57" s="106"/>
      <c r="OCM57" s="106"/>
      <c r="OCN57" s="106"/>
      <c r="OCO57" s="106"/>
      <c r="OCP57" s="106"/>
      <c r="OCQ57" s="106"/>
      <c r="OCR57" s="106"/>
      <c r="OCS57" s="106"/>
      <c r="OCT57" s="106"/>
      <c r="OCU57" s="106"/>
      <c r="OCV57" s="106"/>
      <c r="OCW57" s="106"/>
      <c r="OCX57" s="106"/>
      <c r="OCY57" s="106"/>
      <c r="OCZ57" s="106"/>
      <c r="ODA57" s="106"/>
      <c r="ODB57" s="106"/>
      <c r="ODC57" s="106"/>
      <c r="ODD57" s="106"/>
      <c r="ODE57" s="106"/>
      <c r="ODF57" s="106"/>
      <c r="ODG57" s="106"/>
      <c r="ODH57" s="106"/>
      <c r="ODI57" s="106"/>
      <c r="ODJ57" s="106"/>
      <c r="ODK57" s="106"/>
      <c r="ODL57" s="106"/>
      <c r="ODM57" s="106"/>
      <c r="ODN57" s="106"/>
      <c r="ODO57" s="106"/>
      <c r="ODP57" s="106"/>
      <c r="ODQ57" s="106"/>
      <c r="ODR57" s="106"/>
      <c r="ODS57" s="106"/>
      <c r="ODT57" s="106"/>
      <c r="ODU57" s="106"/>
      <c r="ODV57" s="106"/>
      <c r="ODW57" s="106"/>
      <c r="ODX57" s="106"/>
      <c r="ODY57" s="106"/>
      <c r="ODZ57" s="106"/>
      <c r="OEA57" s="106"/>
      <c r="OEB57" s="106"/>
      <c r="OEC57" s="106"/>
      <c r="OED57" s="106"/>
      <c r="OEE57" s="106"/>
      <c r="OEF57" s="106"/>
      <c r="OEG57" s="106"/>
      <c r="OEH57" s="106"/>
      <c r="OEI57" s="106"/>
      <c r="OEJ57" s="106"/>
      <c r="OEK57" s="106"/>
      <c r="OEL57" s="106"/>
      <c r="OEM57" s="106"/>
      <c r="OEN57" s="106"/>
      <c r="OEO57" s="106"/>
      <c r="OEP57" s="106"/>
      <c r="OEQ57" s="106"/>
      <c r="OER57" s="106"/>
      <c r="OES57" s="106"/>
      <c r="OET57" s="106"/>
      <c r="OEU57" s="106"/>
      <c r="OEV57" s="106"/>
      <c r="OEW57" s="106"/>
      <c r="OEX57" s="106"/>
      <c r="OEY57" s="106"/>
      <c r="OEZ57" s="106"/>
      <c r="OFA57" s="106"/>
      <c r="OFB57" s="106"/>
      <c r="OFC57" s="106"/>
      <c r="OFD57" s="106"/>
      <c r="OFE57" s="106"/>
      <c r="OFF57" s="106"/>
      <c r="OFG57" s="106"/>
      <c r="OFH57" s="106"/>
      <c r="OFI57" s="106"/>
      <c r="OFJ57" s="106"/>
      <c r="OFK57" s="106"/>
      <c r="OFL57" s="106"/>
      <c r="OFM57" s="106"/>
      <c r="OFN57" s="106"/>
      <c r="OFO57" s="106"/>
      <c r="OFP57" s="106"/>
      <c r="OFQ57" s="106"/>
      <c r="OFR57" s="106"/>
      <c r="OFS57" s="106"/>
      <c r="OFT57" s="106"/>
      <c r="OFU57" s="106"/>
      <c r="OFV57" s="106"/>
      <c r="OFW57" s="106"/>
      <c r="OFX57" s="106"/>
      <c r="OFY57" s="106"/>
      <c r="OFZ57" s="106"/>
      <c r="OGA57" s="106"/>
      <c r="OGB57" s="106"/>
      <c r="OGC57" s="106"/>
      <c r="OGD57" s="106"/>
      <c r="OGE57" s="106"/>
      <c r="OGF57" s="106"/>
      <c r="OGG57" s="106"/>
      <c r="OGH57" s="106"/>
      <c r="OGI57" s="106"/>
      <c r="OGJ57" s="106"/>
      <c r="OGK57" s="106"/>
      <c r="OGL57" s="106"/>
      <c r="OGM57" s="106"/>
      <c r="OGN57" s="106"/>
      <c r="OGO57" s="106"/>
      <c r="OGP57" s="106"/>
      <c r="OGQ57" s="106"/>
      <c r="OGR57" s="106"/>
      <c r="OGS57" s="106"/>
      <c r="OGT57" s="106"/>
      <c r="OGU57" s="106"/>
      <c r="OGV57" s="106"/>
      <c r="OGW57" s="106"/>
      <c r="OGX57" s="106"/>
      <c r="OGY57" s="106"/>
      <c r="OGZ57" s="106"/>
      <c r="OHA57" s="106"/>
      <c r="OHB57" s="106"/>
      <c r="OHC57" s="106"/>
      <c r="OHD57" s="106"/>
      <c r="OHE57" s="106"/>
      <c r="OHF57" s="106"/>
      <c r="OHG57" s="106"/>
      <c r="OHH57" s="106"/>
      <c r="OHI57" s="106"/>
      <c r="OHJ57" s="106"/>
      <c r="OHK57" s="106"/>
      <c r="OHL57" s="106"/>
      <c r="OHM57" s="106"/>
      <c r="OHN57" s="106"/>
      <c r="OHO57" s="106"/>
      <c r="OHP57" s="106"/>
      <c r="OHQ57" s="106"/>
      <c r="OHR57" s="106"/>
      <c r="OHS57" s="106"/>
      <c r="OHT57" s="106"/>
      <c r="OHU57" s="106"/>
      <c r="OHV57" s="106"/>
      <c r="OHW57" s="106"/>
      <c r="OHX57" s="106"/>
      <c r="OHY57" s="106"/>
      <c r="OHZ57" s="106"/>
      <c r="OIA57" s="106"/>
      <c r="OIB57" s="106"/>
      <c r="OIC57" s="106"/>
      <c r="OID57" s="106"/>
      <c r="OIE57" s="106"/>
      <c r="OIF57" s="106"/>
      <c r="OIG57" s="106"/>
      <c r="OIH57" s="106"/>
      <c r="OII57" s="106"/>
      <c r="OIJ57" s="106"/>
      <c r="OIK57" s="106"/>
      <c r="OIL57" s="106"/>
      <c r="OIM57" s="106"/>
      <c r="OIN57" s="106"/>
      <c r="OIO57" s="106"/>
      <c r="OIP57" s="106"/>
      <c r="OIQ57" s="106"/>
      <c r="OIR57" s="106"/>
      <c r="OIS57" s="106"/>
      <c r="OIT57" s="106"/>
      <c r="OIU57" s="106"/>
      <c r="OIV57" s="106"/>
      <c r="OIW57" s="106"/>
      <c r="OIX57" s="106"/>
      <c r="OIY57" s="106"/>
      <c r="OIZ57" s="106"/>
      <c r="OJA57" s="106"/>
      <c r="OJB57" s="106"/>
      <c r="OJC57" s="106"/>
      <c r="OJD57" s="106"/>
      <c r="OJE57" s="106"/>
      <c r="OJF57" s="106"/>
      <c r="OJG57" s="106"/>
      <c r="OJH57" s="106"/>
      <c r="OJI57" s="106"/>
      <c r="OJJ57" s="106"/>
      <c r="OJK57" s="106"/>
      <c r="OJL57" s="106"/>
      <c r="OJM57" s="106"/>
      <c r="OJN57" s="106"/>
      <c r="OJO57" s="106"/>
      <c r="OJP57" s="106"/>
      <c r="OJQ57" s="106"/>
      <c r="OJR57" s="106"/>
      <c r="OJS57" s="106"/>
      <c r="OJT57" s="106"/>
      <c r="OJU57" s="106"/>
      <c r="OJV57" s="106"/>
      <c r="OJW57" s="106"/>
      <c r="OJX57" s="106"/>
      <c r="OJY57" s="106"/>
      <c r="OJZ57" s="106"/>
      <c r="OKA57" s="106"/>
      <c r="OKB57" s="106"/>
      <c r="OKC57" s="106"/>
      <c r="OKD57" s="106"/>
      <c r="OKE57" s="106"/>
      <c r="OKF57" s="106"/>
      <c r="OKG57" s="106"/>
      <c r="OKH57" s="106"/>
      <c r="OKI57" s="106"/>
      <c r="OKJ57" s="106"/>
      <c r="OKK57" s="106"/>
      <c r="OKL57" s="106"/>
      <c r="OKM57" s="106"/>
      <c r="OKN57" s="106"/>
      <c r="OKO57" s="106"/>
      <c r="OKP57" s="106"/>
      <c r="OKQ57" s="106"/>
      <c r="OKR57" s="106"/>
      <c r="OKS57" s="106"/>
      <c r="OKT57" s="106"/>
      <c r="OKU57" s="106"/>
      <c r="OKV57" s="106"/>
      <c r="OKW57" s="106"/>
      <c r="OKX57" s="106"/>
      <c r="OKY57" s="106"/>
      <c r="OKZ57" s="106"/>
      <c r="OLA57" s="106"/>
      <c r="OLB57" s="106"/>
      <c r="OLC57" s="106"/>
      <c r="OLD57" s="106"/>
      <c r="OLE57" s="106"/>
      <c r="OLF57" s="106"/>
      <c r="OLG57" s="106"/>
      <c r="OLH57" s="106"/>
      <c r="OLI57" s="106"/>
      <c r="OLJ57" s="106"/>
      <c r="OLK57" s="106"/>
      <c r="OLL57" s="106"/>
      <c r="OLM57" s="106"/>
      <c r="OLN57" s="106"/>
      <c r="OLO57" s="106"/>
      <c r="OLP57" s="106"/>
      <c r="OLQ57" s="106"/>
      <c r="OLR57" s="106"/>
      <c r="OLS57" s="106"/>
      <c r="OLT57" s="106"/>
      <c r="OLU57" s="106"/>
      <c r="OLV57" s="106"/>
      <c r="OLW57" s="106"/>
      <c r="OLX57" s="106"/>
      <c r="OLY57" s="106"/>
      <c r="OLZ57" s="106"/>
      <c r="OMA57" s="106"/>
      <c r="OMB57" s="106"/>
      <c r="OMC57" s="106"/>
      <c r="OMD57" s="106"/>
      <c r="OME57" s="106"/>
      <c r="OMF57" s="106"/>
      <c r="OMG57" s="106"/>
      <c r="OMH57" s="106"/>
      <c r="OMI57" s="106"/>
      <c r="OMJ57" s="106"/>
      <c r="OMK57" s="106"/>
      <c r="OML57" s="106"/>
      <c r="OMM57" s="106"/>
      <c r="OMN57" s="106"/>
      <c r="OMO57" s="106"/>
      <c r="OMP57" s="106"/>
      <c r="OMQ57" s="106"/>
      <c r="OMR57" s="106"/>
      <c r="OMS57" s="106"/>
      <c r="OMT57" s="106"/>
      <c r="OMU57" s="106"/>
      <c r="OMV57" s="106"/>
      <c r="OMW57" s="106"/>
      <c r="OMX57" s="106"/>
      <c r="OMY57" s="106"/>
      <c r="OMZ57" s="106"/>
      <c r="ONA57" s="106"/>
      <c r="ONB57" s="106"/>
      <c r="ONC57" s="106"/>
      <c r="OND57" s="106"/>
      <c r="ONE57" s="106"/>
      <c r="ONF57" s="106"/>
      <c r="ONG57" s="106"/>
      <c r="ONH57" s="106"/>
      <c r="ONI57" s="106"/>
      <c r="ONJ57" s="106"/>
      <c r="ONK57" s="106"/>
      <c r="ONL57" s="106"/>
      <c r="ONM57" s="106"/>
      <c r="ONN57" s="106"/>
      <c r="ONO57" s="106"/>
      <c r="ONP57" s="106"/>
      <c r="ONQ57" s="106"/>
      <c r="ONR57" s="106"/>
      <c r="ONS57" s="106"/>
      <c r="ONT57" s="106"/>
      <c r="ONU57" s="106"/>
      <c r="ONV57" s="106"/>
      <c r="ONW57" s="106"/>
      <c r="ONX57" s="106"/>
      <c r="ONY57" s="106"/>
      <c r="ONZ57" s="106"/>
      <c r="OOA57" s="106"/>
      <c r="OOB57" s="106"/>
      <c r="OOC57" s="106"/>
      <c r="OOD57" s="106"/>
      <c r="OOE57" s="106"/>
      <c r="OOF57" s="106"/>
      <c r="OOG57" s="106"/>
      <c r="OOH57" s="106"/>
      <c r="OOI57" s="106"/>
      <c r="OOJ57" s="106"/>
      <c r="OOK57" s="106"/>
      <c r="OOL57" s="106"/>
      <c r="OOM57" s="106"/>
      <c r="OON57" s="106"/>
      <c r="OOO57" s="106"/>
      <c r="OOP57" s="106"/>
      <c r="OOQ57" s="106"/>
      <c r="OOR57" s="106"/>
      <c r="OOS57" s="106"/>
      <c r="OOT57" s="106"/>
      <c r="OOU57" s="106"/>
      <c r="OOV57" s="106"/>
      <c r="OOW57" s="106"/>
      <c r="OOX57" s="106"/>
      <c r="OOY57" s="106"/>
      <c r="OOZ57" s="106"/>
      <c r="OPA57" s="106"/>
      <c r="OPB57" s="106"/>
      <c r="OPC57" s="106"/>
      <c r="OPD57" s="106"/>
      <c r="OPE57" s="106"/>
      <c r="OPF57" s="106"/>
      <c r="OPG57" s="106"/>
      <c r="OPH57" s="106"/>
      <c r="OPI57" s="106"/>
      <c r="OPJ57" s="106"/>
      <c r="OPK57" s="106"/>
      <c r="OPL57" s="106"/>
      <c r="OPM57" s="106"/>
      <c r="OPN57" s="106"/>
      <c r="OPO57" s="106"/>
      <c r="OPP57" s="106"/>
      <c r="OPQ57" s="106"/>
      <c r="OPR57" s="106"/>
      <c r="OPS57" s="106"/>
      <c r="OPT57" s="106"/>
      <c r="OPU57" s="106"/>
      <c r="OPV57" s="106"/>
      <c r="OPW57" s="106"/>
      <c r="OPX57" s="106"/>
      <c r="OPY57" s="106"/>
      <c r="OPZ57" s="106"/>
      <c r="OQA57" s="106"/>
      <c r="OQB57" s="106"/>
      <c r="OQC57" s="106"/>
      <c r="OQD57" s="106"/>
      <c r="OQE57" s="106"/>
      <c r="OQF57" s="106"/>
      <c r="OQG57" s="106"/>
      <c r="OQH57" s="106"/>
      <c r="OQI57" s="106"/>
      <c r="OQJ57" s="106"/>
      <c r="OQK57" s="106"/>
      <c r="OQL57" s="106"/>
      <c r="OQM57" s="106"/>
      <c r="OQN57" s="106"/>
      <c r="OQO57" s="106"/>
      <c r="OQP57" s="106"/>
      <c r="OQQ57" s="106"/>
      <c r="OQR57" s="106"/>
      <c r="OQS57" s="106"/>
      <c r="OQT57" s="106"/>
      <c r="OQU57" s="106"/>
      <c r="OQV57" s="106"/>
      <c r="OQW57" s="106"/>
      <c r="OQX57" s="106"/>
      <c r="OQY57" s="106"/>
      <c r="OQZ57" s="106"/>
      <c r="ORA57" s="106"/>
      <c r="ORB57" s="106"/>
      <c r="ORC57" s="106"/>
      <c r="ORD57" s="106"/>
      <c r="ORE57" s="106"/>
      <c r="ORF57" s="106"/>
      <c r="ORG57" s="106"/>
      <c r="ORH57" s="106"/>
      <c r="ORI57" s="106"/>
      <c r="ORJ57" s="106"/>
      <c r="ORK57" s="106"/>
      <c r="ORL57" s="106"/>
      <c r="ORM57" s="106"/>
      <c r="ORN57" s="106"/>
      <c r="ORO57" s="106"/>
      <c r="ORP57" s="106"/>
      <c r="ORQ57" s="106"/>
      <c r="ORR57" s="106"/>
      <c r="ORS57" s="106"/>
      <c r="ORT57" s="106"/>
      <c r="ORU57" s="106"/>
      <c r="ORV57" s="106"/>
      <c r="ORW57" s="106"/>
      <c r="ORX57" s="106"/>
      <c r="ORY57" s="106"/>
      <c r="ORZ57" s="106"/>
      <c r="OSA57" s="106"/>
      <c r="OSB57" s="106"/>
      <c r="OSC57" s="106"/>
      <c r="OSD57" s="106"/>
      <c r="OSE57" s="106"/>
      <c r="OSF57" s="106"/>
      <c r="OSG57" s="106"/>
      <c r="OSH57" s="106"/>
      <c r="OSI57" s="106"/>
      <c r="OSJ57" s="106"/>
      <c r="OSK57" s="106"/>
      <c r="OSL57" s="106"/>
      <c r="OSM57" s="106"/>
      <c r="OSN57" s="106"/>
      <c r="OSO57" s="106"/>
      <c r="OSP57" s="106"/>
      <c r="OSQ57" s="106"/>
      <c r="OSR57" s="106"/>
      <c r="OSS57" s="106"/>
      <c r="OST57" s="106"/>
      <c r="OSU57" s="106"/>
      <c r="OSV57" s="106"/>
      <c r="OSW57" s="106"/>
      <c r="OSX57" s="106"/>
      <c r="OSY57" s="106"/>
      <c r="OSZ57" s="106"/>
      <c r="OTA57" s="106"/>
      <c r="OTB57" s="106"/>
      <c r="OTC57" s="106"/>
      <c r="OTD57" s="106"/>
      <c r="OTE57" s="106"/>
      <c r="OTF57" s="106"/>
      <c r="OTG57" s="106"/>
      <c r="OTH57" s="106"/>
      <c r="OTI57" s="106"/>
      <c r="OTJ57" s="106"/>
      <c r="OTK57" s="106"/>
      <c r="OTL57" s="106"/>
      <c r="OTM57" s="106"/>
      <c r="OTN57" s="106"/>
      <c r="OTO57" s="106"/>
      <c r="OTP57" s="106"/>
      <c r="OTQ57" s="106"/>
      <c r="OTR57" s="106"/>
      <c r="OTS57" s="106"/>
      <c r="OTT57" s="106"/>
      <c r="OTU57" s="106"/>
      <c r="OTV57" s="106"/>
      <c r="OTW57" s="106"/>
      <c r="OTX57" s="106"/>
      <c r="OTY57" s="106"/>
      <c r="OTZ57" s="106"/>
      <c r="OUA57" s="106"/>
      <c r="OUB57" s="106"/>
      <c r="OUC57" s="106"/>
      <c r="OUD57" s="106"/>
      <c r="OUE57" s="106"/>
      <c r="OUF57" s="106"/>
      <c r="OUG57" s="106"/>
      <c r="OUH57" s="106"/>
      <c r="OUI57" s="106"/>
      <c r="OUJ57" s="106"/>
      <c r="OUK57" s="106"/>
      <c r="OUL57" s="106"/>
      <c r="OUM57" s="106"/>
      <c r="OUN57" s="106"/>
      <c r="OUO57" s="106"/>
      <c r="OUP57" s="106"/>
      <c r="OUQ57" s="106"/>
      <c r="OUR57" s="106"/>
      <c r="OUS57" s="106"/>
      <c r="OUT57" s="106"/>
      <c r="OUU57" s="106"/>
      <c r="OUV57" s="106"/>
      <c r="OUW57" s="106"/>
      <c r="OUX57" s="106"/>
      <c r="OUY57" s="106"/>
      <c r="OUZ57" s="106"/>
      <c r="OVA57" s="106"/>
      <c r="OVB57" s="106"/>
      <c r="OVC57" s="106"/>
      <c r="OVD57" s="106"/>
      <c r="OVE57" s="106"/>
      <c r="OVF57" s="106"/>
      <c r="OVG57" s="106"/>
      <c r="OVH57" s="106"/>
      <c r="OVI57" s="106"/>
      <c r="OVJ57" s="106"/>
      <c r="OVK57" s="106"/>
      <c r="OVL57" s="106"/>
      <c r="OVM57" s="106"/>
      <c r="OVN57" s="106"/>
      <c r="OVO57" s="106"/>
      <c r="OVP57" s="106"/>
      <c r="OVQ57" s="106"/>
      <c r="OVR57" s="106"/>
      <c r="OVS57" s="106"/>
      <c r="OVT57" s="106"/>
      <c r="OVU57" s="106"/>
      <c r="OVV57" s="106"/>
      <c r="OVW57" s="106"/>
      <c r="OVX57" s="106"/>
      <c r="OVY57" s="106"/>
      <c r="OVZ57" s="106"/>
      <c r="OWA57" s="106"/>
      <c r="OWB57" s="106"/>
      <c r="OWC57" s="106"/>
      <c r="OWD57" s="106"/>
      <c r="OWE57" s="106"/>
      <c r="OWF57" s="106"/>
      <c r="OWG57" s="106"/>
      <c r="OWH57" s="106"/>
      <c r="OWI57" s="106"/>
      <c r="OWJ57" s="106"/>
      <c r="OWK57" s="106"/>
      <c r="OWL57" s="106"/>
      <c r="OWM57" s="106"/>
      <c r="OWN57" s="106"/>
      <c r="OWO57" s="106"/>
      <c r="OWP57" s="106"/>
      <c r="OWQ57" s="106"/>
      <c r="OWR57" s="106"/>
      <c r="OWS57" s="106"/>
      <c r="OWT57" s="106"/>
      <c r="OWU57" s="106"/>
      <c r="OWV57" s="106"/>
      <c r="OWW57" s="106"/>
      <c r="OWX57" s="106"/>
      <c r="OWY57" s="106"/>
      <c r="OWZ57" s="106"/>
      <c r="OXA57" s="106"/>
      <c r="OXB57" s="106"/>
      <c r="OXC57" s="106"/>
      <c r="OXD57" s="106"/>
      <c r="OXE57" s="106"/>
      <c r="OXF57" s="106"/>
      <c r="OXG57" s="106"/>
      <c r="OXH57" s="106"/>
      <c r="OXI57" s="106"/>
      <c r="OXJ57" s="106"/>
      <c r="OXK57" s="106"/>
      <c r="OXL57" s="106"/>
      <c r="OXM57" s="106"/>
      <c r="OXN57" s="106"/>
      <c r="OXO57" s="106"/>
      <c r="OXP57" s="106"/>
      <c r="OXQ57" s="106"/>
      <c r="OXR57" s="106"/>
      <c r="OXS57" s="106"/>
      <c r="OXT57" s="106"/>
      <c r="OXU57" s="106"/>
      <c r="OXV57" s="106"/>
      <c r="OXW57" s="106"/>
      <c r="OXX57" s="106"/>
      <c r="OXY57" s="106"/>
      <c r="OXZ57" s="106"/>
      <c r="OYA57" s="106"/>
      <c r="OYB57" s="106"/>
      <c r="OYC57" s="106"/>
      <c r="OYD57" s="106"/>
      <c r="OYE57" s="106"/>
      <c r="OYF57" s="106"/>
      <c r="OYG57" s="106"/>
      <c r="OYH57" s="106"/>
      <c r="OYI57" s="106"/>
      <c r="OYJ57" s="106"/>
      <c r="OYK57" s="106"/>
      <c r="OYL57" s="106"/>
      <c r="OYM57" s="106"/>
      <c r="OYN57" s="106"/>
      <c r="OYO57" s="106"/>
      <c r="OYP57" s="106"/>
      <c r="OYQ57" s="106"/>
      <c r="OYR57" s="106"/>
      <c r="OYS57" s="106"/>
      <c r="OYT57" s="106"/>
      <c r="OYU57" s="106"/>
      <c r="OYV57" s="106"/>
      <c r="OYW57" s="106"/>
      <c r="OYX57" s="106"/>
      <c r="OYY57" s="106"/>
      <c r="OYZ57" s="106"/>
      <c r="OZA57" s="106"/>
      <c r="OZB57" s="106"/>
      <c r="OZC57" s="106"/>
      <c r="OZD57" s="106"/>
      <c r="OZE57" s="106"/>
      <c r="OZF57" s="106"/>
      <c r="OZG57" s="106"/>
      <c r="OZH57" s="106"/>
      <c r="OZI57" s="106"/>
      <c r="OZJ57" s="106"/>
      <c r="OZK57" s="106"/>
      <c r="OZL57" s="106"/>
      <c r="OZM57" s="106"/>
      <c r="OZN57" s="106"/>
      <c r="OZO57" s="106"/>
      <c r="OZP57" s="106"/>
      <c r="OZQ57" s="106"/>
      <c r="OZR57" s="106"/>
      <c r="OZS57" s="106"/>
      <c r="OZT57" s="106"/>
      <c r="OZU57" s="106"/>
      <c r="OZV57" s="106"/>
      <c r="OZW57" s="106"/>
      <c r="OZX57" s="106"/>
      <c r="OZY57" s="106"/>
      <c r="OZZ57" s="106"/>
      <c r="PAA57" s="106"/>
      <c r="PAB57" s="106"/>
      <c r="PAC57" s="106"/>
      <c r="PAD57" s="106"/>
      <c r="PAE57" s="106"/>
      <c r="PAF57" s="106"/>
      <c r="PAG57" s="106"/>
      <c r="PAH57" s="106"/>
      <c r="PAI57" s="106"/>
      <c r="PAJ57" s="106"/>
      <c r="PAK57" s="106"/>
      <c r="PAL57" s="106"/>
      <c r="PAM57" s="106"/>
      <c r="PAN57" s="106"/>
      <c r="PAO57" s="106"/>
      <c r="PAP57" s="106"/>
      <c r="PAQ57" s="106"/>
      <c r="PAR57" s="106"/>
      <c r="PAS57" s="106"/>
      <c r="PAT57" s="106"/>
      <c r="PAU57" s="106"/>
      <c r="PAV57" s="106"/>
      <c r="PAW57" s="106"/>
      <c r="PAX57" s="106"/>
      <c r="PAY57" s="106"/>
      <c r="PAZ57" s="106"/>
      <c r="PBA57" s="106"/>
      <c r="PBB57" s="106"/>
      <c r="PBC57" s="106"/>
      <c r="PBD57" s="106"/>
      <c r="PBE57" s="106"/>
      <c r="PBF57" s="106"/>
      <c r="PBG57" s="106"/>
      <c r="PBH57" s="106"/>
      <c r="PBI57" s="106"/>
      <c r="PBJ57" s="106"/>
      <c r="PBK57" s="106"/>
      <c r="PBL57" s="106"/>
      <c r="PBM57" s="106"/>
      <c r="PBN57" s="106"/>
      <c r="PBO57" s="106"/>
      <c r="PBP57" s="106"/>
      <c r="PBQ57" s="106"/>
      <c r="PBR57" s="106"/>
      <c r="PBS57" s="106"/>
      <c r="PBT57" s="106"/>
      <c r="PBU57" s="106"/>
      <c r="PBV57" s="106"/>
      <c r="PBW57" s="106"/>
      <c r="PBX57" s="106"/>
      <c r="PBY57" s="106"/>
      <c r="PBZ57" s="106"/>
      <c r="PCA57" s="106"/>
      <c r="PCB57" s="106"/>
      <c r="PCC57" s="106"/>
      <c r="PCD57" s="106"/>
      <c r="PCE57" s="106"/>
      <c r="PCF57" s="106"/>
      <c r="PCG57" s="106"/>
      <c r="PCH57" s="106"/>
      <c r="PCI57" s="106"/>
      <c r="PCJ57" s="106"/>
      <c r="PCK57" s="106"/>
      <c r="PCL57" s="106"/>
      <c r="PCM57" s="106"/>
      <c r="PCN57" s="106"/>
      <c r="PCO57" s="106"/>
      <c r="PCP57" s="106"/>
      <c r="PCQ57" s="106"/>
      <c r="PCR57" s="106"/>
      <c r="PCS57" s="106"/>
      <c r="PCT57" s="106"/>
      <c r="PCU57" s="106"/>
      <c r="PCV57" s="106"/>
      <c r="PCW57" s="106"/>
      <c r="PCX57" s="106"/>
      <c r="PCY57" s="106"/>
      <c r="PCZ57" s="106"/>
      <c r="PDA57" s="106"/>
      <c r="PDB57" s="106"/>
      <c r="PDC57" s="106"/>
      <c r="PDD57" s="106"/>
      <c r="PDE57" s="106"/>
      <c r="PDF57" s="106"/>
      <c r="PDG57" s="106"/>
      <c r="PDH57" s="106"/>
      <c r="PDI57" s="106"/>
      <c r="PDJ57" s="106"/>
      <c r="PDK57" s="106"/>
      <c r="PDL57" s="106"/>
      <c r="PDM57" s="106"/>
      <c r="PDN57" s="106"/>
      <c r="PDO57" s="106"/>
      <c r="PDP57" s="106"/>
      <c r="PDQ57" s="106"/>
      <c r="PDR57" s="106"/>
      <c r="PDS57" s="106"/>
      <c r="PDT57" s="106"/>
      <c r="PDU57" s="106"/>
      <c r="PDV57" s="106"/>
      <c r="PDW57" s="106"/>
      <c r="PDX57" s="106"/>
      <c r="PDY57" s="106"/>
      <c r="PDZ57" s="106"/>
      <c r="PEA57" s="106"/>
      <c r="PEB57" s="106"/>
      <c r="PEC57" s="106"/>
      <c r="PED57" s="106"/>
      <c r="PEE57" s="106"/>
      <c r="PEF57" s="106"/>
      <c r="PEG57" s="106"/>
      <c r="PEH57" s="106"/>
      <c r="PEI57" s="106"/>
      <c r="PEJ57" s="106"/>
      <c r="PEK57" s="106"/>
      <c r="PEL57" s="106"/>
      <c r="PEM57" s="106"/>
      <c r="PEN57" s="106"/>
      <c r="PEO57" s="106"/>
      <c r="PEP57" s="106"/>
      <c r="PEQ57" s="106"/>
      <c r="PER57" s="106"/>
      <c r="PES57" s="106"/>
      <c r="PET57" s="106"/>
      <c r="PEU57" s="106"/>
      <c r="PEV57" s="106"/>
      <c r="PEW57" s="106"/>
      <c r="PEX57" s="106"/>
      <c r="PEY57" s="106"/>
      <c r="PEZ57" s="106"/>
      <c r="PFA57" s="106"/>
      <c r="PFB57" s="106"/>
      <c r="PFC57" s="106"/>
      <c r="PFD57" s="106"/>
      <c r="PFE57" s="106"/>
      <c r="PFF57" s="106"/>
      <c r="PFG57" s="106"/>
      <c r="PFH57" s="106"/>
      <c r="PFI57" s="106"/>
      <c r="PFJ57" s="106"/>
      <c r="PFK57" s="106"/>
      <c r="PFL57" s="106"/>
      <c r="PFM57" s="106"/>
      <c r="PFN57" s="106"/>
      <c r="PFO57" s="106"/>
      <c r="PFP57" s="106"/>
      <c r="PFQ57" s="106"/>
      <c r="PFR57" s="106"/>
      <c r="PFS57" s="106"/>
      <c r="PFT57" s="106"/>
      <c r="PFU57" s="106"/>
      <c r="PFV57" s="106"/>
      <c r="PFW57" s="106"/>
      <c r="PFX57" s="106"/>
      <c r="PFY57" s="106"/>
      <c r="PFZ57" s="106"/>
      <c r="PGA57" s="106"/>
      <c r="PGB57" s="106"/>
      <c r="PGC57" s="106"/>
      <c r="PGD57" s="106"/>
      <c r="PGE57" s="106"/>
      <c r="PGF57" s="106"/>
      <c r="PGG57" s="106"/>
      <c r="PGH57" s="106"/>
      <c r="PGI57" s="106"/>
      <c r="PGJ57" s="106"/>
      <c r="PGK57" s="106"/>
      <c r="PGL57" s="106"/>
      <c r="PGM57" s="106"/>
      <c r="PGN57" s="106"/>
      <c r="PGO57" s="106"/>
      <c r="PGP57" s="106"/>
      <c r="PGQ57" s="106"/>
      <c r="PGR57" s="106"/>
      <c r="PGS57" s="106"/>
      <c r="PGT57" s="106"/>
      <c r="PGU57" s="106"/>
      <c r="PGV57" s="106"/>
      <c r="PGW57" s="106"/>
      <c r="PGX57" s="106"/>
      <c r="PGY57" s="106"/>
      <c r="PGZ57" s="106"/>
      <c r="PHA57" s="106"/>
      <c r="PHB57" s="106"/>
      <c r="PHC57" s="106"/>
      <c r="PHD57" s="106"/>
      <c r="PHE57" s="106"/>
      <c r="PHF57" s="106"/>
      <c r="PHG57" s="106"/>
      <c r="PHH57" s="106"/>
      <c r="PHI57" s="106"/>
      <c r="PHJ57" s="106"/>
      <c r="PHK57" s="106"/>
      <c r="PHL57" s="106"/>
      <c r="PHM57" s="106"/>
      <c r="PHN57" s="106"/>
      <c r="PHO57" s="106"/>
      <c r="PHP57" s="106"/>
      <c r="PHQ57" s="106"/>
      <c r="PHR57" s="106"/>
      <c r="PHS57" s="106"/>
      <c r="PHT57" s="106"/>
      <c r="PHU57" s="106"/>
      <c r="PHV57" s="106"/>
      <c r="PHW57" s="106"/>
      <c r="PHX57" s="106"/>
      <c r="PHY57" s="106"/>
      <c r="PHZ57" s="106"/>
      <c r="PIA57" s="106"/>
      <c r="PIB57" s="106"/>
      <c r="PIC57" s="106"/>
      <c r="PID57" s="106"/>
      <c r="PIE57" s="106"/>
      <c r="PIF57" s="106"/>
      <c r="PIG57" s="106"/>
      <c r="PIH57" s="106"/>
      <c r="PII57" s="106"/>
      <c r="PIJ57" s="106"/>
      <c r="PIK57" s="106"/>
      <c r="PIL57" s="106"/>
      <c r="PIM57" s="106"/>
      <c r="PIN57" s="106"/>
      <c r="PIO57" s="106"/>
      <c r="PIP57" s="106"/>
      <c r="PIQ57" s="106"/>
      <c r="PIR57" s="106"/>
      <c r="PIS57" s="106"/>
      <c r="PIT57" s="106"/>
      <c r="PIU57" s="106"/>
      <c r="PIV57" s="106"/>
      <c r="PIW57" s="106"/>
      <c r="PIX57" s="106"/>
      <c r="PIY57" s="106"/>
      <c r="PIZ57" s="106"/>
      <c r="PJA57" s="106"/>
      <c r="PJB57" s="106"/>
      <c r="PJC57" s="106"/>
      <c r="PJD57" s="106"/>
      <c r="PJE57" s="106"/>
      <c r="PJF57" s="106"/>
      <c r="PJG57" s="106"/>
      <c r="PJH57" s="106"/>
      <c r="PJI57" s="106"/>
      <c r="PJJ57" s="106"/>
      <c r="PJK57" s="106"/>
      <c r="PJL57" s="106"/>
      <c r="PJM57" s="106"/>
      <c r="PJN57" s="106"/>
      <c r="PJO57" s="106"/>
      <c r="PJP57" s="106"/>
      <c r="PJQ57" s="106"/>
      <c r="PJR57" s="106"/>
      <c r="PJS57" s="106"/>
      <c r="PJT57" s="106"/>
      <c r="PJU57" s="106"/>
      <c r="PJV57" s="106"/>
      <c r="PJW57" s="106"/>
      <c r="PJX57" s="106"/>
      <c r="PJY57" s="106"/>
      <c r="PJZ57" s="106"/>
      <c r="PKA57" s="106"/>
      <c r="PKB57" s="106"/>
      <c r="PKC57" s="106"/>
      <c r="PKD57" s="106"/>
      <c r="PKE57" s="106"/>
      <c r="PKF57" s="106"/>
      <c r="PKG57" s="106"/>
      <c r="PKH57" s="106"/>
      <c r="PKI57" s="106"/>
      <c r="PKJ57" s="106"/>
      <c r="PKK57" s="106"/>
      <c r="PKL57" s="106"/>
      <c r="PKM57" s="106"/>
      <c r="PKN57" s="106"/>
      <c r="PKO57" s="106"/>
      <c r="PKP57" s="106"/>
      <c r="PKQ57" s="106"/>
      <c r="PKR57" s="106"/>
      <c r="PKS57" s="106"/>
      <c r="PKT57" s="106"/>
      <c r="PKU57" s="106"/>
      <c r="PKV57" s="106"/>
      <c r="PKW57" s="106"/>
      <c r="PKX57" s="106"/>
      <c r="PKY57" s="106"/>
      <c r="PKZ57" s="106"/>
      <c r="PLA57" s="106"/>
      <c r="PLB57" s="106"/>
      <c r="PLC57" s="106"/>
      <c r="PLD57" s="106"/>
      <c r="PLE57" s="106"/>
      <c r="PLF57" s="106"/>
      <c r="PLG57" s="106"/>
      <c r="PLH57" s="106"/>
      <c r="PLI57" s="106"/>
      <c r="PLJ57" s="106"/>
      <c r="PLK57" s="106"/>
      <c r="PLL57" s="106"/>
      <c r="PLM57" s="106"/>
      <c r="PLN57" s="106"/>
      <c r="PLO57" s="106"/>
      <c r="PLP57" s="106"/>
      <c r="PLQ57" s="106"/>
      <c r="PLR57" s="106"/>
      <c r="PLS57" s="106"/>
      <c r="PLT57" s="106"/>
      <c r="PLU57" s="106"/>
      <c r="PLV57" s="106"/>
      <c r="PLW57" s="106"/>
      <c r="PLX57" s="106"/>
      <c r="PLY57" s="106"/>
      <c r="PLZ57" s="106"/>
      <c r="PMA57" s="106"/>
      <c r="PMB57" s="106"/>
      <c r="PMC57" s="106"/>
      <c r="PMD57" s="106"/>
      <c r="PME57" s="106"/>
      <c r="PMF57" s="106"/>
      <c r="PMG57" s="106"/>
      <c r="PMH57" s="106"/>
      <c r="PMI57" s="106"/>
      <c r="PMJ57" s="106"/>
      <c r="PMK57" s="106"/>
      <c r="PML57" s="106"/>
      <c r="PMM57" s="106"/>
      <c r="PMN57" s="106"/>
      <c r="PMO57" s="106"/>
      <c r="PMP57" s="106"/>
      <c r="PMQ57" s="106"/>
      <c r="PMR57" s="106"/>
      <c r="PMS57" s="106"/>
      <c r="PMT57" s="106"/>
      <c r="PMU57" s="106"/>
      <c r="PMV57" s="106"/>
      <c r="PMW57" s="106"/>
      <c r="PMX57" s="106"/>
      <c r="PMY57" s="106"/>
      <c r="PMZ57" s="106"/>
      <c r="PNA57" s="106"/>
      <c r="PNB57" s="106"/>
      <c r="PNC57" s="106"/>
      <c r="PND57" s="106"/>
      <c r="PNE57" s="106"/>
      <c r="PNF57" s="106"/>
      <c r="PNG57" s="106"/>
      <c r="PNH57" s="106"/>
      <c r="PNI57" s="106"/>
      <c r="PNJ57" s="106"/>
      <c r="PNK57" s="106"/>
      <c r="PNL57" s="106"/>
      <c r="PNM57" s="106"/>
      <c r="PNN57" s="106"/>
      <c r="PNO57" s="106"/>
      <c r="PNP57" s="106"/>
      <c r="PNQ57" s="106"/>
      <c r="PNR57" s="106"/>
      <c r="PNS57" s="106"/>
      <c r="PNT57" s="106"/>
      <c r="PNU57" s="106"/>
      <c r="PNV57" s="106"/>
      <c r="PNW57" s="106"/>
      <c r="PNX57" s="106"/>
      <c r="PNY57" s="106"/>
      <c r="PNZ57" s="106"/>
      <c r="POA57" s="106"/>
      <c r="POB57" s="106"/>
      <c r="POC57" s="106"/>
      <c r="POD57" s="106"/>
      <c r="POE57" s="106"/>
      <c r="POF57" s="106"/>
      <c r="POG57" s="106"/>
      <c r="POH57" s="106"/>
      <c r="POI57" s="106"/>
      <c r="POJ57" s="106"/>
      <c r="POK57" s="106"/>
      <c r="POL57" s="106"/>
      <c r="POM57" s="106"/>
      <c r="PON57" s="106"/>
      <c r="POO57" s="106"/>
      <c r="POP57" s="106"/>
      <c r="POQ57" s="106"/>
      <c r="POR57" s="106"/>
      <c r="POS57" s="106"/>
      <c r="POT57" s="106"/>
      <c r="POU57" s="106"/>
      <c r="POV57" s="106"/>
      <c r="POW57" s="106"/>
      <c r="POX57" s="106"/>
      <c r="POY57" s="106"/>
      <c r="POZ57" s="106"/>
      <c r="PPA57" s="106"/>
      <c r="PPB57" s="106"/>
      <c r="PPC57" s="106"/>
      <c r="PPD57" s="106"/>
      <c r="PPE57" s="106"/>
      <c r="PPF57" s="106"/>
      <c r="PPG57" s="106"/>
      <c r="PPH57" s="106"/>
      <c r="PPI57" s="106"/>
      <c r="PPJ57" s="106"/>
      <c r="PPK57" s="106"/>
      <c r="PPL57" s="106"/>
      <c r="PPM57" s="106"/>
      <c r="PPN57" s="106"/>
      <c r="PPO57" s="106"/>
      <c r="PPP57" s="106"/>
      <c r="PPQ57" s="106"/>
      <c r="PPR57" s="106"/>
      <c r="PPS57" s="106"/>
      <c r="PPT57" s="106"/>
      <c r="PPU57" s="106"/>
      <c r="PPV57" s="106"/>
      <c r="PPW57" s="106"/>
      <c r="PPX57" s="106"/>
      <c r="PPY57" s="106"/>
      <c r="PPZ57" s="106"/>
      <c r="PQA57" s="106"/>
      <c r="PQB57" s="106"/>
      <c r="PQC57" s="106"/>
      <c r="PQD57" s="106"/>
      <c r="PQE57" s="106"/>
      <c r="PQF57" s="106"/>
      <c r="PQG57" s="106"/>
      <c r="PQH57" s="106"/>
      <c r="PQI57" s="106"/>
      <c r="PQJ57" s="106"/>
      <c r="PQK57" s="106"/>
      <c r="PQL57" s="106"/>
      <c r="PQM57" s="106"/>
      <c r="PQN57" s="106"/>
      <c r="PQO57" s="106"/>
      <c r="PQP57" s="106"/>
      <c r="PQQ57" s="106"/>
      <c r="PQR57" s="106"/>
      <c r="PQS57" s="106"/>
      <c r="PQT57" s="106"/>
      <c r="PQU57" s="106"/>
      <c r="PQV57" s="106"/>
      <c r="PQW57" s="106"/>
      <c r="PQX57" s="106"/>
      <c r="PQY57" s="106"/>
      <c r="PQZ57" s="106"/>
      <c r="PRA57" s="106"/>
      <c r="PRB57" s="106"/>
      <c r="PRC57" s="106"/>
      <c r="PRD57" s="106"/>
      <c r="PRE57" s="106"/>
      <c r="PRF57" s="106"/>
      <c r="PRG57" s="106"/>
      <c r="PRH57" s="106"/>
      <c r="PRI57" s="106"/>
      <c r="PRJ57" s="106"/>
      <c r="PRK57" s="106"/>
      <c r="PRL57" s="106"/>
      <c r="PRM57" s="106"/>
      <c r="PRN57" s="106"/>
      <c r="PRO57" s="106"/>
      <c r="PRP57" s="106"/>
      <c r="PRQ57" s="106"/>
      <c r="PRR57" s="106"/>
      <c r="PRS57" s="106"/>
      <c r="PRT57" s="106"/>
      <c r="PRU57" s="106"/>
      <c r="PRV57" s="106"/>
      <c r="PRW57" s="106"/>
      <c r="PRX57" s="106"/>
      <c r="PRY57" s="106"/>
      <c r="PRZ57" s="106"/>
      <c r="PSA57" s="106"/>
      <c r="PSB57" s="106"/>
      <c r="PSC57" s="106"/>
      <c r="PSD57" s="106"/>
      <c r="PSE57" s="106"/>
      <c r="PSF57" s="106"/>
      <c r="PSG57" s="106"/>
      <c r="PSH57" s="106"/>
      <c r="PSI57" s="106"/>
      <c r="PSJ57" s="106"/>
      <c r="PSK57" s="106"/>
      <c r="PSL57" s="106"/>
      <c r="PSM57" s="106"/>
      <c r="PSN57" s="106"/>
      <c r="PSO57" s="106"/>
      <c r="PSP57" s="106"/>
      <c r="PSQ57" s="106"/>
      <c r="PSR57" s="106"/>
      <c r="PSS57" s="106"/>
      <c r="PST57" s="106"/>
      <c r="PSU57" s="106"/>
      <c r="PSV57" s="106"/>
      <c r="PSW57" s="106"/>
      <c r="PSX57" s="106"/>
      <c r="PSY57" s="106"/>
      <c r="PSZ57" s="106"/>
      <c r="PTA57" s="106"/>
      <c r="PTB57" s="106"/>
      <c r="PTC57" s="106"/>
      <c r="PTD57" s="106"/>
      <c r="PTE57" s="106"/>
      <c r="PTF57" s="106"/>
      <c r="PTG57" s="106"/>
      <c r="PTH57" s="106"/>
      <c r="PTI57" s="106"/>
      <c r="PTJ57" s="106"/>
      <c r="PTK57" s="106"/>
      <c r="PTL57" s="106"/>
      <c r="PTM57" s="106"/>
      <c r="PTN57" s="106"/>
      <c r="PTO57" s="106"/>
      <c r="PTP57" s="106"/>
      <c r="PTQ57" s="106"/>
      <c r="PTR57" s="106"/>
      <c r="PTS57" s="106"/>
      <c r="PTT57" s="106"/>
      <c r="PTU57" s="106"/>
      <c r="PTV57" s="106"/>
      <c r="PTW57" s="106"/>
      <c r="PTX57" s="106"/>
      <c r="PTY57" s="106"/>
      <c r="PTZ57" s="106"/>
      <c r="PUA57" s="106"/>
      <c r="PUB57" s="106"/>
      <c r="PUC57" s="106"/>
      <c r="PUD57" s="106"/>
      <c r="PUE57" s="106"/>
      <c r="PUF57" s="106"/>
      <c r="PUG57" s="106"/>
      <c r="PUH57" s="106"/>
      <c r="PUI57" s="106"/>
      <c r="PUJ57" s="106"/>
      <c r="PUK57" s="106"/>
      <c r="PUL57" s="106"/>
      <c r="PUM57" s="106"/>
      <c r="PUN57" s="106"/>
      <c r="PUO57" s="106"/>
      <c r="PUP57" s="106"/>
      <c r="PUQ57" s="106"/>
      <c r="PUR57" s="106"/>
      <c r="PUS57" s="106"/>
      <c r="PUT57" s="106"/>
      <c r="PUU57" s="106"/>
      <c r="PUV57" s="106"/>
      <c r="PUW57" s="106"/>
      <c r="PUX57" s="106"/>
      <c r="PUY57" s="106"/>
      <c r="PUZ57" s="106"/>
      <c r="PVA57" s="106"/>
      <c r="PVB57" s="106"/>
      <c r="PVC57" s="106"/>
      <c r="PVD57" s="106"/>
      <c r="PVE57" s="106"/>
      <c r="PVF57" s="106"/>
      <c r="PVG57" s="106"/>
      <c r="PVH57" s="106"/>
      <c r="PVI57" s="106"/>
      <c r="PVJ57" s="106"/>
      <c r="PVK57" s="106"/>
      <c r="PVL57" s="106"/>
      <c r="PVM57" s="106"/>
      <c r="PVN57" s="106"/>
      <c r="PVO57" s="106"/>
      <c r="PVP57" s="106"/>
      <c r="PVQ57" s="106"/>
      <c r="PVR57" s="106"/>
      <c r="PVS57" s="106"/>
      <c r="PVT57" s="106"/>
      <c r="PVU57" s="106"/>
      <c r="PVV57" s="106"/>
      <c r="PVW57" s="106"/>
      <c r="PVX57" s="106"/>
      <c r="PVY57" s="106"/>
      <c r="PVZ57" s="106"/>
      <c r="PWA57" s="106"/>
      <c r="PWB57" s="106"/>
      <c r="PWC57" s="106"/>
      <c r="PWD57" s="106"/>
      <c r="PWE57" s="106"/>
      <c r="PWF57" s="106"/>
      <c r="PWG57" s="106"/>
      <c r="PWH57" s="106"/>
      <c r="PWI57" s="106"/>
      <c r="PWJ57" s="106"/>
      <c r="PWK57" s="106"/>
      <c r="PWL57" s="106"/>
      <c r="PWM57" s="106"/>
      <c r="PWN57" s="106"/>
      <c r="PWO57" s="106"/>
      <c r="PWP57" s="106"/>
      <c r="PWQ57" s="106"/>
      <c r="PWR57" s="106"/>
      <c r="PWS57" s="106"/>
      <c r="PWT57" s="106"/>
      <c r="PWU57" s="106"/>
      <c r="PWV57" s="106"/>
      <c r="PWW57" s="106"/>
      <c r="PWX57" s="106"/>
      <c r="PWY57" s="106"/>
      <c r="PWZ57" s="106"/>
      <c r="PXA57" s="106"/>
      <c r="PXB57" s="106"/>
      <c r="PXC57" s="106"/>
      <c r="PXD57" s="106"/>
      <c r="PXE57" s="106"/>
      <c r="PXF57" s="106"/>
      <c r="PXG57" s="106"/>
      <c r="PXH57" s="106"/>
      <c r="PXI57" s="106"/>
      <c r="PXJ57" s="106"/>
      <c r="PXK57" s="106"/>
      <c r="PXL57" s="106"/>
      <c r="PXM57" s="106"/>
      <c r="PXN57" s="106"/>
      <c r="PXO57" s="106"/>
      <c r="PXP57" s="106"/>
      <c r="PXQ57" s="106"/>
      <c r="PXR57" s="106"/>
      <c r="PXS57" s="106"/>
      <c r="PXT57" s="106"/>
      <c r="PXU57" s="106"/>
      <c r="PXV57" s="106"/>
      <c r="PXW57" s="106"/>
      <c r="PXX57" s="106"/>
      <c r="PXY57" s="106"/>
      <c r="PXZ57" s="106"/>
      <c r="PYA57" s="106"/>
      <c r="PYB57" s="106"/>
      <c r="PYC57" s="106"/>
      <c r="PYD57" s="106"/>
      <c r="PYE57" s="106"/>
      <c r="PYF57" s="106"/>
      <c r="PYG57" s="106"/>
      <c r="PYH57" s="106"/>
      <c r="PYI57" s="106"/>
      <c r="PYJ57" s="106"/>
      <c r="PYK57" s="106"/>
      <c r="PYL57" s="106"/>
      <c r="PYM57" s="106"/>
      <c r="PYN57" s="106"/>
      <c r="PYO57" s="106"/>
      <c r="PYP57" s="106"/>
      <c r="PYQ57" s="106"/>
      <c r="PYR57" s="106"/>
      <c r="PYS57" s="106"/>
      <c r="PYT57" s="106"/>
      <c r="PYU57" s="106"/>
      <c r="PYV57" s="106"/>
      <c r="PYW57" s="106"/>
      <c r="PYX57" s="106"/>
      <c r="PYY57" s="106"/>
      <c r="PYZ57" s="106"/>
      <c r="PZA57" s="106"/>
      <c r="PZB57" s="106"/>
      <c r="PZC57" s="106"/>
      <c r="PZD57" s="106"/>
      <c r="PZE57" s="106"/>
      <c r="PZF57" s="106"/>
      <c r="PZG57" s="106"/>
      <c r="PZH57" s="106"/>
      <c r="PZI57" s="106"/>
      <c r="PZJ57" s="106"/>
      <c r="PZK57" s="106"/>
      <c r="PZL57" s="106"/>
      <c r="PZM57" s="106"/>
      <c r="PZN57" s="106"/>
      <c r="PZO57" s="106"/>
      <c r="PZP57" s="106"/>
      <c r="PZQ57" s="106"/>
      <c r="PZR57" s="106"/>
      <c r="PZS57" s="106"/>
      <c r="PZT57" s="106"/>
      <c r="PZU57" s="106"/>
      <c r="PZV57" s="106"/>
      <c r="PZW57" s="106"/>
      <c r="PZX57" s="106"/>
      <c r="PZY57" s="106"/>
      <c r="PZZ57" s="106"/>
      <c r="QAA57" s="106"/>
      <c r="QAB57" s="106"/>
      <c r="QAC57" s="106"/>
      <c r="QAD57" s="106"/>
      <c r="QAE57" s="106"/>
      <c r="QAF57" s="106"/>
      <c r="QAG57" s="106"/>
      <c r="QAH57" s="106"/>
      <c r="QAI57" s="106"/>
      <c r="QAJ57" s="106"/>
      <c r="QAK57" s="106"/>
      <c r="QAL57" s="106"/>
      <c r="QAM57" s="106"/>
      <c r="QAN57" s="106"/>
      <c r="QAO57" s="106"/>
      <c r="QAP57" s="106"/>
      <c r="QAQ57" s="106"/>
      <c r="QAR57" s="106"/>
      <c r="QAS57" s="106"/>
      <c r="QAT57" s="106"/>
      <c r="QAU57" s="106"/>
      <c r="QAV57" s="106"/>
      <c r="QAW57" s="106"/>
      <c r="QAX57" s="106"/>
      <c r="QAY57" s="106"/>
      <c r="QAZ57" s="106"/>
      <c r="QBA57" s="106"/>
      <c r="QBB57" s="106"/>
      <c r="QBC57" s="106"/>
      <c r="QBD57" s="106"/>
      <c r="QBE57" s="106"/>
      <c r="QBF57" s="106"/>
      <c r="QBG57" s="106"/>
      <c r="QBH57" s="106"/>
      <c r="QBI57" s="106"/>
      <c r="QBJ57" s="106"/>
      <c r="QBK57" s="106"/>
      <c r="QBL57" s="106"/>
      <c r="QBM57" s="106"/>
      <c r="QBN57" s="106"/>
      <c r="QBO57" s="106"/>
      <c r="QBP57" s="106"/>
      <c r="QBQ57" s="106"/>
      <c r="QBR57" s="106"/>
      <c r="QBS57" s="106"/>
      <c r="QBT57" s="106"/>
      <c r="QBU57" s="106"/>
      <c r="QBV57" s="106"/>
      <c r="QBW57" s="106"/>
      <c r="QBX57" s="106"/>
      <c r="QBY57" s="106"/>
      <c r="QBZ57" s="106"/>
      <c r="QCA57" s="106"/>
      <c r="QCB57" s="106"/>
      <c r="QCC57" s="106"/>
      <c r="QCD57" s="106"/>
      <c r="QCE57" s="106"/>
      <c r="QCF57" s="106"/>
      <c r="QCG57" s="106"/>
      <c r="QCH57" s="106"/>
      <c r="QCI57" s="106"/>
      <c r="QCJ57" s="106"/>
      <c r="QCK57" s="106"/>
      <c r="QCL57" s="106"/>
      <c r="QCM57" s="106"/>
      <c r="QCN57" s="106"/>
      <c r="QCO57" s="106"/>
      <c r="QCP57" s="106"/>
      <c r="QCQ57" s="106"/>
      <c r="QCR57" s="106"/>
      <c r="QCS57" s="106"/>
      <c r="QCT57" s="106"/>
      <c r="QCU57" s="106"/>
      <c r="QCV57" s="106"/>
      <c r="QCW57" s="106"/>
      <c r="QCX57" s="106"/>
      <c r="QCY57" s="106"/>
      <c r="QCZ57" s="106"/>
      <c r="QDA57" s="106"/>
      <c r="QDB57" s="106"/>
      <c r="QDC57" s="106"/>
      <c r="QDD57" s="106"/>
      <c r="QDE57" s="106"/>
      <c r="QDF57" s="106"/>
      <c r="QDG57" s="106"/>
      <c r="QDH57" s="106"/>
      <c r="QDI57" s="106"/>
      <c r="QDJ57" s="106"/>
      <c r="QDK57" s="106"/>
      <c r="QDL57" s="106"/>
      <c r="QDM57" s="106"/>
      <c r="QDN57" s="106"/>
      <c r="QDO57" s="106"/>
      <c r="QDP57" s="106"/>
      <c r="QDQ57" s="106"/>
      <c r="QDR57" s="106"/>
      <c r="QDS57" s="106"/>
      <c r="QDT57" s="106"/>
      <c r="QDU57" s="106"/>
      <c r="QDV57" s="106"/>
      <c r="QDW57" s="106"/>
      <c r="QDX57" s="106"/>
      <c r="QDY57" s="106"/>
      <c r="QDZ57" s="106"/>
      <c r="QEA57" s="106"/>
      <c r="QEB57" s="106"/>
      <c r="QEC57" s="106"/>
      <c r="QED57" s="106"/>
      <c r="QEE57" s="106"/>
      <c r="QEF57" s="106"/>
      <c r="QEG57" s="106"/>
      <c r="QEH57" s="106"/>
      <c r="QEI57" s="106"/>
      <c r="QEJ57" s="106"/>
      <c r="QEK57" s="106"/>
      <c r="QEL57" s="106"/>
      <c r="QEM57" s="106"/>
      <c r="QEN57" s="106"/>
      <c r="QEO57" s="106"/>
      <c r="QEP57" s="106"/>
      <c r="QEQ57" s="106"/>
      <c r="QER57" s="106"/>
      <c r="QES57" s="106"/>
      <c r="QET57" s="106"/>
      <c r="QEU57" s="106"/>
      <c r="QEV57" s="106"/>
      <c r="QEW57" s="106"/>
      <c r="QEX57" s="106"/>
      <c r="QEY57" s="106"/>
      <c r="QEZ57" s="106"/>
      <c r="QFA57" s="106"/>
      <c r="QFB57" s="106"/>
      <c r="QFC57" s="106"/>
      <c r="QFD57" s="106"/>
      <c r="QFE57" s="106"/>
      <c r="QFF57" s="106"/>
      <c r="QFG57" s="106"/>
      <c r="QFH57" s="106"/>
      <c r="QFI57" s="106"/>
      <c r="QFJ57" s="106"/>
      <c r="QFK57" s="106"/>
      <c r="QFL57" s="106"/>
      <c r="QFM57" s="106"/>
      <c r="QFN57" s="106"/>
      <c r="QFO57" s="106"/>
      <c r="QFP57" s="106"/>
      <c r="QFQ57" s="106"/>
      <c r="QFR57" s="106"/>
      <c r="QFS57" s="106"/>
      <c r="QFT57" s="106"/>
      <c r="QFU57" s="106"/>
      <c r="QFV57" s="106"/>
      <c r="QFW57" s="106"/>
      <c r="QFX57" s="106"/>
      <c r="QFY57" s="106"/>
      <c r="QFZ57" s="106"/>
      <c r="QGA57" s="106"/>
      <c r="QGB57" s="106"/>
      <c r="QGC57" s="106"/>
      <c r="QGD57" s="106"/>
      <c r="QGE57" s="106"/>
      <c r="QGF57" s="106"/>
      <c r="QGG57" s="106"/>
      <c r="QGH57" s="106"/>
      <c r="QGI57" s="106"/>
      <c r="QGJ57" s="106"/>
      <c r="QGK57" s="106"/>
      <c r="QGL57" s="106"/>
      <c r="QGM57" s="106"/>
      <c r="QGN57" s="106"/>
      <c r="QGO57" s="106"/>
      <c r="QGP57" s="106"/>
      <c r="QGQ57" s="106"/>
      <c r="QGR57" s="106"/>
      <c r="QGS57" s="106"/>
      <c r="QGT57" s="106"/>
      <c r="QGU57" s="106"/>
      <c r="QGV57" s="106"/>
      <c r="QGW57" s="106"/>
      <c r="QGX57" s="106"/>
      <c r="QGY57" s="106"/>
      <c r="QGZ57" s="106"/>
      <c r="QHA57" s="106"/>
      <c r="QHB57" s="106"/>
      <c r="QHC57" s="106"/>
      <c r="QHD57" s="106"/>
      <c r="QHE57" s="106"/>
      <c r="QHF57" s="106"/>
      <c r="QHG57" s="106"/>
      <c r="QHH57" s="106"/>
      <c r="QHI57" s="106"/>
      <c r="QHJ57" s="106"/>
      <c r="QHK57" s="106"/>
      <c r="QHL57" s="106"/>
      <c r="QHM57" s="106"/>
      <c r="QHN57" s="106"/>
      <c r="QHO57" s="106"/>
      <c r="QHP57" s="106"/>
      <c r="QHQ57" s="106"/>
      <c r="QHR57" s="106"/>
      <c r="QHS57" s="106"/>
      <c r="QHT57" s="106"/>
      <c r="QHU57" s="106"/>
      <c r="QHV57" s="106"/>
      <c r="QHW57" s="106"/>
      <c r="QHX57" s="106"/>
      <c r="QHY57" s="106"/>
      <c r="QHZ57" s="106"/>
      <c r="QIA57" s="106"/>
      <c r="QIB57" s="106"/>
      <c r="QIC57" s="106"/>
      <c r="QID57" s="106"/>
      <c r="QIE57" s="106"/>
      <c r="QIF57" s="106"/>
      <c r="QIG57" s="106"/>
      <c r="QIH57" s="106"/>
      <c r="QII57" s="106"/>
      <c r="QIJ57" s="106"/>
      <c r="QIK57" s="106"/>
      <c r="QIL57" s="106"/>
      <c r="QIM57" s="106"/>
      <c r="QIN57" s="106"/>
      <c r="QIO57" s="106"/>
      <c r="QIP57" s="106"/>
      <c r="QIQ57" s="106"/>
      <c r="QIR57" s="106"/>
      <c r="QIS57" s="106"/>
      <c r="QIT57" s="106"/>
      <c r="QIU57" s="106"/>
      <c r="QIV57" s="106"/>
      <c r="QIW57" s="106"/>
      <c r="QIX57" s="106"/>
      <c r="QIY57" s="106"/>
      <c r="QIZ57" s="106"/>
      <c r="QJA57" s="106"/>
      <c r="QJB57" s="106"/>
      <c r="QJC57" s="106"/>
      <c r="QJD57" s="106"/>
      <c r="QJE57" s="106"/>
      <c r="QJF57" s="106"/>
      <c r="QJG57" s="106"/>
      <c r="QJH57" s="106"/>
      <c r="QJI57" s="106"/>
      <c r="QJJ57" s="106"/>
      <c r="QJK57" s="106"/>
      <c r="QJL57" s="106"/>
      <c r="QJM57" s="106"/>
      <c r="QJN57" s="106"/>
      <c r="QJO57" s="106"/>
      <c r="QJP57" s="106"/>
      <c r="QJQ57" s="106"/>
      <c r="QJR57" s="106"/>
      <c r="QJS57" s="106"/>
      <c r="QJT57" s="106"/>
      <c r="QJU57" s="106"/>
      <c r="QJV57" s="106"/>
      <c r="QJW57" s="106"/>
      <c r="QJX57" s="106"/>
      <c r="QJY57" s="106"/>
      <c r="QJZ57" s="106"/>
      <c r="QKA57" s="106"/>
      <c r="QKB57" s="106"/>
      <c r="QKC57" s="106"/>
      <c r="QKD57" s="106"/>
      <c r="QKE57" s="106"/>
      <c r="QKF57" s="106"/>
      <c r="QKG57" s="106"/>
      <c r="QKH57" s="106"/>
      <c r="QKI57" s="106"/>
      <c r="QKJ57" s="106"/>
      <c r="QKK57" s="106"/>
      <c r="QKL57" s="106"/>
      <c r="QKM57" s="106"/>
      <c r="QKN57" s="106"/>
      <c r="QKO57" s="106"/>
      <c r="QKP57" s="106"/>
      <c r="QKQ57" s="106"/>
      <c r="QKR57" s="106"/>
      <c r="QKS57" s="106"/>
      <c r="QKT57" s="106"/>
      <c r="QKU57" s="106"/>
      <c r="QKV57" s="106"/>
      <c r="QKW57" s="106"/>
      <c r="QKX57" s="106"/>
      <c r="QKY57" s="106"/>
      <c r="QKZ57" s="106"/>
      <c r="QLA57" s="106"/>
      <c r="QLB57" s="106"/>
      <c r="QLC57" s="106"/>
      <c r="QLD57" s="106"/>
      <c r="QLE57" s="106"/>
      <c r="QLF57" s="106"/>
      <c r="QLG57" s="106"/>
      <c r="QLH57" s="106"/>
      <c r="QLI57" s="106"/>
      <c r="QLJ57" s="106"/>
      <c r="QLK57" s="106"/>
      <c r="QLL57" s="106"/>
      <c r="QLM57" s="106"/>
      <c r="QLN57" s="106"/>
      <c r="QLO57" s="106"/>
      <c r="QLP57" s="106"/>
      <c r="QLQ57" s="106"/>
      <c r="QLR57" s="106"/>
      <c r="QLS57" s="106"/>
      <c r="QLT57" s="106"/>
      <c r="QLU57" s="106"/>
      <c r="QLV57" s="106"/>
      <c r="QLW57" s="106"/>
      <c r="QLX57" s="106"/>
      <c r="QLY57" s="106"/>
      <c r="QLZ57" s="106"/>
      <c r="QMA57" s="106"/>
      <c r="QMB57" s="106"/>
      <c r="QMC57" s="106"/>
      <c r="QMD57" s="106"/>
      <c r="QME57" s="106"/>
      <c r="QMF57" s="106"/>
      <c r="QMG57" s="106"/>
      <c r="QMH57" s="106"/>
      <c r="QMI57" s="106"/>
      <c r="QMJ57" s="106"/>
      <c r="QMK57" s="106"/>
      <c r="QML57" s="106"/>
      <c r="QMM57" s="106"/>
      <c r="QMN57" s="106"/>
      <c r="QMO57" s="106"/>
      <c r="QMP57" s="106"/>
      <c r="QMQ57" s="106"/>
      <c r="QMR57" s="106"/>
      <c r="QMS57" s="106"/>
      <c r="QMT57" s="106"/>
      <c r="QMU57" s="106"/>
      <c r="QMV57" s="106"/>
      <c r="QMW57" s="106"/>
      <c r="QMX57" s="106"/>
      <c r="QMY57" s="106"/>
      <c r="QMZ57" s="106"/>
      <c r="QNA57" s="106"/>
      <c r="QNB57" s="106"/>
      <c r="QNC57" s="106"/>
      <c r="QND57" s="106"/>
      <c r="QNE57" s="106"/>
      <c r="QNF57" s="106"/>
      <c r="QNG57" s="106"/>
      <c r="QNH57" s="106"/>
      <c r="QNI57" s="106"/>
      <c r="QNJ57" s="106"/>
      <c r="QNK57" s="106"/>
      <c r="QNL57" s="106"/>
      <c r="QNM57" s="106"/>
      <c r="QNN57" s="106"/>
      <c r="QNO57" s="106"/>
      <c r="QNP57" s="106"/>
      <c r="QNQ57" s="106"/>
      <c r="QNR57" s="106"/>
      <c r="QNS57" s="106"/>
      <c r="QNT57" s="106"/>
      <c r="QNU57" s="106"/>
      <c r="QNV57" s="106"/>
      <c r="QNW57" s="106"/>
      <c r="QNX57" s="106"/>
      <c r="QNY57" s="106"/>
      <c r="QNZ57" s="106"/>
      <c r="QOA57" s="106"/>
      <c r="QOB57" s="106"/>
      <c r="QOC57" s="106"/>
      <c r="QOD57" s="106"/>
      <c r="QOE57" s="106"/>
      <c r="QOF57" s="106"/>
      <c r="QOG57" s="106"/>
      <c r="QOH57" s="106"/>
      <c r="QOI57" s="106"/>
      <c r="QOJ57" s="106"/>
      <c r="QOK57" s="106"/>
      <c r="QOL57" s="106"/>
      <c r="QOM57" s="106"/>
      <c r="QON57" s="106"/>
      <c r="QOO57" s="106"/>
      <c r="QOP57" s="106"/>
      <c r="QOQ57" s="106"/>
      <c r="QOR57" s="106"/>
      <c r="QOS57" s="106"/>
      <c r="QOT57" s="106"/>
      <c r="QOU57" s="106"/>
      <c r="QOV57" s="106"/>
      <c r="QOW57" s="106"/>
      <c r="QOX57" s="106"/>
      <c r="QOY57" s="106"/>
      <c r="QOZ57" s="106"/>
      <c r="QPA57" s="106"/>
      <c r="QPB57" s="106"/>
      <c r="QPC57" s="106"/>
      <c r="QPD57" s="106"/>
      <c r="QPE57" s="106"/>
      <c r="QPF57" s="106"/>
      <c r="QPG57" s="106"/>
      <c r="QPH57" s="106"/>
      <c r="QPI57" s="106"/>
      <c r="QPJ57" s="106"/>
      <c r="QPK57" s="106"/>
      <c r="QPL57" s="106"/>
      <c r="QPM57" s="106"/>
      <c r="QPN57" s="106"/>
      <c r="QPO57" s="106"/>
      <c r="QPP57" s="106"/>
      <c r="QPQ57" s="106"/>
      <c r="QPR57" s="106"/>
      <c r="QPS57" s="106"/>
      <c r="QPT57" s="106"/>
      <c r="QPU57" s="106"/>
      <c r="QPV57" s="106"/>
      <c r="QPW57" s="106"/>
      <c r="QPX57" s="106"/>
      <c r="QPY57" s="106"/>
      <c r="QPZ57" s="106"/>
      <c r="QQA57" s="106"/>
      <c r="QQB57" s="106"/>
      <c r="QQC57" s="106"/>
      <c r="QQD57" s="106"/>
      <c r="QQE57" s="106"/>
      <c r="QQF57" s="106"/>
      <c r="QQG57" s="106"/>
      <c r="QQH57" s="106"/>
      <c r="QQI57" s="106"/>
      <c r="QQJ57" s="106"/>
      <c r="QQK57" s="106"/>
      <c r="QQL57" s="106"/>
      <c r="QQM57" s="106"/>
      <c r="QQN57" s="106"/>
      <c r="QQO57" s="106"/>
      <c r="QQP57" s="106"/>
      <c r="QQQ57" s="106"/>
      <c r="QQR57" s="106"/>
      <c r="QQS57" s="106"/>
      <c r="QQT57" s="106"/>
      <c r="QQU57" s="106"/>
      <c r="QQV57" s="106"/>
      <c r="QQW57" s="106"/>
      <c r="QQX57" s="106"/>
      <c r="QQY57" s="106"/>
      <c r="QQZ57" s="106"/>
      <c r="QRA57" s="106"/>
      <c r="QRB57" s="106"/>
      <c r="QRC57" s="106"/>
      <c r="QRD57" s="106"/>
      <c r="QRE57" s="106"/>
      <c r="QRF57" s="106"/>
      <c r="QRG57" s="106"/>
      <c r="QRH57" s="106"/>
      <c r="QRI57" s="106"/>
      <c r="QRJ57" s="106"/>
      <c r="QRK57" s="106"/>
      <c r="QRL57" s="106"/>
      <c r="QRM57" s="106"/>
      <c r="QRN57" s="106"/>
      <c r="QRO57" s="106"/>
      <c r="QRP57" s="106"/>
      <c r="QRQ57" s="106"/>
      <c r="QRR57" s="106"/>
      <c r="QRS57" s="106"/>
      <c r="QRT57" s="106"/>
      <c r="QRU57" s="106"/>
      <c r="QRV57" s="106"/>
      <c r="QRW57" s="106"/>
      <c r="QRX57" s="106"/>
      <c r="QRY57" s="106"/>
      <c r="QRZ57" s="106"/>
      <c r="QSA57" s="106"/>
      <c r="QSB57" s="106"/>
      <c r="QSC57" s="106"/>
      <c r="QSD57" s="106"/>
      <c r="QSE57" s="106"/>
      <c r="QSF57" s="106"/>
      <c r="QSG57" s="106"/>
      <c r="QSH57" s="106"/>
      <c r="QSI57" s="106"/>
      <c r="QSJ57" s="106"/>
      <c r="QSK57" s="106"/>
      <c r="QSL57" s="106"/>
      <c r="QSM57" s="106"/>
      <c r="QSN57" s="106"/>
      <c r="QSO57" s="106"/>
      <c r="QSP57" s="106"/>
      <c r="QSQ57" s="106"/>
      <c r="QSR57" s="106"/>
      <c r="QSS57" s="106"/>
      <c r="QST57" s="106"/>
      <c r="QSU57" s="106"/>
      <c r="QSV57" s="106"/>
      <c r="QSW57" s="106"/>
      <c r="QSX57" s="106"/>
      <c r="QSY57" s="106"/>
      <c r="QSZ57" s="106"/>
      <c r="QTA57" s="106"/>
      <c r="QTB57" s="106"/>
      <c r="QTC57" s="106"/>
      <c r="QTD57" s="106"/>
      <c r="QTE57" s="106"/>
      <c r="QTF57" s="106"/>
      <c r="QTG57" s="106"/>
      <c r="QTH57" s="106"/>
      <c r="QTI57" s="106"/>
      <c r="QTJ57" s="106"/>
      <c r="QTK57" s="106"/>
      <c r="QTL57" s="106"/>
      <c r="QTM57" s="106"/>
      <c r="QTN57" s="106"/>
      <c r="QTO57" s="106"/>
      <c r="QTP57" s="106"/>
      <c r="QTQ57" s="106"/>
      <c r="QTR57" s="106"/>
      <c r="QTS57" s="106"/>
      <c r="QTT57" s="106"/>
      <c r="QTU57" s="106"/>
      <c r="QTV57" s="106"/>
      <c r="QTW57" s="106"/>
      <c r="QTX57" s="106"/>
      <c r="QTY57" s="106"/>
      <c r="QTZ57" s="106"/>
      <c r="QUA57" s="106"/>
      <c r="QUB57" s="106"/>
      <c r="QUC57" s="106"/>
      <c r="QUD57" s="106"/>
      <c r="QUE57" s="106"/>
      <c r="QUF57" s="106"/>
      <c r="QUG57" s="106"/>
      <c r="QUH57" s="106"/>
      <c r="QUI57" s="106"/>
      <c r="QUJ57" s="106"/>
      <c r="QUK57" s="106"/>
      <c r="QUL57" s="106"/>
      <c r="QUM57" s="106"/>
      <c r="QUN57" s="106"/>
      <c r="QUO57" s="106"/>
      <c r="QUP57" s="106"/>
      <c r="QUQ57" s="106"/>
      <c r="QUR57" s="106"/>
      <c r="QUS57" s="106"/>
      <c r="QUT57" s="106"/>
      <c r="QUU57" s="106"/>
      <c r="QUV57" s="106"/>
      <c r="QUW57" s="106"/>
      <c r="QUX57" s="106"/>
      <c r="QUY57" s="106"/>
      <c r="QUZ57" s="106"/>
      <c r="QVA57" s="106"/>
      <c r="QVB57" s="106"/>
      <c r="QVC57" s="106"/>
      <c r="QVD57" s="106"/>
      <c r="QVE57" s="106"/>
      <c r="QVF57" s="106"/>
      <c r="QVG57" s="106"/>
      <c r="QVH57" s="106"/>
      <c r="QVI57" s="106"/>
      <c r="QVJ57" s="106"/>
      <c r="QVK57" s="106"/>
      <c r="QVL57" s="106"/>
      <c r="QVM57" s="106"/>
      <c r="QVN57" s="106"/>
      <c r="QVO57" s="106"/>
      <c r="QVP57" s="106"/>
      <c r="QVQ57" s="106"/>
      <c r="QVR57" s="106"/>
      <c r="QVS57" s="106"/>
      <c r="QVT57" s="106"/>
      <c r="QVU57" s="106"/>
      <c r="QVV57" s="106"/>
      <c r="QVW57" s="106"/>
      <c r="QVX57" s="106"/>
      <c r="QVY57" s="106"/>
      <c r="QVZ57" s="106"/>
      <c r="QWA57" s="106"/>
      <c r="QWB57" s="106"/>
      <c r="QWC57" s="106"/>
      <c r="QWD57" s="106"/>
      <c r="QWE57" s="106"/>
      <c r="QWF57" s="106"/>
      <c r="QWG57" s="106"/>
      <c r="QWH57" s="106"/>
      <c r="QWI57" s="106"/>
      <c r="QWJ57" s="106"/>
      <c r="QWK57" s="106"/>
      <c r="QWL57" s="106"/>
      <c r="QWM57" s="106"/>
      <c r="QWN57" s="106"/>
      <c r="QWO57" s="106"/>
      <c r="QWP57" s="106"/>
      <c r="QWQ57" s="106"/>
      <c r="QWR57" s="106"/>
      <c r="QWS57" s="106"/>
      <c r="QWT57" s="106"/>
      <c r="QWU57" s="106"/>
      <c r="QWV57" s="106"/>
      <c r="QWW57" s="106"/>
      <c r="QWX57" s="106"/>
      <c r="QWY57" s="106"/>
      <c r="QWZ57" s="106"/>
      <c r="QXA57" s="106"/>
      <c r="QXB57" s="106"/>
      <c r="QXC57" s="106"/>
      <c r="QXD57" s="106"/>
      <c r="QXE57" s="106"/>
      <c r="QXF57" s="106"/>
      <c r="QXG57" s="106"/>
      <c r="QXH57" s="106"/>
      <c r="QXI57" s="106"/>
      <c r="QXJ57" s="106"/>
      <c r="QXK57" s="106"/>
      <c r="QXL57" s="106"/>
      <c r="QXM57" s="106"/>
      <c r="QXN57" s="106"/>
      <c r="QXO57" s="106"/>
      <c r="QXP57" s="106"/>
      <c r="QXQ57" s="106"/>
      <c r="QXR57" s="106"/>
      <c r="QXS57" s="106"/>
      <c r="QXT57" s="106"/>
      <c r="QXU57" s="106"/>
      <c r="QXV57" s="106"/>
      <c r="QXW57" s="106"/>
      <c r="QXX57" s="106"/>
      <c r="QXY57" s="106"/>
      <c r="QXZ57" s="106"/>
      <c r="QYA57" s="106"/>
      <c r="QYB57" s="106"/>
      <c r="QYC57" s="106"/>
      <c r="QYD57" s="106"/>
      <c r="QYE57" s="106"/>
      <c r="QYF57" s="106"/>
      <c r="QYG57" s="106"/>
      <c r="QYH57" s="106"/>
      <c r="QYI57" s="106"/>
      <c r="QYJ57" s="106"/>
      <c r="QYK57" s="106"/>
      <c r="QYL57" s="106"/>
      <c r="QYM57" s="106"/>
      <c r="QYN57" s="106"/>
      <c r="QYO57" s="106"/>
      <c r="QYP57" s="106"/>
      <c r="QYQ57" s="106"/>
      <c r="QYR57" s="106"/>
      <c r="QYS57" s="106"/>
      <c r="QYT57" s="106"/>
      <c r="QYU57" s="106"/>
      <c r="QYV57" s="106"/>
      <c r="QYW57" s="106"/>
      <c r="QYX57" s="106"/>
      <c r="QYY57" s="106"/>
      <c r="QYZ57" s="106"/>
      <c r="QZA57" s="106"/>
      <c r="QZB57" s="106"/>
      <c r="QZC57" s="106"/>
      <c r="QZD57" s="106"/>
      <c r="QZE57" s="106"/>
      <c r="QZF57" s="106"/>
      <c r="QZG57" s="106"/>
      <c r="QZH57" s="106"/>
      <c r="QZI57" s="106"/>
      <c r="QZJ57" s="106"/>
      <c r="QZK57" s="106"/>
      <c r="QZL57" s="106"/>
      <c r="QZM57" s="106"/>
      <c r="QZN57" s="106"/>
      <c r="QZO57" s="106"/>
      <c r="QZP57" s="106"/>
      <c r="QZQ57" s="106"/>
      <c r="QZR57" s="106"/>
      <c r="QZS57" s="106"/>
      <c r="QZT57" s="106"/>
      <c r="QZU57" s="106"/>
      <c r="QZV57" s="106"/>
      <c r="QZW57" s="106"/>
      <c r="QZX57" s="106"/>
      <c r="QZY57" s="106"/>
      <c r="QZZ57" s="106"/>
      <c r="RAA57" s="106"/>
      <c r="RAB57" s="106"/>
      <c r="RAC57" s="106"/>
      <c r="RAD57" s="106"/>
      <c r="RAE57" s="106"/>
      <c r="RAF57" s="106"/>
      <c r="RAG57" s="106"/>
      <c r="RAH57" s="106"/>
      <c r="RAI57" s="106"/>
      <c r="RAJ57" s="106"/>
      <c r="RAK57" s="106"/>
      <c r="RAL57" s="106"/>
      <c r="RAM57" s="106"/>
      <c r="RAN57" s="106"/>
      <c r="RAO57" s="106"/>
      <c r="RAP57" s="106"/>
      <c r="RAQ57" s="106"/>
      <c r="RAR57" s="106"/>
      <c r="RAS57" s="106"/>
      <c r="RAT57" s="106"/>
      <c r="RAU57" s="106"/>
      <c r="RAV57" s="106"/>
      <c r="RAW57" s="106"/>
      <c r="RAX57" s="106"/>
      <c r="RAY57" s="106"/>
      <c r="RAZ57" s="106"/>
      <c r="RBA57" s="106"/>
      <c r="RBB57" s="106"/>
      <c r="RBC57" s="106"/>
      <c r="RBD57" s="106"/>
      <c r="RBE57" s="106"/>
      <c r="RBF57" s="106"/>
      <c r="RBG57" s="106"/>
      <c r="RBH57" s="106"/>
      <c r="RBI57" s="106"/>
      <c r="RBJ57" s="106"/>
      <c r="RBK57" s="106"/>
      <c r="RBL57" s="106"/>
      <c r="RBM57" s="106"/>
      <c r="RBN57" s="106"/>
      <c r="RBO57" s="106"/>
      <c r="RBP57" s="106"/>
      <c r="RBQ57" s="106"/>
      <c r="RBR57" s="106"/>
      <c r="RBS57" s="106"/>
      <c r="RBT57" s="106"/>
      <c r="RBU57" s="106"/>
      <c r="RBV57" s="106"/>
      <c r="RBW57" s="106"/>
      <c r="RBX57" s="106"/>
      <c r="RBY57" s="106"/>
      <c r="RBZ57" s="106"/>
      <c r="RCA57" s="106"/>
      <c r="RCB57" s="106"/>
      <c r="RCC57" s="106"/>
      <c r="RCD57" s="106"/>
      <c r="RCE57" s="106"/>
      <c r="RCF57" s="106"/>
      <c r="RCG57" s="106"/>
      <c r="RCH57" s="106"/>
      <c r="RCI57" s="106"/>
      <c r="RCJ57" s="106"/>
      <c r="RCK57" s="106"/>
      <c r="RCL57" s="106"/>
      <c r="RCM57" s="106"/>
      <c r="RCN57" s="106"/>
      <c r="RCO57" s="106"/>
      <c r="RCP57" s="106"/>
      <c r="RCQ57" s="106"/>
      <c r="RCR57" s="106"/>
      <c r="RCS57" s="106"/>
      <c r="RCT57" s="106"/>
      <c r="RCU57" s="106"/>
      <c r="RCV57" s="106"/>
      <c r="RCW57" s="106"/>
      <c r="RCX57" s="106"/>
      <c r="RCY57" s="106"/>
      <c r="RCZ57" s="106"/>
      <c r="RDA57" s="106"/>
      <c r="RDB57" s="106"/>
      <c r="RDC57" s="106"/>
      <c r="RDD57" s="106"/>
      <c r="RDE57" s="106"/>
      <c r="RDF57" s="106"/>
      <c r="RDG57" s="106"/>
      <c r="RDH57" s="106"/>
      <c r="RDI57" s="106"/>
      <c r="RDJ57" s="106"/>
      <c r="RDK57" s="106"/>
      <c r="RDL57" s="106"/>
      <c r="RDM57" s="106"/>
      <c r="RDN57" s="106"/>
      <c r="RDO57" s="106"/>
      <c r="RDP57" s="106"/>
      <c r="RDQ57" s="106"/>
      <c r="RDR57" s="106"/>
      <c r="RDS57" s="106"/>
      <c r="RDT57" s="106"/>
      <c r="RDU57" s="106"/>
      <c r="RDV57" s="106"/>
      <c r="RDW57" s="106"/>
      <c r="RDX57" s="106"/>
      <c r="RDY57" s="106"/>
      <c r="RDZ57" s="106"/>
      <c r="REA57" s="106"/>
      <c r="REB57" s="106"/>
      <c r="REC57" s="106"/>
      <c r="RED57" s="106"/>
      <c r="REE57" s="106"/>
      <c r="REF57" s="106"/>
      <c r="REG57" s="106"/>
      <c r="REH57" s="106"/>
      <c r="REI57" s="106"/>
      <c r="REJ57" s="106"/>
      <c r="REK57" s="106"/>
      <c r="REL57" s="106"/>
      <c r="REM57" s="106"/>
      <c r="REN57" s="106"/>
      <c r="REO57" s="106"/>
      <c r="REP57" s="106"/>
      <c r="REQ57" s="106"/>
      <c r="RER57" s="106"/>
      <c r="RES57" s="106"/>
      <c r="RET57" s="106"/>
      <c r="REU57" s="106"/>
      <c r="REV57" s="106"/>
      <c r="REW57" s="106"/>
      <c r="REX57" s="106"/>
      <c r="REY57" s="106"/>
      <c r="REZ57" s="106"/>
      <c r="RFA57" s="106"/>
      <c r="RFB57" s="106"/>
      <c r="RFC57" s="106"/>
      <c r="RFD57" s="106"/>
      <c r="RFE57" s="106"/>
      <c r="RFF57" s="106"/>
      <c r="RFG57" s="106"/>
      <c r="RFH57" s="106"/>
      <c r="RFI57" s="106"/>
      <c r="RFJ57" s="106"/>
      <c r="RFK57" s="106"/>
      <c r="RFL57" s="106"/>
      <c r="RFM57" s="106"/>
      <c r="RFN57" s="106"/>
      <c r="RFO57" s="106"/>
      <c r="RFP57" s="106"/>
      <c r="RFQ57" s="106"/>
      <c r="RFR57" s="106"/>
      <c r="RFS57" s="106"/>
      <c r="RFT57" s="106"/>
      <c r="RFU57" s="106"/>
      <c r="RFV57" s="106"/>
      <c r="RFW57" s="106"/>
      <c r="RFX57" s="106"/>
      <c r="RFY57" s="106"/>
      <c r="RFZ57" s="106"/>
      <c r="RGA57" s="106"/>
      <c r="RGB57" s="106"/>
      <c r="RGC57" s="106"/>
      <c r="RGD57" s="106"/>
      <c r="RGE57" s="106"/>
      <c r="RGF57" s="106"/>
      <c r="RGG57" s="106"/>
      <c r="RGH57" s="106"/>
      <c r="RGI57" s="106"/>
      <c r="RGJ57" s="106"/>
      <c r="RGK57" s="106"/>
      <c r="RGL57" s="106"/>
      <c r="RGM57" s="106"/>
      <c r="RGN57" s="106"/>
      <c r="RGO57" s="106"/>
      <c r="RGP57" s="106"/>
      <c r="RGQ57" s="106"/>
      <c r="RGR57" s="106"/>
      <c r="RGS57" s="106"/>
      <c r="RGT57" s="106"/>
      <c r="RGU57" s="106"/>
      <c r="RGV57" s="106"/>
      <c r="RGW57" s="106"/>
      <c r="RGX57" s="106"/>
      <c r="RGY57" s="106"/>
      <c r="RGZ57" s="106"/>
      <c r="RHA57" s="106"/>
      <c r="RHB57" s="106"/>
      <c r="RHC57" s="106"/>
      <c r="RHD57" s="106"/>
      <c r="RHE57" s="106"/>
      <c r="RHF57" s="106"/>
      <c r="RHG57" s="106"/>
      <c r="RHH57" s="106"/>
      <c r="RHI57" s="106"/>
      <c r="RHJ57" s="106"/>
      <c r="RHK57" s="106"/>
      <c r="RHL57" s="106"/>
      <c r="RHM57" s="106"/>
      <c r="RHN57" s="106"/>
      <c r="RHO57" s="106"/>
      <c r="RHP57" s="106"/>
      <c r="RHQ57" s="106"/>
      <c r="RHR57" s="106"/>
      <c r="RHS57" s="106"/>
      <c r="RHT57" s="106"/>
      <c r="RHU57" s="106"/>
      <c r="RHV57" s="106"/>
      <c r="RHW57" s="106"/>
      <c r="RHX57" s="106"/>
      <c r="RHY57" s="106"/>
      <c r="RHZ57" s="106"/>
      <c r="RIA57" s="106"/>
      <c r="RIB57" s="106"/>
      <c r="RIC57" s="106"/>
      <c r="RID57" s="106"/>
      <c r="RIE57" s="106"/>
      <c r="RIF57" s="106"/>
      <c r="RIG57" s="106"/>
      <c r="RIH57" s="106"/>
      <c r="RII57" s="106"/>
      <c r="RIJ57" s="106"/>
      <c r="RIK57" s="106"/>
      <c r="RIL57" s="106"/>
      <c r="RIM57" s="106"/>
      <c r="RIN57" s="106"/>
      <c r="RIO57" s="106"/>
      <c r="RIP57" s="106"/>
      <c r="RIQ57" s="106"/>
      <c r="RIR57" s="106"/>
      <c r="RIS57" s="106"/>
      <c r="RIT57" s="106"/>
      <c r="RIU57" s="106"/>
      <c r="RIV57" s="106"/>
      <c r="RIW57" s="106"/>
      <c r="RIX57" s="106"/>
      <c r="RIY57" s="106"/>
      <c r="RIZ57" s="106"/>
      <c r="RJA57" s="106"/>
      <c r="RJB57" s="106"/>
      <c r="RJC57" s="106"/>
      <c r="RJD57" s="106"/>
      <c r="RJE57" s="106"/>
      <c r="RJF57" s="106"/>
      <c r="RJG57" s="106"/>
      <c r="RJH57" s="106"/>
      <c r="RJI57" s="106"/>
      <c r="RJJ57" s="106"/>
      <c r="RJK57" s="106"/>
      <c r="RJL57" s="106"/>
      <c r="RJM57" s="106"/>
      <c r="RJN57" s="106"/>
      <c r="RJO57" s="106"/>
      <c r="RJP57" s="106"/>
      <c r="RJQ57" s="106"/>
      <c r="RJR57" s="106"/>
      <c r="RJS57" s="106"/>
      <c r="RJT57" s="106"/>
      <c r="RJU57" s="106"/>
      <c r="RJV57" s="106"/>
      <c r="RJW57" s="106"/>
      <c r="RJX57" s="106"/>
      <c r="RJY57" s="106"/>
      <c r="RJZ57" s="106"/>
      <c r="RKA57" s="106"/>
      <c r="RKB57" s="106"/>
      <c r="RKC57" s="106"/>
      <c r="RKD57" s="106"/>
      <c r="RKE57" s="106"/>
      <c r="RKF57" s="106"/>
      <c r="RKG57" s="106"/>
      <c r="RKH57" s="106"/>
      <c r="RKI57" s="106"/>
      <c r="RKJ57" s="106"/>
      <c r="RKK57" s="106"/>
      <c r="RKL57" s="106"/>
      <c r="RKM57" s="106"/>
      <c r="RKN57" s="106"/>
      <c r="RKO57" s="106"/>
      <c r="RKP57" s="106"/>
      <c r="RKQ57" s="106"/>
      <c r="RKR57" s="106"/>
      <c r="RKS57" s="106"/>
      <c r="RKT57" s="106"/>
      <c r="RKU57" s="106"/>
      <c r="RKV57" s="106"/>
      <c r="RKW57" s="106"/>
      <c r="RKX57" s="106"/>
      <c r="RKY57" s="106"/>
      <c r="RKZ57" s="106"/>
      <c r="RLA57" s="106"/>
      <c r="RLB57" s="106"/>
      <c r="RLC57" s="106"/>
      <c r="RLD57" s="106"/>
      <c r="RLE57" s="106"/>
      <c r="RLF57" s="106"/>
      <c r="RLG57" s="106"/>
      <c r="RLH57" s="106"/>
      <c r="RLI57" s="106"/>
      <c r="RLJ57" s="106"/>
      <c r="RLK57" s="106"/>
      <c r="RLL57" s="106"/>
      <c r="RLM57" s="106"/>
      <c r="RLN57" s="106"/>
      <c r="RLO57" s="106"/>
      <c r="RLP57" s="106"/>
      <c r="RLQ57" s="106"/>
      <c r="RLR57" s="106"/>
      <c r="RLS57" s="106"/>
      <c r="RLT57" s="106"/>
      <c r="RLU57" s="106"/>
      <c r="RLV57" s="106"/>
      <c r="RLW57" s="106"/>
      <c r="RLX57" s="106"/>
      <c r="RLY57" s="106"/>
      <c r="RLZ57" s="106"/>
      <c r="RMA57" s="106"/>
      <c r="RMB57" s="106"/>
      <c r="RMC57" s="106"/>
      <c r="RMD57" s="106"/>
      <c r="RME57" s="106"/>
      <c r="RMF57" s="106"/>
      <c r="RMG57" s="106"/>
      <c r="RMH57" s="106"/>
      <c r="RMI57" s="106"/>
      <c r="RMJ57" s="106"/>
      <c r="RMK57" s="106"/>
      <c r="RML57" s="106"/>
      <c r="RMM57" s="106"/>
      <c r="RMN57" s="106"/>
      <c r="RMO57" s="106"/>
      <c r="RMP57" s="106"/>
      <c r="RMQ57" s="106"/>
      <c r="RMR57" s="106"/>
      <c r="RMS57" s="106"/>
      <c r="RMT57" s="106"/>
      <c r="RMU57" s="106"/>
      <c r="RMV57" s="106"/>
      <c r="RMW57" s="106"/>
      <c r="RMX57" s="106"/>
      <c r="RMY57" s="106"/>
      <c r="RMZ57" s="106"/>
      <c r="RNA57" s="106"/>
      <c r="RNB57" s="106"/>
      <c r="RNC57" s="106"/>
      <c r="RND57" s="106"/>
      <c r="RNE57" s="106"/>
      <c r="RNF57" s="106"/>
      <c r="RNG57" s="106"/>
      <c r="RNH57" s="106"/>
      <c r="RNI57" s="106"/>
      <c r="RNJ57" s="106"/>
      <c r="RNK57" s="106"/>
      <c r="RNL57" s="106"/>
      <c r="RNM57" s="106"/>
      <c r="RNN57" s="106"/>
      <c r="RNO57" s="106"/>
      <c r="RNP57" s="106"/>
      <c r="RNQ57" s="106"/>
      <c r="RNR57" s="106"/>
      <c r="RNS57" s="106"/>
      <c r="RNT57" s="106"/>
      <c r="RNU57" s="106"/>
      <c r="RNV57" s="106"/>
      <c r="RNW57" s="106"/>
      <c r="RNX57" s="106"/>
      <c r="RNY57" s="106"/>
      <c r="RNZ57" s="106"/>
      <c r="ROA57" s="106"/>
      <c r="ROB57" s="106"/>
      <c r="ROC57" s="106"/>
      <c r="ROD57" s="106"/>
      <c r="ROE57" s="106"/>
      <c r="ROF57" s="106"/>
      <c r="ROG57" s="106"/>
      <c r="ROH57" s="106"/>
      <c r="ROI57" s="106"/>
      <c r="ROJ57" s="106"/>
      <c r="ROK57" s="106"/>
      <c r="ROL57" s="106"/>
      <c r="ROM57" s="106"/>
      <c r="RON57" s="106"/>
      <c r="ROO57" s="106"/>
      <c r="ROP57" s="106"/>
      <c r="ROQ57" s="106"/>
      <c r="ROR57" s="106"/>
      <c r="ROS57" s="106"/>
      <c r="ROT57" s="106"/>
      <c r="ROU57" s="106"/>
      <c r="ROV57" s="106"/>
      <c r="ROW57" s="106"/>
      <c r="ROX57" s="106"/>
      <c r="ROY57" s="106"/>
      <c r="ROZ57" s="106"/>
      <c r="RPA57" s="106"/>
      <c r="RPB57" s="106"/>
      <c r="RPC57" s="106"/>
      <c r="RPD57" s="106"/>
      <c r="RPE57" s="106"/>
      <c r="RPF57" s="106"/>
      <c r="RPG57" s="106"/>
      <c r="RPH57" s="106"/>
      <c r="RPI57" s="106"/>
      <c r="RPJ57" s="106"/>
      <c r="RPK57" s="106"/>
      <c r="RPL57" s="106"/>
      <c r="RPM57" s="106"/>
      <c r="RPN57" s="106"/>
      <c r="RPO57" s="106"/>
      <c r="RPP57" s="106"/>
      <c r="RPQ57" s="106"/>
      <c r="RPR57" s="106"/>
      <c r="RPS57" s="106"/>
      <c r="RPT57" s="106"/>
      <c r="RPU57" s="106"/>
      <c r="RPV57" s="106"/>
      <c r="RPW57" s="106"/>
      <c r="RPX57" s="106"/>
      <c r="RPY57" s="106"/>
      <c r="RPZ57" s="106"/>
      <c r="RQA57" s="106"/>
      <c r="RQB57" s="106"/>
      <c r="RQC57" s="106"/>
      <c r="RQD57" s="106"/>
      <c r="RQE57" s="106"/>
      <c r="RQF57" s="106"/>
      <c r="RQG57" s="106"/>
      <c r="RQH57" s="106"/>
      <c r="RQI57" s="106"/>
      <c r="RQJ57" s="106"/>
      <c r="RQK57" s="106"/>
      <c r="RQL57" s="106"/>
      <c r="RQM57" s="106"/>
      <c r="RQN57" s="106"/>
      <c r="RQO57" s="106"/>
      <c r="RQP57" s="106"/>
      <c r="RQQ57" s="106"/>
      <c r="RQR57" s="106"/>
      <c r="RQS57" s="106"/>
      <c r="RQT57" s="106"/>
      <c r="RQU57" s="106"/>
      <c r="RQV57" s="106"/>
      <c r="RQW57" s="106"/>
      <c r="RQX57" s="106"/>
      <c r="RQY57" s="106"/>
      <c r="RQZ57" s="106"/>
      <c r="RRA57" s="106"/>
      <c r="RRB57" s="106"/>
      <c r="RRC57" s="106"/>
      <c r="RRD57" s="106"/>
      <c r="RRE57" s="106"/>
      <c r="RRF57" s="106"/>
      <c r="RRG57" s="106"/>
      <c r="RRH57" s="106"/>
      <c r="RRI57" s="106"/>
      <c r="RRJ57" s="106"/>
      <c r="RRK57" s="106"/>
      <c r="RRL57" s="106"/>
      <c r="RRM57" s="106"/>
      <c r="RRN57" s="106"/>
      <c r="RRO57" s="106"/>
      <c r="RRP57" s="106"/>
      <c r="RRQ57" s="106"/>
      <c r="RRR57" s="106"/>
      <c r="RRS57" s="106"/>
      <c r="RRT57" s="106"/>
      <c r="RRU57" s="106"/>
      <c r="RRV57" s="106"/>
      <c r="RRW57" s="106"/>
      <c r="RRX57" s="106"/>
      <c r="RRY57" s="106"/>
      <c r="RRZ57" s="106"/>
      <c r="RSA57" s="106"/>
      <c r="RSB57" s="106"/>
      <c r="RSC57" s="106"/>
      <c r="RSD57" s="106"/>
      <c r="RSE57" s="106"/>
      <c r="RSF57" s="106"/>
      <c r="RSG57" s="106"/>
      <c r="RSH57" s="106"/>
      <c r="RSI57" s="106"/>
      <c r="RSJ57" s="106"/>
      <c r="RSK57" s="106"/>
      <c r="RSL57" s="106"/>
      <c r="RSM57" s="106"/>
      <c r="RSN57" s="106"/>
      <c r="RSO57" s="106"/>
      <c r="RSP57" s="106"/>
      <c r="RSQ57" s="106"/>
      <c r="RSR57" s="106"/>
      <c r="RSS57" s="106"/>
      <c r="RST57" s="106"/>
      <c r="RSU57" s="106"/>
      <c r="RSV57" s="106"/>
      <c r="RSW57" s="106"/>
      <c r="RSX57" s="106"/>
      <c r="RSY57" s="106"/>
      <c r="RSZ57" s="106"/>
      <c r="RTA57" s="106"/>
      <c r="RTB57" s="106"/>
      <c r="RTC57" s="106"/>
      <c r="RTD57" s="106"/>
      <c r="RTE57" s="106"/>
      <c r="RTF57" s="106"/>
      <c r="RTG57" s="106"/>
      <c r="RTH57" s="106"/>
      <c r="RTI57" s="106"/>
      <c r="RTJ57" s="106"/>
      <c r="RTK57" s="106"/>
      <c r="RTL57" s="106"/>
      <c r="RTM57" s="106"/>
      <c r="RTN57" s="106"/>
      <c r="RTO57" s="106"/>
      <c r="RTP57" s="106"/>
      <c r="RTQ57" s="106"/>
      <c r="RTR57" s="106"/>
      <c r="RTS57" s="106"/>
      <c r="RTT57" s="106"/>
      <c r="RTU57" s="106"/>
      <c r="RTV57" s="106"/>
      <c r="RTW57" s="106"/>
      <c r="RTX57" s="106"/>
      <c r="RTY57" s="106"/>
      <c r="RTZ57" s="106"/>
      <c r="RUA57" s="106"/>
      <c r="RUB57" s="106"/>
      <c r="RUC57" s="106"/>
      <c r="RUD57" s="106"/>
      <c r="RUE57" s="106"/>
      <c r="RUF57" s="106"/>
      <c r="RUG57" s="106"/>
      <c r="RUH57" s="106"/>
      <c r="RUI57" s="106"/>
      <c r="RUJ57" s="106"/>
      <c r="RUK57" s="106"/>
      <c r="RUL57" s="106"/>
      <c r="RUM57" s="106"/>
      <c r="RUN57" s="106"/>
      <c r="RUO57" s="106"/>
      <c r="RUP57" s="106"/>
      <c r="RUQ57" s="106"/>
      <c r="RUR57" s="106"/>
      <c r="RUS57" s="106"/>
      <c r="RUT57" s="106"/>
      <c r="RUU57" s="106"/>
      <c r="RUV57" s="106"/>
      <c r="RUW57" s="106"/>
      <c r="RUX57" s="106"/>
      <c r="RUY57" s="106"/>
      <c r="RUZ57" s="106"/>
      <c r="RVA57" s="106"/>
      <c r="RVB57" s="106"/>
      <c r="RVC57" s="106"/>
      <c r="RVD57" s="106"/>
      <c r="RVE57" s="106"/>
      <c r="RVF57" s="106"/>
      <c r="RVG57" s="106"/>
      <c r="RVH57" s="106"/>
      <c r="RVI57" s="106"/>
      <c r="RVJ57" s="106"/>
      <c r="RVK57" s="106"/>
      <c r="RVL57" s="106"/>
      <c r="RVM57" s="106"/>
      <c r="RVN57" s="106"/>
      <c r="RVO57" s="106"/>
      <c r="RVP57" s="106"/>
      <c r="RVQ57" s="106"/>
      <c r="RVR57" s="106"/>
      <c r="RVS57" s="106"/>
      <c r="RVT57" s="106"/>
      <c r="RVU57" s="106"/>
      <c r="RVV57" s="106"/>
      <c r="RVW57" s="106"/>
      <c r="RVX57" s="106"/>
      <c r="RVY57" s="106"/>
      <c r="RVZ57" s="106"/>
      <c r="RWA57" s="106"/>
      <c r="RWB57" s="106"/>
      <c r="RWC57" s="106"/>
      <c r="RWD57" s="106"/>
      <c r="RWE57" s="106"/>
      <c r="RWF57" s="106"/>
      <c r="RWG57" s="106"/>
      <c r="RWH57" s="106"/>
      <c r="RWI57" s="106"/>
      <c r="RWJ57" s="106"/>
      <c r="RWK57" s="106"/>
      <c r="RWL57" s="106"/>
      <c r="RWM57" s="106"/>
      <c r="RWN57" s="106"/>
      <c r="RWO57" s="106"/>
      <c r="RWP57" s="106"/>
      <c r="RWQ57" s="106"/>
      <c r="RWR57" s="106"/>
      <c r="RWS57" s="106"/>
      <c r="RWT57" s="106"/>
      <c r="RWU57" s="106"/>
      <c r="RWV57" s="106"/>
      <c r="RWW57" s="106"/>
      <c r="RWX57" s="106"/>
      <c r="RWY57" s="106"/>
      <c r="RWZ57" s="106"/>
      <c r="RXA57" s="106"/>
      <c r="RXB57" s="106"/>
      <c r="RXC57" s="106"/>
      <c r="RXD57" s="106"/>
      <c r="RXE57" s="106"/>
      <c r="RXF57" s="106"/>
      <c r="RXG57" s="106"/>
      <c r="RXH57" s="106"/>
      <c r="RXI57" s="106"/>
      <c r="RXJ57" s="106"/>
      <c r="RXK57" s="106"/>
      <c r="RXL57" s="106"/>
      <c r="RXM57" s="106"/>
      <c r="RXN57" s="106"/>
      <c r="RXO57" s="106"/>
      <c r="RXP57" s="106"/>
      <c r="RXQ57" s="106"/>
      <c r="RXR57" s="106"/>
      <c r="RXS57" s="106"/>
      <c r="RXT57" s="106"/>
      <c r="RXU57" s="106"/>
      <c r="RXV57" s="106"/>
      <c r="RXW57" s="106"/>
      <c r="RXX57" s="106"/>
      <c r="RXY57" s="106"/>
      <c r="RXZ57" s="106"/>
      <c r="RYA57" s="106"/>
      <c r="RYB57" s="106"/>
      <c r="RYC57" s="106"/>
      <c r="RYD57" s="106"/>
      <c r="RYE57" s="106"/>
      <c r="RYF57" s="106"/>
      <c r="RYG57" s="106"/>
      <c r="RYH57" s="106"/>
      <c r="RYI57" s="106"/>
      <c r="RYJ57" s="106"/>
      <c r="RYK57" s="106"/>
      <c r="RYL57" s="106"/>
      <c r="RYM57" s="106"/>
      <c r="RYN57" s="106"/>
      <c r="RYO57" s="106"/>
      <c r="RYP57" s="106"/>
      <c r="RYQ57" s="106"/>
      <c r="RYR57" s="106"/>
      <c r="RYS57" s="106"/>
      <c r="RYT57" s="106"/>
      <c r="RYU57" s="106"/>
      <c r="RYV57" s="106"/>
      <c r="RYW57" s="106"/>
      <c r="RYX57" s="106"/>
      <c r="RYY57" s="106"/>
      <c r="RYZ57" s="106"/>
      <c r="RZA57" s="106"/>
      <c r="RZB57" s="106"/>
      <c r="RZC57" s="106"/>
      <c r="RZD57" s="106"/>
      <c r="RZE57" s="106"/>
      <c r="RZF57" s="106"/>
      <c r="RZG57" s="106"/>
      <c r="RZH57" s="106"/>
      <c r="RZI57" s="106"/>
      <c r="RZJ57" s="106"/>
      <c r="RZK57" s="106"/>
      <c r="RZL57" s="106"/>
      <c r="RZM57" s="106"/>
      <c r="RZN57" s="106"/>
      <c r="RZO57" s="106"/>
      <c r="RZP57" s="106"/>
      <c r="RZQ57" s="106"/>
      <c r="RZR57" s="106"/>
      <c r="RZS57" s="106"/>
      <c r="RZT57" s="106"/>
      <c r="RZU57" s="106"/>
      <c r="RZV57" s="106"/>
      <c r="RZW57" s="106"/>
      <c r="RZX57" s="106"/>
      <c r="RZY57" s="106"/>
      <c r="RZZ57" s="106"/>
      <c r="SAA57" s="106"/>
      <c r="SAB57" s="106"/>
      <c r="SAC57" s="106"/>
      <c r="SAD57" s="106"/>
      <c r="SAE57" s="106"/>
      <c r="SAF57" s="106"/>
      <c r="SAG57" s="106"/>
      <c r="SAH57" s="106"/>
      <c r="SAI57" s="106"/>
      <c r="SAJ57" s="106"/>
      <c r="SAK57" s="106"/>
      <c r="SAL57" s="106"/>
      <c r="SAM57" s="106"/>
      <c r="SAN57" s="106"/>
      <c r="SAO57" s="106"/>
      <c r="SAP57" s="106"/>
      <c r="SAQ57" s="106"/>
      <c r="SAR57" s="106"/>
      <c r="SAS57" s="106"/>
      <c r="SAT57" s="106"/>
      <c r="SAU57" s="106"/>
      <c r="SAV57" s="106"/>
      <c r="SAW57" s="106"/>
      <c r="SAX57" s="106"/>
      <c r="SAY57" s="106"/>
      <c r="SAZ57" s="106"/>
      <c r="SBA57" s="106"/>
      <c r="SBB57" s="106"/>
      <c r="SBC57" s="106"/>
      <c r="SBD57" s="106"/>
      <c r="SBE57" s="106"/>
      <c r="SBF57" s="106"/>
      <c r="SBG57" s="106"/>
      <c r="SBH57" s="106"/>
      <c r="SBI57" s="106"/>
      <c r="SBJ57" s="106"/>
      <c r="SBK57" s="106"/>
      <c r="SBL57" s="106"/>
      <c r="SBM57" s="106"/>
      <c r="SBN57" s="106"/>
      <c r="SBO57" s="106"/>
      <c r="SBP57" s="106"/>
      <c r="SBQ57" s="106"/>
      <c r="SBR57" s="106"/>
      <c r="SBS57" s="106"/>
      <c r="SBT57" s="106"/>
      <c r="SBU57" s="106"/>
      <c r="SBV57" s="106"/>
      <c r="SBW57" s="106"/>
      <c r="SBX57" s="106"/>
      <c r="SBY57" s="106"/>
      <c r="SBZ57" s="106"/>
      <c r="SCA57" s="106"/>
      <c r="SCB57" s="106"/>
      <c r="SCC57" s="106"/>
      <c r="SCD57" s="106"/>
      <c r="SCE57" s="106"/>
      <c r="SCF57" s="106"/>
      <c r="SCG57" s="106"/>
      <c r="SCH57" s="106"/>
      <c r="SCI57" s="106"/>
      <c r="SCJ57" s="106"/>
      <c r="SCK57" s="106"/>
      <c r="SCL57" s="106"/>
      <c r="SCM57" s="106"/>
      <c r="SCN57" s="106"/>
      <c r="SCO57" s="106"/>
      <c r="SCP57" s="106"/>
      <c r="SCQ57" s="106"/>
      <c r="SCR57" s="106"/>
      <c r="SCS57" s="106"/>
      <c r="SCT57" s="106"/>
      <c r="SCU57" s="106"/>
      <c r="SCV57" s="106"/>
      <c r="SCW57" s="106"/>
      <c r="SCX57" s="106"/>
      <c r="SCY57" s="106"/>
      <c r="SCZ57" s="106"/>
      <c r="SDA57" s="106"/>
      <c r="SDB57" s="106"/>
      <c r="SDC57" s="106"/>
      <c r="SDD57" s="106"/>
      <c r="SDE57" s="106"/>
      <c r="SDF57" s="106"/>
      <c r="SDG57" s="106"/>
      <c r="SDH57" s="106"/>
      <c r="SDI57" s="106"/>
      <c r="SDJ57" s="106"/>
      <c r="SDK57" s="106"/>
      <c r="SDL57" s="106"/>
      <c r="SDM57" s="106"/>
      <c r="SDN57" s="106"/>
      <c r="SDO57" s="106"/>
      <c r="SDP57" s="106"/>
      <c r="SDQ57" s="106"/>
      <c r="SDR57" s="106"/>
      <c r="SDS57" s="106"/>
      <c r="SDT57" s="106"/>
      <c r="SDU57" s="106"/>
      <c r="SDV57" s="106"/>
      <c r="SDW57" s="106"/>
      <c r="SDX57" s="106"/>
      <c r="SDY57" s="106"/>
      <c r="SDZ57" s="106"/>
      <c r="SEA57" s="106"/>
      <c r="SEB57" s="106"/>
      <c r="SEC57" s="106"/>
      <c r="SED57" s="106"/>
      <c r="SEE57" s="106"/>
      <c r="SEF57" s="106"/>
      <c r="SEG57" s="106"/>
      <c r="SEH57" s="106"/>
      <c r="SEI57" s="106"/>
      <c r="SEJ57" s="106"/>
      <c r="SEK57" s="106"/>
      <c r="SEL57" s="106"/>
      <c r="SEM57" s="106"/>
      <c r="SEN57" s="106"/>
      <c r="SEO57" s="106"/>
      <c r="SEP57" s="106"/>
      <c r="SEQ57" s="106"/>
      <c r="SER57" s="106"/>
      <c r="SES57" s="106"/>
      <c r="SET57" s="106"/>
      <c r="SEU57" s="106"/>
      <c r="SEV57" s="106"/>
      <c r="SEW57" s="106"/>
      <c r="SEX57" s="106"/>
      <c r="SEY57" s="106"/>
      <c r="SEZ57" s="106"/>
      <c r="SFA57" s="106"/>
      <c r="SFB57" s="106"/>
      <c r="SFC57" s="106"/>
      <c r="SFD57" s="106"/>
      <c r="SFE57" s="106"/>
      <c r="SFF57" s="106"/>
      <c r="SFG57" s="106"/>
      <c r="SFH57" s="106"/>
      <c r="SFI57" s="106"/>
      <c r="SFJ57" s="106"/>
      <c r="SFK57" s="106"/>
      <c r="SFL57" s="106"/>
      <c r="SFM57" s="106"/>
      <c r="SFN57" s="106"/>
      <c r="SFO57" s="106"/>
      <c r="SFP57" s="106"/>
      <c r="SFQ57" s="106"/>
      <c r="SFR57" s="106"/>
      <c r="SFS57" s="106"/>
      <c r="SFT57" s="106"/>
      <c r="SFU57" s="106"/>
      <c r="SFV57" s="106"/>
      <c r="SFW57" s="106"/>
      <c r="SFX57" s="106"/>
      <c r="SFY57" s="106"/>
      <c r="SFZ57" s="106"/>
      <c r="SGA57" s="106"/>
      <c r="SGB57" s="106"/>
      <c r="SGC57" s="106"/>
      <c r="SGD57" s="106"/>
      <c r="SGE57" s="106"/>
      <c r="SGF57" s="106"/>
      <c r="SGG57" s="106"/>
      <c r="SGH57" s="106"/>
      <c r="SGI57" s="106"/>
      <c r="SGJ57" s="106"/>
      <c r="SGK57" s="106"/>
      <c r="SGL57" s="106"/>
      <c r="SGM57" s="106"/>
      <c r="SGN57" s="106"/>
      <c r="SGO57" s="106"/>
      <c r="SGP57" s="106"/>
      <c r="SGQ57" s="106"/>
      <c r="SGR57" s="106"/>
      <c r="SGS57" s="106"/>
      <c r="SGT57" s="106"/>
      <c r="SGU57" s="106"/>
      <c r="SGV57" s="106"/>
      <c r="SGW57" s="106"/>
      <c r="SGX57" s="106"/>
      <c r="SGY57" s="106"/>
      <c r="SGZ57" s="106"/>
      <c r="SHA57" s="106"/>
      <c r="SHB57" s="106"/>
      <c r="SHC57" s="106"/>
      <c r="SHD57" s="106"/>
      <c r="SHE57" s="106"/>
      <c r="SHF57" s="106"/>
      <c r="SHG57" s="106"/>
      <c r="SHH57" s="106"/>
      <c r="SHI57" s="106"/>
      <c r="SHJ57" s="106"/>
      <c r="SHK57" s="106"/>
      <c r="SHL57" s="106"/>
      <c r="SHM57" s="106"/>
      <c r="SHN57" s="106"/>
      <c r="SHO57" s="106"/>
      <c r="SHP57" s="106"/>
      <c r="SHQ57" s="106"/>
      <c r="SHR57" s="106"/>
      <c r="SHS57" s="106"/>
      <c r="SHT57" s="106"/>
      <c r="SHU57" s="106"/>
      <c r="SHV57" s="106"/>
      <c r="SHW57" s="106"/>
      <c r="SHX57" s="106"/>
      <c r="SHY57" s="106"/>
      <c r="SHZ57" s="106"/>
      <c r="SIA57" s="106"/>
      <c r="SIB57" s="106"/>
      <c r="SIC57" s="106"/>
      <c r="SID57" s="106"/>
      <c r="SIE57" s="106"/>
      <c r="SIF57" s="106"/>
      <c r="SIG57" s="106"/>
      <c r="SIH57" s="106"/>
      <c r="SII57" s="106"/>
      <c r="SIJ57" s="106"/>
      <c r="SIK57" s="106"/>
      <c r="SIL57" s="106"/>
      <c r="SIM57" s="106"/>
      <c r="SIN57" s="106"/>
      <c r="SIO57" s="106"/>
      <c r="SIP57" s="106"/>
      <c r="SIQ57" s="106"/>
      <c r="SIR57" s="106"/>
      <c r="SIS57" s="106"/>
      <c r="SIT57" s="106"/>
      <c r="SIU57" s="106"/>
      <c r="SIV57" s="106"/>
      <c r="SIW57" s="106"/>
      <c r="SIX57" s="106"/>
      <c r="SIY57" s="106"/>
      <c r="SIZ57" s="106"/>
      <c r="SJA57" s="106"/>
      <c r="SJB57" s="106"/>
      <c r="SJC57" s="106"/>
      <c r="SJD57" s="106"/>
      <c r="SJE57" s="106"/>
      <c r="SJF57" s="106"/>
      <c r="SJG57" s="106"/>
      <c r="SJH57" s="106"/>
      <c r="SJI57" s="106"/>
      <c r="SJJ57" s="106"/>
      <c r="SJK57" s="106"/>
      <c r="SJL57" s="106"/>
      <c r="SJM57" s="106"/>
      <c r="SJN57" s="106"/>
      <c r="SJO57" s="106"/>
      <c r="SJP57" s="106"/>
      <c r="SJQ57" s="106"/>
      <c r="SJR57" s="106"/>
      <c r="SJS57" s="106"/>
      <c r="SJT57" s="106"/>
      <c r="SJU57" s="106"/>
      <c r="SJV57" s="106"/>
      <c r="SJW57" s="106"/>
      <c r="SJX57" s="106"/>
      <c r="SJY57" s="106"/>
      <c r="SJZ57" s="106"/>
      <c r="SKA57" s="106"/>
      <c r="SKB57" s="106"/>
      <c r="SKC57" s="106"/>
      <c r="SKD57" s="106"/>
      <c r="SKE57" s="106"/>
      <c r="SKF57" s="106"/>
      <c r="SKG57" s="106"/>
      <c r="SKH57" s="106"/>
      <c r="SKI57" s="106"/>
      <c r="SKJ57" s="106"/>
      <c r="SKK57" s="106"/>
      <c r="SKL57" s="106"/>
      <c r="SKM57" s="106"/>
      <c r="SKN57" s="106"/>
      <c r="SKO57" s="106"/>
      <c r="SKP57" s="106"/>
      <c r="SKQ57" s="106"/>
      <c r="SKR57" s="106"/>
      <c r="SKS57" s="106"/>
      <c r="SKT57" s="106"/>
      <c r="SKU57" s="106"/>
      <c r="SKV57" s="106"/>
      <c r="SKW57" s="106"/>
      <c r="SKX57" s="106"/>
      <c r="SKY57" s="106"/>
      <c r="SKZ57" s="106"/>
      <c r="SLA57" s="106"/>
      <c r="SLB57" s="106"/>
      <c r="SLC57" s="106"/>
      <c r="SLD57" s="106"/>
      <c r="SLE57" s="106"/>
      <c r="SLF57" s="106"/>
      <c r="SLG57" s="106"/>
      <c r="SLH57" s="106"/>
      <c r="SLI57" s="106"/>
      <c r="SLJ57" s="106"/>
      <c r="SLK57" s="106"/>
      <c r="SLL57" s="106"/>
      <c r="SLM57" s="106"/>
      <c r="SLN57" s="106"/>
      <c r="SLO57" s="106"/>
      <c r="SLP57" s="106"/>
      <c r="SLQ57" s="106"/>
      <c r="SLR57" s="106"/>
      <c r="SLS57" s="106"/>
      <c r="SLT57" s="106"/>
      <c r="SLU57" s="106"/>
      <c r="SLV57" s="106"/>
      <c r="SLW57" s="106"/>
      <c r="SLX57" s="106"/>
      <c r="SLY57" s="106"/>
      <c r="SLZ57" s="106"/>
      <c r="SMA57" s="106"/>
      <c r="SMB57" s="106"/>
      <c r="SMC57" s="106"/>
      <c r="SMD57" s="106"/>
      <c r="SME57" s="106"/>
      <c r="SMF57" s="106"/>
      <c r="SMG57" s="106"/>
      <c r="SMH57" s="106"/>
      <c r="SMI57" s="106"/>
      <c r="SMJ57" s="106"/>
      <c r="SMK57" s="106"/>
      <c r="SML57" s="106"/>
      <c r="SMM57" s="106"/>
      <c r="SMN57" s="106"/>
      <c r="SMO57" s="106"/>
      <c r="SMP57" s="106"/>
      <c r="SMQ57" s="106"/>
      <c r="SMR57" s="106"/>
      <c r="SMS57" s="106"/>
      <c r="SMT57" s="106"/>
      <c r="SMU57" s="106"/>
      <c r="SMV57" s="106"/>
      <c r="SMW57" s="106"/>
      <c r="SMX57" s="106"/>
      <c r="SMY57" s="106"/>
      <c r="SMZ57" s="106"/>
      <c r="SNA57" s="106"/>
      <c r="SNB57" s="106"/>
      <c r="SNC57" s="106"/>
      <c r="SND57" s="106"/>
      <c r="SNE57" s="106"/>
      <c r="SNF57" s="106"/>
      <c r="SNG57" s="106"/>
      <c r="SNH57" s="106"/>
      <c r="SNI57" s="106"/>
      <c r="SNJ57" s="106"/>
      <c r="SNK57" s="106"/>
      <c r="SNL57" s="106"/>
      <c r="SNM57" s="106"/>
      <c r="SNN57" s="106"/>
      <c r="SNO57" s="106"/>
      <c r="SNP57" s="106"/>
      <c r="SNQ57" s="106"/>
      <c r="SNR57" s="106"/>
      <c r="SNS57" s="106"/>
      <c r="SNT57" s="106"/>
      <c r="SNU57" s="106"/>
      <c r="SNV57" s="106"/>
      <c r="SNW57" s="106"/>
      <c r="SNX57" s="106"/>
      <c r="SNY57" s="106"/>
      <c r="SNZ57" s="106"/>
      <c r="SOA57" s="106"/>
      <c r="SOB57" s="106"/>
      <c r="SOC57" s="106"/>
      <c r="SOD57" s="106"/>
      <c r="SOE57" s="106"/>
      <c r="SOF57" s="106"/>
      <c r="SOG57" s="106"/>
      <c r="SOH57" s="106"/>
      <c r="SOI57" s="106"/>
      <c r="SOJ57" s="106"/>
      <c r="SOK57" s="106"/>
      <c r="SOL57" s="106"/>
      <c r="SOM57" s="106"/>
      <c r="SON57" s="106"/>
      <c r="SOO57" s="106"/>
      <c r="SOP57" s="106"/>
      <c r="SOQ57" s="106"/>
      <c r="SOR57" s="106"/>
      <c r="SOS57" s="106"/>
      <c r="SOT57" s="106"/>
      <c r="SOU57" s="106"/>
      <c r="SOV57" s="106"/>
      <c r="SOW57" s="106"/>
      <c r="SOX57" s="106"/>
      <c r="SOY57" s="106"/>
      <c r="SOZ57" s="106"/>
      <c r="SPA57" s="106"/>
      <c r="SPB57" s="106"/>
      <c r="SPC57" s="106"/>
      <c r="SPD57" s="106"/>
      <c r="SPE57" s="106"/>
      <c r="SPF57" s="106"/>
      <c r="SPG57" s="106"/>
      <c r="SPH57" s="106"/>
      <c r="SPI57" s="106"/>
      <c r="SPJ57" s="106"/>
      <c r="SPK57" s="106"/>
      <c r="SPL57" s="106"/>
      <c r="SPM57" s="106"/>
      <c r="SPN57" s="106"/>
      <c r="SPO57" s="106"/>
      <c r="SPP57" s="106"/>
      <c r="SPQ57" s="106"/>
      <c r="SPR57" s="106"/>
      <c r="SPS57" s="106"/>
      <c r="SPT57" s="106"/>
      <c r="SPU57" s="106"/>
      <c r="SPV57" s="106"/>
      <c r="SPW57" s="106"/>
      <c r="SPX57" s="106"/>
      <c r="SPY57" s="106"/>
      <c r="SPZ57" s="106"/>
      <c r="SQA57" s="106"/>
      <c r="SQB57" s="106"/>
      <c r="SQC57" s="106"/>
      <c r="SQD57" s="106"/>
      <c r="SQE57" s="106"/>
      <c r="SQF57" s="106"/>
      <c r="SQG57" s="106"/>
      <c r="SQH57" s="106"/>
      <c r="SQI57" s="106"/>
      <c r="SQJ57" s="106"/>
      <c r="SQK57" s="106"/>
      <c r="SQL57" s="106"/>
      <c r="SQM57" s="106"/>
      <c r="SQN57" s="106"/>
      <c r="SQO57" s="106"/>
      <c r="SQP57" s="106"/>
      <c r="SQQ57" s="106"/>
      <c r="SQR57" s="106"/>
      <c r="SQS57" s="106"/>
      <c r="SQT57" s="106"/>
      <c r="SQU57" s="106"/>
      <c r="SQV57" s="106"/>
      <c r="SQW57" s="106"/>
      <c r="SQX57" s="106"/>
      <c r="SQY57" s="106"/>
      <c r="SQZ57" s="106"/>
      <c r="SRA57" s="106"/>
      <c r="SRB57" s="106"/>
      <c r="SRC57" s="106"/>
      <c r="SRD57" s="106"/>
      <c r="SRE57" s="106"/>
      <c r="SRF57" s="106"/>
      <c r="SRG57" s="106"/>
      <c r="SRH57" s="106"/>
      <c r="SRI57" s="106"/>
      <c r="SRJ57" s="106"/>
      <c r="SRK57" s="106"/>
      <c r="SRL57" s="106"/>
      <c r="SRM57" s="106"/>
      <c r="SRN57" s="106"/>
      <c r="SRO57" s="106"/>
      <c r="SRP57" s="106"/>
      <c r="SRQ57" s="106"/>
      <c r="SRR57" s="106"/>
      <c r="SRS57" s="106"/>
      <c r="SRT57" s="106"/>
      <c r="SRU57" s="106"/>
      <c r="SRV57" s="106"/>
      <c r="SRW57" s="106"/>
      <c r="SRX57" s="106"/>
      <c r="SRY57" s="106"/>
      <c r="SRZ57" s="106"/>
      <c r="SSA57" s="106"/>
      <c r="SSB57" s="106"/>
      <c r="SSC57" s="106"/>
      <c r="SSD57" s="106"/>
      <c r="SSE57" s="106"/>
      <c r="SSF57" s="106"/>
      <c r="SSG57" s="106"/>
      <c r="SSH57" s="106"/>
      <c r="SSI57" s="106"/>
      <c r="SSJ57" s="106"/>
      <c r="SSK57" s="106"/>
      <c r="SSL57" s="106"/>
      <c r="SSM57" s="106"/>
      <c r="SSN57" s="106"/>
      <c r="SSO57" s="106"/>
      <c r="SSP57" s="106"/>
      <c r="SSQ57" s="106"/>
      <c r="SSR57" s="106"/>
      <c r="SSS57" s="106"/>
      <c r="SST57" s="106"/>
      <c r="SSU57" s="106"/>
      <c r="SSV57" s="106"/>
      <c r="SSW57" s="106"/>
      <c r="SSX57" s="106"/>
      <c r="SSY57" s="106"/>
      <c r="SSZ57" s="106"/>
      <c r="STA57" s="106"/>
      <c r="STB57" s="106"/>
      <c r="STC57" s="106"/>
      <c r="STD57" s="106"/>
      <c r="STE57" s="106"/>
      <c r="STF57" s="106"/>
      <c r="STG57" s="106"/>
      <c r="STH57" s="106"/>
      <c r="STI57" s="106"/>
      <c r="STJ57" s="106"/>
      <c r="STK57" s="106"/>
      <c r="STL57" s="106"/>
      <c r="STM57" s="106"/>
      <c r="STN57" s="106"/>
      <c r="STO57" s="106"/>
      <c r="STP57" s="106"/>
      <c r="STQ57" s="106"/>
      <c r="STR57" s="106"/>
      <c r="STS57" s="106"/>
      <c r="STT57" s="106"/>
      <c r="STU57" s="106"/>
      <c r="STV57" s="106"/>
      <c r="STW57" s="106"/>
      <c r="STX57" s="106"/>
      <c r="STY57" s="106"/>
      <c r="STZ57" s="106"/>
      <c r="SUA57" s="106"/>
      <c r="SUB57" s="106"/>
      <c r="SUC57" s="106"/>
      <c r="SUD57" s="106"/>
      <c r="SUE57" s="106"/>
      <c r="SUF57" s="106"/>
      <c r="SUG57" s="106"/>
      <c r="SUH57" s="106"/>
      <c r="SUI57" s="106"/>
      <c r="SUJ57" s="106"/>
      <c r="SUK57" s="106"/>
      <c r="SUL57" s="106"/>
      <c r="SUM57" s="106"/>
      <c r="SUN57" s="106"/>
      <c r="SUO57" s="106"/>
      <c r="SUP57" s="106"/>
      <c r="SUQ57" s="106"/>
      <c r="SUR57" s="106"/>
      <c r="SUS57" s="106"/>
      <c r="SUT57" s="106"/>
      <c r="SUU57" s="106"/>
      <c r="SUV57" s="106"/>
      <c r="SUW57" s="106"/>
      <c r="SUX57" s="106"/>
      <c r="SUY57" s="106"/>
      <c r="SUZ57" s="106"/>
      <c r="SVA57" s="106"/>
      <c r="SVB57" s="106"/>
      <c r="SVC57" s="106"/>
      <c r="SVD57" s="106"/>
      <c r="SVE57" s="106"/>
      <c r="SVF57" s="106"/>
      <c r="SVG57" s="106"/>
      <c r="SVH57" s="106"/>
      <c r="SVI57" s="106"/>
      <c r="SVJ57" s="106"/>
      <c r="SVK57" s="106"/>
      <c r="SVL57" s="106"/>
      <c r="SVM57" s="106"/>
      <c r="SVN57" s="106"/>
      <c r="SVO57" s="106"/>
      <c r="SVP57" s="106"/>
      <c r="SVQ57" s="106"/>
      <c r="SVR57" s="106"/>
      <c r="SVS57" s="106"/>
      <c r="SVT57" s="106"/>
      <c r="SVU57" s="106"/>
      <c r="SVV57" s="106"/>
      <c r="SVW57" s="106"/>
      <c r="SVX57" s="106"/>
      <c r="SVY57" s="106"/>
      <c r="SVZ57" s="106"/>
      <c r="SWA57" s="106"/>
      <c r="SWB57" s="106"/>
      <c r="SWC57" s="106"/>
      <c r="SWD57" s="106"/>
      <c r="SWE57" s="106"/>
      <c r="SWF57" s="106"/>
      <c r="SWG57" s="106"/>
      <c r="SWH57" s="106"/>
      <c r="SWI57" s="106"/>
      <c r="SWJ57" s="106"/>
      <c r="SWK57" s="106"/>
      <c r="SWL57" s="106"/>
      <c r="SWM57" s="106"/>
      <c r="SWN57" s="106"/>
      <c r="SWO57" s="106"/>
      <c r="SWP57" s="106"/>
      <c r="SWQ57" s="106"/>
      <c r="SWR57" s="106"/>
      <c r="SWS57" s="106"/>
      <c r="SWT57" s="106"/>
      <c r="SWU57" s="106"/>
      <c r="SWV57" s="106"/>
      <c r="SWW57" s="106"/>
      <c r="SWX57" s="106"/>
      <c r="SWY57" s="106"/>
      <c r="SWZ57" s="106"/>
      <c r="SXA57" s="106"/>
      <c r="SXB57" s="106"/>
      <c r="SXC57" s="106"/>
      <c r="SXD57" s="106"/>
      <c r="SXE57" s="106"/>
      <c r="SXF57" s="106"/>
      <c r="SXG57" s="106"/>
      <c r="SXH57" s="106"/>
      <c r="SXI57" s="106"/>
      <c r="SXJ57" s="106"/>
      <c r="SXK57" s="106"/>
      <c r="SXL57" s="106"/>
      <c r="SXM57" s="106"/>
      <c r="SXN57" s="106"/>
      <c r="SXO57" s="106"/>
      <c r="SXP57" s="106"/>
      <c r="SXQ57" s="106"/>
      <c r="SXR57" s="106"/>
      <c r="SXS57" s="106"/>
      <c r="SXT57" s="106"/>
      <c r="SXU57" s="106"/>
      <c r="SXV57" s="106"/>
      <c r="SXW57" s="106"/>
      <c r="SXX57" s="106"/>
      <c r="SXY57" s="106"/>
      <c r="SXZ57" s="106"/>
      <c r="SYA57" s="106"/>
      <c r="SYB57" s="106"/>
      <c r="SYC57" s="106"/>
      <c r="SYD57" s="106"/>
      <c r="SYE57" s="106"/>
      <c r="SYF57" s="106"/>
      <c r="SYG57" s="106"/>
      <c r="SYH57" s="106"/>
      <c r="SYI57" s="106"/>
      <c r="SYJ57" s="106"/>
      <c r="SYK57" s="106"/>
      <c r="SYL57" s="106"/>
      <c r="SYM57" s="106"/>
      <c r="SYN57" s="106"/>
      <c r="SYO57" s="106"/>
      <c r="SYP57" s="106"/>
      <c r="SYQ57" s="106"/>
      <c r="SYR57" s="106"/>
      <c r="SYS57" s="106"/>
      <c r="SYT57" s="106"/>
      <c r="SYU57" s="106"/>
      <c r="SYV57" s="106"/>
      <c r="SYW57" s="106"/>
      <c r="SYX57" s="106"/>
      <c r="SYY57" s="106"/>
      <c r="SYZ57" s="106"/>
      <c r="SZA57" s="106"/>
      <c r="SZB57" s="106"/>
      <c r="SZC57" s="106"/>
      <c r="SZD57" s="106"/>
      <c r="SZE57" s="106"/>
      <c r="SZF57" s="106"/>
      <c r="SZG57" s="106"/>
      <c r="SZH57" s="106"/>
      <c r="SZI57" s="106"/>
      <c r="SZJ57" s="106"/>
      <c r="SZK57" s="106"/>
      <c r="SZL57" s="106"/>
      <c r="SZM57" s="106"/>
      <c r="SZN57" s="106"/>
      <c r="SZO57" s="106"/>
      <c r="SZP57" s="106"/>
      <c r="SZQ57" s="106"/>
      <c r="SZR57" s="106"/>
      <c r="SZS57" s="106"/>
      <c r="SZT57" s="106"/>
      <c r="SZU57" s="106"/>
      <c r="SZV57" s="106"/>
      <c r="SZW57" s="106"/>
      <c r="SZX57" s="106"/>
      <c r="SZY57" s="106"/>
      <c r="SZZ57" s="106"/>
      <c r="TAA57" s="106"/>
      <c r="TAB57" s="106"/>
      <c r="TAC57" s="106"/>
      <c r="TAD57" s="106"/>
      <c r="TAE57" s="106"/>
      <c r="TAF57" s="106"/>
      <c r="TAG57" s="106"/>
      <c r="TAH57" s="106"/>
      <c r="TAI57" s="106"/>
      <c r="TAJ57" s="106"/>
      <c r="TAK57" s="106"/>
      <c r="TAL57" s="106"/>
      <c r="TAM57" s="106"/>
      <c r="TAN57" s="106"/>
      <c r="TAO57" s="106"/>
      <c r="TAP57" s="106"/>
      <c r="TAQ57" s="106"/>
      <c r="TAR57" s="106"/>
      <c r="TAS57" s="106"/>
      <c r="TAT57" s="106"/>
      <c r="TAU57" s="106"/>
      <c r="TAV57" s="106"/>
      <c r="TAW57" s="106"/>
      <c r="TAX57" s="106"/>
      <c r="TAY57" s="106"/>
      <c r="TAZ57" s="106"/>
      <c r="TBA57" s="106"/>
      <c r="TBB57" s="106"/>
      <c r="TBC57" s="106"/>
      <c r="TBD57" s="106"/>
      <c r="TBE57" s="106"/>
      <c r="TBF57" s="106"/>
      <c r="TBG57" s="106"/>
      <c r="TBH57" s="106"/>
      <c r="TBI57" s="106"/>
      <c r="TBJ57" s="106"/>
      <c r="TBK57" s="106"/>
      <c r="TBL57" s="106"/>
      <c r="TBM57" s="106"/>
      <c r="TBN57" s="106"/>
      <c r="TBO57" s="106"/>
      <c r="TBP57" s="106"/>
      <c r="TBQ57" s="106"/>
      <c r="TBR57" s="106"/>
      <c r="TBS57" s="106"/>
      <c r="TBT57" s="106"/>
      <c r="TBU57" s="106"/>
      <c r="TBV57" s="106"/>
      <c r="TBW57" s="106"/>
      <c r="TBX57" s="106"/>
      <c r="TBY57" s="106"/>
      <c r="TBZ57" s="106"/>
      <c r="TCA57" s="106"/>
      <c r="TCB57" s="106"/>
      <c r="TCC57" s="106"/>
      <c r="TCD57" s="106"/>
      <c r="TCE57" s="106"/>
      <c r="TCF57" s="106"/>
      <c r="TCG57" s="106"/>
      <c r="TCH57" s="106"/>
      <c r="TCI57" s="106"/>
      <c r="TCJ57" s="106"/>
      <c r="TCK57" s="106"/>
      <c r="TCL57" s="106"/>
      <c r="TCM57" s="106"/>
      <c r="TCN57" s="106"/>
      <c r="TCO57" s="106"/>
      <c r="TCP57" s="106"/>
      <c r="TCQ57" s="106"/>
      <c r="TCR57" s="106"/>
      <c r="TCS57" s="106"/>
      <c r="TCT57" s="106"/>
      <c r="TCU57" s="106"/>
      <c r="TCV57" s="106"/>
      <c r="TCW57" s="106"/>
      <c r="TCX57" s="106"/>
      <c r="TCY57" s="106"/>
      <c r="TCZ57" s="106"/>
      <c r="TDA57" s="106"/>
      <c r="TDB57" s="106"/>
      <c r="TDC57" s="106"/>
      <c r="TDD57" s="106"/>
      <c r="TDE57" s="106"/>
      <c r="TDF57" s="106"/>
      <c r="TDG57" s="106"/>
      <c r="TDH57" s="106"/>
      <c r="TDI57" s="106"/>
      <c r="TDJ57" s="106"/>
      <c r="TDK57" s="106"/>
      <c r="TDL57" s="106"/>
      <c r="TDM57" s="106"/>
      <c r="TDN57" s="106"/>
      <c r="TDO57" s="106"/>
      <c r="TDP57" s="106"/>
      <c r="TDQ57" s="106"/>
      <c r="TDR57" s="106"/>
      <c r="TDS57" s="106"/>
      <c r="TDT57" s="106"/>
      <c r="TDU57" s="106"/>
      <c r="TDV57" s="106"/>
      <c r="TDW57" s="106"/>
      <c r="TDX57" s="106"/>
      <c r="TDY57" s="106"/>
      <c r="TDZ57" s="106"/>
      <c r="TEA57" s="106"/>
      <c r="TEB57" s="106"/>
      <c r="TEC57" s="106"/>
      <c r="TED57" s="106"/>
      <c r="TEE57" s="106"/>
      <c r="TEF57" s="106"/>
      <c r="TEG57" s="106"/>
      <c r="TEH57" s="106"/>
      <c r="TEI57" s="106"/>
      <c r="TEJ57" s="106"/>
      <c r="TEK57" s="106"/>
      <c r="TEL57" s="106"/>
      <c r="TEM57" s="106"/>
      <c r="TEN57" s="106"/>
      <c r="TEO57" s="106"/>
      <c r="TEP57" s="106"/>
      <c r="TEQ57" s="106"/>
      <c r="TER57" s="106"/>
      <c r="TES57" s="106"/>
      <c r="TET57" s="106"/>
      <c r="TEU57" s="106"/>
      <c r="TEV57" s="106"/>
      <c r="TEW57" s="106"/>
      <c r="TEX57" s="106"/>
      <c r="TEY57" s="106"/>
      <c r="TEZ57" s="106"/>
      <c r="TFA57" s="106"/>
      <c r="TFB57" s="106"/>
      <c r="TFC57" s="106"/>
      <c r="TFD57" s="106"/>
      <c r="TFE57" s="106"/>
      <c r="TFF57" s="106"/>
      <c r="TFG57" s="106"/>
      <c r="TFH57" s="106"/>
      <c r="TFI57" s="106"/>
      <c r="TFJ57" s="106"/>
      <c r="TFK57" s="106"/>
      <c r="TFL57" s="106"/>
      <c r="TFM57" s="106"/>
      <c r="TFN57" s="106"/>
      <c r="TFO57" s="106"/>
      <c r="TFP57" s="106"/>
      <c r="TFQ57" s="106"/>
      <c r="TFR57" s="106"/>
      <c r="TFS57" s="106"/>
      <c r="TFT57" s="106"/>
      <c r="TFU57" s="106"/>
      <c r="TFV57" s="106"/>
      <c r="TFW57" s="106"/>
      <c r="TFX57" s="106"/>
      <c r="TFY57" s="106"/>
      <c r="TFZ57" s="106"/>
      <c r="TGA57" s="106"/>
      <c r="TGB57" s="106"/>
      <c r="TGC57" s="106"/>
      <c r="TGD57" s="106"/>
      <c r="TGE57" s="106"/>
      <c r="TGF57" s="106"/>
      <c r="TGG57" s="106"/>
      <c r="TGH57" s="106"/>
      <c r="TGI57" s="106"/>
      <c r="TGJ57" s="106"/>
      <c r="TGK57" s="106"/>
      <c r="TGL57" s="106"/>
      <c r="TGM57" s="106"/>
      <c r="TGN57" s="106"/>
      <c r="TGO57" s="106"/>
      <c r="TGP57" s="106"/>
      <c r="TGQ57" s="106"/>
      <c r="TGR57" s="106"/>
      <c r="TGS57" s="106"/>
      <c r="TGT57" s="106"/>
      <c r="TGU57" s="106"/>
      <c r="TGV57" s="106"/>
      <c r="TGW57" s="106"/>
      <c r="TGX57" s="106"/>
      <c r="TGY57" s="106"/>
      <c r="TGZ57" s="106"/>
      <c r="THA57" s="106"/>
      <c r="THB57" s="106"/>
      <c r="THC57" s="106"/>
      <c r="THD57" s="106"/>
      <c r="THE57" s="106"/>
      <c r="THF57" s="106"/>
      <c r="THG57" s="106"/>
      <c r="THH57" s="106"/>
      <c r="THI57" s="106"/>
      <c r="THJ57" s="106"/>
      <c r="THK57" s="106"/>
      <c r="THL57" s="106"/>
      <c r="THM57" s="106"/>
      <c r="THN57" s="106"/>
      <c r="THO57" s="106"/>
      <c r="THP57" s="106"/>
      <c r="THQ57" s="106"/>
      <c r="THR57" s="106"/>
      <c r="THS57" s="106"/>
      <c r="THT57" s="106"/>
      <c r="THU57" s="106"/>
      <c r="THV57" s="106"/>
      <c r="THW57" s="106"/>
      <c r="THX57" s="106"/>
      <c r="THY57" s="106"/>
      <c r="THZ57" s="106"/>
      <c r="TIA57" s="106"/>
      <c r="TIB57" s="106"/>
      <c r="TIC57" s="106"/>
      <c r="TID57" s="106"/>
      <c r="TIE57" s="106"/>
      <c r="TIF57" s="106"/>
      <c r="TIG57" s="106"/>
      <c r="TIH57" s="106"/>
      <c r="TII57" s="106"/>
      <c r="TIJ57" s="106"/>
      <c r="TIK57" s="106"/>
      <c r="TIL57" s="106"/>
      <c r="TIM57" s="106"/>
      <c r="TIN57" s="106"/>
      <c r="TIO57" s="106"/>
      <c r="TIP57" s="106"/>
      <c r="TIQ57" s="106"/>
      <c r="TIR57" s="106"/>
      <c r="TIS57" s="106"/>
      <c r="TIT57" s="106"/>
      <c r="TIU57" s="106"/>
      <c r="TIV57" s="106"/>
      <c r="TIW57" s="106"/>
      <c r="TIX57" s="106"/>
      <c r="TIY57" s="106"/>
      <c r="TIZ57" s="106"/>
      <c r="TJA57" s="106"/>
      <c r="TJB57" s="106"/>
      <c r="TJC57" s="106"/>
      <c r="TJD57" s="106"/>
      <c r="TJE57" s="106"/>
      <c r="TJF57" s="106"/>
      <c r="TJG57" s="106"/>
      <c r="TJH57" s="106"/>
      <c r="TJI57" s="106"/>
      <c r="TJJ57" s="106"/>
      <c r="TJK57" s="106"/>
      <c r="TJL57" s="106"/>
      <c r="TJM57" s="106"/>
      <c r="TJN57" s="106"/>
      <c r="TJO57" s="106"/>
      <c r="TJP57" s="106"/>
      <c r="TJQ57" s="106"/>
      <c r="TJR57" s="106"/>
      <c r="TJS57" s="106"/>
      <c r="TJT57" s="106"/>
      <c r="TJU57" s="106"/>
      <c r="TJV57" s="106"/>
      <c r="TJW57" s="106"/>
      <c r="TJX57" s="106"/>
      <c r="TJY57" s="106"/>
      <c r="TJZ57" s="106"/>
      <c r="TKA57" s="106"/>
      <c r="TKB57" s="106"/>
      <c r="TKC57" s="106"/>
      <c r="TKD57" s="106"/>
      <c r="TKE57" s="106"/>
      <c r="TKF57" s="106"/>
      <c r="TKG57" s="106"/>
      <c r="TKH57" s="106"/>
      <c r="TKI57" s="106"/>
      <c r="TKJ57" s="106"/>
      <c r="TKK57" s="106"/>
      <c r="TKL57" s="106"/>
      <c r="TKM57" s="106"/>
      <c r="TKN57" s="106"/>
      <c r="TKO57" s="106"/>
      <c r="TKP57" s="106"/>
      <c r="TKQ57" s="106"/>
      <c r="TKR57" s="106"/>
      <c r="TKS57" s="106"/>
      <c r="TKT57" s="106"/>
      <c r="TKU57" s="106"/>
      <c r="TKV57" s="106"/>
      <c r="TKW57" s="106"/>
      <c r="TKX57" s="106"/>
      <c r="TKY57" s="106"/>
      <c r="TKZ57" s="106"/>
      <c r="TLA57" s="106"/>
      <c r="TLB57" s="106"/>
      <c r="TLC57" s="106"/>
      <c r="TLD57" s="106"/>
      <c r="TLE57" s="106"/>
      <c r="TLF57" s="106"/>
      <c r="TLG57" s="106"/>
      <c r="TLH57" s="106"/>
      <c r="TLI57" s="106"/>
      <c r="TLJ57" s="106"/>
      <c r="TLK57" s="106"/>
      <c r="TLL57" s="106"/>
      <c r="TLM57" s="106"/>
      <c r="TLN57" s="106"/>
      <c r="TLO57" s="106"/>
      <c r="TLP57" s="106"/>
      <c r="TLQ57" s="106"/>
      <c r="TLR57" s="106"/>
      <c r="TLS57" s="106"/>
      <c r="TLT57" s="106"/>
      <c r="TLU57" s="106"/>
      <c r="TLV57" s="106"/>
      <c r="TLW57" s="106"/>
      <c r="TLX57" s="106"/>
      <c r="TLY57" s="106"/>
      <c r="TLZ57" s="106"/>
      <c r="TMA57" s="106"/>
      <c r="TMB57" s="106"/>
      <c r="TMC57" s="106"/>
      <c r="TMD57" s="106"/>
      <c r="TME57" s="106"/>
      <c r="TMF57" s="106"/>
      <c r="TMG57" s="106"/>
      <c r="TMH57" s="106"/>
      <c r="TMI57" s="106"/>
      <c r="TMJ57" s="106"/>
      <c r="TMK57" s="106"/>
      <c r="TML57" s="106"/>
      <c r="TMM57" s="106"/>
      <c r="TMN57" s="106"/>
      <c r="TMO57" s="106"/>
      <c r="TMP57" s="106"/>
      <c r="TMQ57" s="106"/>
      <c r="TMR57" s="106"/>
      <c r="TMS57" s="106"/>
      <c r="TMT57" s="106"/>
      <c r="TMU57" s="106"/>
      <c r="TMV57" s="106"/>
      <c r="TMW57" s="106"/>
      <c r="TMX57" s="106"/>
      <c r="TMY57" s="106"/>
      <c r="TMZ57" s="106"/>
      <c r="TNA57" s="106"/>
      <c r="TNB57" s="106"/>
      <c r="TNC57" s="106"/>
      <c r="TND57" s="106"/>
      <c r="TNE57" s="106"/>
      <c r="TNF57" s="106"/>
      <c r="TNG57" s="106"/>
      <c r="TNH57" s="106"/>
      <c r="TNI57" s="106"/>
      <c r="TNJ57" s="106"/>
      <c r="TNK57" s="106"/>
      <c r="TNL57" s="106"/>
      <c r="TNM57" s="106"/>
      <c r="TNN57" s="106"/>
      <c r="TNO57" s="106"/>
      <c r="TNP57" s="106"/>
      <c r="TNQ57" s="106"/>
      <c r="TNR57" s="106"/>
      <c r="TNS57" s="106"/>
      <c r="TNT57" s="106"/>
      <c r="TNU57" s="106"/>
      <c r="TNV57" s="106"/>
      <c r="TNW57" s="106"/>
      <c r="TNX57" s="106"/>
      <c r="TNY57" s="106"/>
      <c r="TNZ57" s="106"/>
      <c r="TOA57" s="106"/>
      <c r="TOB57" s="106"/>
      <c r="TOC57" s="106"/>
      <c r="TOD57" s="106"/>
      <c r="TOE57" s="106"/>
      <c r="TOF57" s="106"/>
      <c r="TOG57" s="106"/>
      <c r="TOH57" s="106"/>
      <c r="TOI57" s="106"/>
      <c r="TOJ57" s="106"/>
      <c r="TOK57" s="106"/>
      <c r="TOL57" s="106"/>
      <c r="TOM57" s="106"/>
      <c r="TON57" s="106"/>
      <c r="TOO57" s="106"/>
      <c r="TOP57" s="106"/>
      <c r="TOQ57" s="106"/>
      <c r="TOR57" s="106"/>
      <c r="TOS57" s="106"/>
      <c r="TOT57" s="106"/>
      <c r="TOU57" s="106"/>
      <c r="TOV57" s="106"/>
      <c r="TOW57" s="106"/>
      <c r="TOX57" s="106"/>
      <c r="TOY57" s="106"/>
      <c r="TOZ57" s="106"/>
      <c r="TPA57" s="106"/>
      <c r="TPB57" s="106"/>
      <c r="TPC57" s="106"/>
      <c r="TPD57" s="106"/>
      <c r="TPE57" s="106"/>
      <c r="TPF57" s="106"/>
      <c r="TPG57" s="106"/>
      <c r="TPH57" s="106"/>
      <c r="TPI57" s="106"/>
      <c r="TPJ57" s="106"/>
      <c r="TPK57" s="106"/>
      <c r="TPL57" s="106"/>
      <c r="TPM57" s="106"/>
      <c r="TPN57" s="106"/>
      <c r="TPO57" s="106"/>
      <c r="TPP57" s="106"/>
      <c r="TPQ57" s="106"/>
      <c r="TPR57" s="106"/>
      <c r="TPS57" s="106"/>
      <c r="TPT57" s="106"/>
      <c r="TPU57" s="106"/>
      <c r="TPV57" s="106"/>
      <c r="TPW57" s="106"/>
      <c r="TPX57" s="106"/>
      <c r="TPY57" s="106"/>
      <c r="TPZ57" s="106"/>
      <c r="TQA57" s="106"/>
      <c r="TQB57" s="106"/>
      <c r="TQC57" s="106"/>
      <c r="TQD57" s="106"/>
      <c r="TQE57" s="106"/>
      <c r="TQF57" s="106"/>
      <c r="TQG57" s="106"/>
      <c r="TQH57" s="106"/>
      <c r="TQI57" s="106"/>
      <c r="TQJ57" s="106"/>
      <c r="TQK57" s="106"/>
      <c r="TQL57" s="106"/>
      <c r="TQM57" s="106"/>
      <c r="TQN57" s="106"/>
      <c r="TQO57" s="106"/>
      <c r="TQP57" s="106"/>
      <c r="TQQ57" s="106"/>
      <c r="TQR57" s="106"/>
      <c r="TQS57" s="106"/>
      <c r="TQT57" s="106"/>
      <c r="TQU57" s="106"/>
      <c r="TQV57" s="106"/>
      <c r="TQW57" s="106"/>
      <c r="TQX57" s="106"/>
      <c r="TQY57" s="106"/>
      <c r="TQZ57" s="106"/>
      <c r="TRA57" s="106"/>
      <c r="TRB57" s="106"/>
      <c r="TRC57" s="106"/>
      <c r="TRD57" s="106"/>
      <c r="TRE57" s="106"/>
      <c r="TRF57" s="106"/>
      <c r="TRG57" s="106"/>
      <c r="TRH57" s="106"/>
      <c r="TRI57" s="106"/>
      <c r="TRJ57" s="106"/>
      <c r="TRK57" s="106"/>
      <c r="TRL57" s="106"/>
      <c r="TRM57" s="106"/>
      <c r="TRN57" s="106"/>
      <c r="TRO57" s="106"/>
      <c r="TRP57" s="106"/>
      <c r="TRQ57" s="106"/>
      <c r="TRR57" s="106"/>
      <c r="TRS57" s="106"/>
      <c r="TRT57" s="106"/>
      <c r="TRU57" s="106"/>
      <c r="TRV57" s="106"/>
      <c r="TRW57" s="106"/>
      <c r="TRX57" s="106"/>
      <c r="TRY57" s="106"/>
      <c r="TRZ57" s="106"/>
      <c r="TSA57" s="106"/>
      <c r="TSB57" s="106"/>
      <c r="TSC57" s="106"/>
      <c r="TSD57" s="106"/>
      <c r="TSE57" s="106"/>
      <c r="TSF57" s="106"/>
      <c r="TSG57" s="106"/>
      <c r="TSH57" s="106"/>
      <c r="TSI57" s="106"/>
      <c r="TSJ57" s="106"/>
      <c r="TSK57" s="106"/>
      <c r="TSL57" s="106"/>
      <c r="TSM57" s="106"/>
      <c r="TSN57" s="106"/>
      <c r="TSO57" s="106"/>
      <c r="TSP57" s="106"/>
      <c r="TSQ57" s="106"/>
      <c r="TSR57" s="106"/>
      <c r="TSS57" s="106"/>
      <c r="TST57" s="106"/>
      <c r="TSU57" s="106"/>
      <c r="TSV57" s="106"/>
      <c r="TSW57" s="106"/>
      <c r="TSX57" s="106"/>
      <c r="TSY57" s="106"/>
      <c r="TSZ57" s="106"/>
      <c r="TTA57" s="106"/>
      <c r="TTB57" s="106"/>
      <c r="TTC57" s="106"/>
      <c r="TTD57" s="106"/>
      <c r="TTE57" s="106"/>
      <c r="TTF57" s="106"/>
      <c r="TTG57" s="106"/>
      <c r="TTH57" s="106"/>
      <c r="TTI57" s="106"/>
      <c r="TTJ57" s="106"/>
      <c r="TTK57" s="106"/>
      <c r="TTL57" s="106"/>
      <c r="TTM57" s="106"/>
      <c r="TTN57" s="106"/>
      <c r="TTO57" s="106"/>
      <c r="TTP57" s="106"/>
      <c r="TTQ57" s="106"/>
      <c r="TTR57" s="106"/>
      <c r="TTS57" s="106"/>
      <c r="TTT57" s="106"/>
      <c r="TTU57" s="106"/>
      <c r="TTV57" s="106"/>
      <c r="TTW57" s="106"/>
      <c r="TTX57" s="106"/>
      <c r="TTY57" s="106"/>
      <c r="TTZ57" s="106"/>
      <c r="TUA57" s="106"/>
      <c r="TUB57" s="106"/>
      <c r="TUC57" s="106"/>
      <c r="TUD57" s="106"/>
      <c r="TUE57" s="106"/>
      <c r="TUF57" s="106"/>
      <c r="TUG57" s="106"/>
      <c r="TUH57" s="106"/>
      <c r="TUI57" s="106"/>
      <c r="TUJ57" s="106"/>
      <c r="TUK57" s="106"/>
      <c r="TUL57" s="106"/>
      <c r="TUM57" s="106"/>
      <c r="TUN57" s="106"/>
      <c r="TUO57" s="106"/>
      <c r="TUP57" s="106"/>
      <c r="TUQ57" s="106"/>
      <c r="TUR57" s="106"/>
      <c r="TUS57" s="106"/>
      <c r="TUT57" s="106"/>
      <c r="TUU57" s="106"/>
      <c r="TUV57" s="106"/>
      <c r="TUW57" s="106"/>
      <c r="TUX57" s="106"/>
      <c r="TUY57" s="106"/>
      <c r="TUZ57" s="106"/>
      <c r="TVA57" s="106"/>
      <c r="TVB57" s="106"/>
      <c r="TVC57" s="106"/>
      <c r="TVD57" s="106"/>
      <c r="TVE57" s="106"/>
      <c r="TVF57" s="106"/>
      <c r="TVG57" s="106"/>
      <c r="TVH57" s="106"/>
      <c r="TVI57" s="106"/>
      <c r="TVJ57" s="106"/>
      <c r="TVK57" s="106"/>
      <c r="TVL57" s="106"/>
      <c r="TVM57" s="106"/>
      <c r="TVN57" s="106"/>
      <c r="TVO57" s="106"/>
      <c r="TVP57" s="106"/>
      <c r="TVQ57" s="106"/>
      <c r="TVR57" s="106"/>
      <c r="TVS57" s="106"/>
      <c r="TVT57" s="106"/>
      <c r="TVU57" s="106"/>
      <c r="TVV57" s="106"/>
      <c r="TVW57" s="106"/>
      <c r="TVX57" s="106"/>
      <c r="TVY57" s="106"/>
      <c r="TVZ57" s="106"/>
      <c r="TWA57" s="106"/>
      <c r="TWB57" s="106"/>
      <c r="TWC57" s="106"/>
      <c r="TWD57" s="106"/>
      <c r="TWE57" s="106"/>
      <c r="TWF57" s="106"/>
      <c r="TWG57" s="106"/>
      <c r="TWH57" s="106"/>
      <c r="TWI57" s="106"/>
      <c r="TWJ57" s="106"/>
      <c r="TWK57" s="106"/>
      <c r="TWL57" s="106"/>
      <c r="TWM57" s="106"/>
      <c r="TWN57" s="106"/>
      <c r="TWO57" s="106"/>
      <c r="TWP57" s="106"/>
      <c r="TWQ57" s="106"/>
      <c r="TWR57" s="106"/>
      <c r="TWS57" s="106"/>
      <c r="TWT57" s="106"/>
      <c r="TWU57" s="106"/>
      <c r="TWV57" s="106"/>
      <c r="TWW57" s="106"/>
      <c r="TWX57" s="106"/>
      <c r="TWY57" s="106"/>
      <c r="TWZ57" s="106"/>
      <c r="TXA57" s="106"/>
      <c r="TXB57" s="106"/>
      <c r="TXC57" s="106"/>
      <c r="TXD57" s="106"/>
      <c r="TXE57" s="106"/>
      <c r="TXF57" s="106"/>
      <c r="TXG57" s="106"/>
      <c r="TXH57" s="106"/>
      <c r="TXI57" s="106"/>
      <c r="TXJ57" s="106"/>
      <c r="TXK57" s="106"/>
      <c r="TXL57" s="106"/>
      <c r="TXM57" s="106"/>
      <c r="TXN57" s="106"/>
      <c r="TXO57" s="106"/>
      <c r="TXP57" s="106"/>
      <c r="TXQ57" s="106"/>
      <c r="TXR57" s="106"/>
      <c r="TXS57" s="106"/>
      <c r="TXT57" s="106"/>
      <c r="TXU57" s="106"/>
      <c r="TXV57" s="106"/>
      <c r="TXW57" s="106"/>
      <c r="TXX57" s="106"/>
      <c r="TXY57" s="106"/>
      <c r="TXZ57" s="106"/>
      <c r="TYA57" s="106"/>
      <c r="TYB57" s="106"/>
      <c r="TYC57" s="106"/>
      <c r="TYD57" s="106"/>
      <c r="TYE57" s="106"/>
      <c r="TYF57" s="106"/>
      <c r="TYG57" s="106"/>
      <c r="TYH57" s="106"/>
      <c r="TYI57" s="106"/>
      <c r="TYJ57" s="106"/>
      <c r="TYK57" s="106"/>
      <c r="TYL57" s="106"/>
      <c r="TYM57" s="106"/>
      <c r="TYN57" s="106"/>
      <c r="TYO57" s="106"/>
      <c r="TYP57" s="106"/>
      <c r="TYQ57" s="106"/>
      <c r="TYR57" s="106"/>
      <c r="TYS57" s="106"/>
      <c r="TYT57" s="106"/>
      <c r="TYU57" s="106"/>
      <c r="TYV57" s="106"/>
      <c r="TYW57" s="106"/>
      <c r="TYX57" s="106"/>
      <c r="TYY57" s="106"/>
      <c r="TYZ57" s="106"/>
      <c r="TZA57" s="106"/>
      <c r="TZB57" s="106"/>
      <c r="TZC57" s="106"/>
      <c r="TZD57" s="106"/>
      <c r="TZE57" s="106"/>
      <c r="TZF57" s="106"/>
      <c r="TZG57" s="106"/>
      <c r="TZH57" s="106"/>
      <c r="TZI57" s="106"/>
      <c r="TZJ57" s="106"/>
      <c r="TZK57" s="106"/>
      <c r="TZL57" s="106"/>
      <c r="TZM57" s="106"/>
      <c r="TZN57" s="106"/>
      <c r="TZO57" s="106"/>
      <c r="TZP57" s="106"/>
      <c r="TZQ57" s="106"/>
      <c r="TZR57" s="106"/>
      <c r="TZS57" s="106"/>
      <c r="TZT57" s="106"/>
      <c r="TZU57" s="106"/>
      <c r="TZV57" s="106"/>
      <c r="TZW57" s="106"/>
      <c r="TZX57" s="106"/>
      <c r="TZY57" s="106"/>
      <c r="TZZ57" s="106"/>
      <c r="UAA57" s="106"/>
      <c r="UAB57" s="106"/>
      <c r="UAC57" s="106"/>
      <c r="UAD57" s="106"/>
      <c r="UAE57" s="106"/>
      <c r="UAF57" s="106"/>
      <c r="UAG57" s="106"/>
      <c r="UAH57" s="106"/>
      <c r="UAI57" s="106"/>
      <c r="UAJ57" s="106"/>
      <c r="UAK57" s="106"/>
      <c r="UAL57" s="106"/>
      <c r="UAM57" s="106"/>
      <c r="UAN57" s="106"/>
      <c r="UAO57" s="106"/>
      <c r="UAP57" s="106"/>
      <c r="UAQ57" s="106"/>
      <c r="UAR57" s="106"/>
      <c r="UAS57" s="106"/>
      <c r="UAT57" s="106"/>
      <c r="UAU57" s="106"/>
      <c r="UAV57" s="106"/>
      <c r="UAW57" s="106"/>
      <c r="UAX57" s="106"/>
      <c r="UAY57" s="106"/>
      <c r="UAZ57" s="106"/>
      <c r="UBA57" s="106"/>
      <c r="UBB57" s="106"/>
      <c r="UBC57" s="106"/>
      <c r="UBD57" s="106"/>
      <c r="UBE57" s="106"/>
      <c r="UBF57" s="106"/>
      <c r="UBG57" s="106"/>
      <c r="UBH57" s="106"/>
      <c r="UBI57" s="106"/>
      <c r="UBJ57" s="106"/>
      <c r="UBK57" s="106"/>
      <c r="UBL57" s="106"/>
      <c r="UBM57" s="106"/>
      <c r="UBN57" s="106"/>
      <c r="UBO57" s="106"/>
      <c r="UBP57" s="106"/>
      <c r="UBQ57" s="106"/>
      <c r="UBR57" s="106"/>
      <c r="UBS57" s="106"/>
      <c r="UBT57" s="106"/>
      <c r="UBU57" s="106"/>
      <c r="UBV57" s="106"/>
      <c r="UBW57" s="106"/>
      <c r="UBX57" s="106"/>
      <c r="UBY57" s="106"/>
      <c r="UBZ57" s="106"/>
      <c r="UCA57" s="106"/>
      <c r="UCB57" s="106"/>
      <c r="UCC57" s="106"/>
      <c r="UCD57" s="106"/>
      <c r="UCE57" s="106"/>
      <c r="UCF57" s="106"/>
      <c r="UCG57" s="106"/>
      <c r="UCH57" s="106"/>
      <c r="UCI57" s="106"/>
      <c r="UCJ57" s="106"/>
      <c r="UCK57" s="106"/>
      <c r="UCL57" s="106"/>
      <c r="UCM57" s="106"/>
      <c r="UCN57" s="106"/>
      <c r="UCO57" s="106"/>
      <c r="UCP57" s="106"/>
      <c r="UCQ57" s="106"/>
      <c r="UCR57" s="106"/>
      <c r="UCS57" s="106"/>
      <c r="UCT57" s="106"/>
      <c r="UCU57" s="106"/>
      <c r="UCV57" s="106"/>
      <c r="UCW57" s="106"/>
      <c r="UCX57" s="106"/>
      <c r="UCY57" s="106"/>
      <c r="UCZ57" s="106"/>
      <c r="UDA57" s="106"/>
      <c r="UDB57" s="106"/>
      <c r="UDC57" s="106"/>
      <c r="UDD57" s="106"/>
      <c r="UDE57" s="106"/>
      <c r="UDF57" s="106"/>
      <c r="UDG57" s="106"/>
      <c r="UDH57" s="106"/>
      <c r="UDI57" s="106"/>
      <c r="UDJ57" s="106"/>
      <c r="UDK57" s="106"/>
      <c r="UDL57" s="106"/>
      <c r="UDM57" s="106"/>
      <c r="UDN57" s="106"/>
      <c r="UDO57" s="106"/>
      <c r="UDP57" s="106"/>
      <c r="UDQ57" s="106"/>
      <c r="UDR57" s="106"/>
      <c r="UDS57" s="106"/>
      <c r="UDT57" s="106"/>
      <c r="UDU57" s="106"/>
      <c r="UDV57" s="106"/>
      <c r="UDW57" s="106"/>
      <c r="UDX57" s="106"/>
      <c r="UDY57" s="106"/>
      <c r="UDZ57" s="106"/>
      <c r="UEA57" s="106"/>
      <c r="UEB57" s="106"/>
      <c r="UEC57" s="106"/>
      <c r="UED57" s="106"/>
      <c r="UEE57" s="106"/>
      <c r="UEF57" s="106"/>
      <c r="UEG57" s="106"/>
      <c r="UEH57" s="106"/>
      <c r="UEI57" s="106"/>
      <c r="UEJ57" s="106"/>
      <c r="UEK57" s="106"/>
      <c r="UEL57" s="106"/>
      <c r="UEM57" s="106"/>
      <c r="UEN57" s="106"/>
      <c r="UEO57" s="106"/>
      <c r="UEP57" s="106"/>
      <c r="UEQ57" s="106"/>
      <c r="UER57" s="106"/>
      <c r="UES57" s="106"/>
      <c r="UET57" s="106"/>
      <c r="UEU57" s="106"/>
      <c r="UEV57" s="106"/>
      <c r="UEW57" s="106"/>
      <c r="UEX57" s="106"/>
      <c r="UEY57" s="106"/>
      <c r="UEZ57" s="106"/>
      <c r="UFA57" s="106"/>
      <c r="UFB57" s="106"/>
      <c r="UFC57" s="106"/>
      <c r="UFD57" s="106"/>
      <c r="UFE57" s="106"/>
      <c r="UFF57" s="106"/>
      <c r="UFG57" s="106"/>
      <c r="UFH57" s="106"/>
      <c r="UFI57" s="106"/>
      <c r="UFJ57" s="106"/>
      <c r="UFK57" s="106"/>
      <c r="UFL57" s="106"/>
      <c r="UFM57" s="106"/>
      <c r="UFN57" s="106"/>
      <c r="UFO57" s="106"/>
      <c r="UFP57" s="106"/>
      <c r="UFQ57" s="106"/>
      <c r="UFR57" s="106"/>
      <c r="UFS57" s="106"/>
      <c r="UFT57" s="106"/>
      <c r="UFU57" s="106"/>
      <c r="UFV57" s="106"/>
      <c r="UFW57" s="106"/>
      <c r="UFX57" s="106"/>
      <c r="UFY57" s="106"/>
      <c r="UFZ57" s="106"/>
      <c r="UGA57" s="106"/>
      <c r="UGB57" s="106"/>
      <c r="UGC57" s="106"/>
      <c r="UGD57" s="106"/>
      <c r="UGE57" s="106"/>
      <c r="UGF57" s="106"/>
      <c r="UGG57" s="106"/>
      <c r="UGH57" s="106"/>
      <c r="UGI57" s="106"/>
      <c r="UGJ57" s="106"/>
      <c r="UGK57" s="106"/>
      <c r="UGL57" s="106"/>
      <c r="UGM57" s="106"/>
      <c r="UGN57" s="106"/>
      <c r="UGO57" s="106"/>
      <c r="UGP57" s="106"/>
      <c r="UGQ57" s="106"/>
      <c r="UGR57" s="106"/>
      <c r="UGS57" s="106"/>
      <c r="UGT57" s="106"/>
      <c r="UGU57" s="106"/>
      <c r="UGV57" s="106"/>
      <c r="UGW57" s="106"/>
      <c r="UGX57" s="106"/>
      <c r="UGY57" s="106"/>
      <c r="UGZ57" s="106"/>
      <c r="UHA57" s="106"/>
      <c r="UHB57" s="106"/>
      <c r="UHC57" s="106"/>
      <c r="UHD57" s="106"/>
      <c r="UHE57" s="106"/>
      <c r="UHF57" s="106"/>
      <c r="UHG57" s="106"/>
      <c r="UHH57" s="106"/>
      <c r="UHI57" s="106"/>
      <c r="UHJ57" s="106"/>
      <c r="UHK57" s="106"/>
      <c r="UHL57" s="106"/>
      <c r="UHM57" s="106"/>
      <c r="UHN57" s="106"/>
      <c r="UHO57" s="106"/>
      <c r="UHP57" s="106"/>
      <c r="UHQ57" s="106"/>
      <c r="UHR57" s="106"/>
      <c r="UHS57" s="106"/>
      <c r="UHT57" s="106"/>
      <c r="UHU57" s="106"/>
      <c r="UHV57" s="106"/>
      <c r="UHW57" s="106"/>
      <c r="UHX57" s="106"/>
      <c r="UHY57" s="106"/>
      <c r="UHZ57" s="106"/>
      <c r="UIA57" s="106"/>
      <c r="UIB57" s="106"/>
      <c r="UIC57" s="106"/>
      <c r="UID57" s="106"/>
      <c r="UIE57" s="106"/>
      <c r="UIF57" s="106"/>
      <c r="UIG57" s="106"/>
      <c r="UIH57" s="106"/>
      <c r="UII57" s="106"/>
      <c r="UIJ57" s="106"/>
      <c r="UIK57" s="106"/>
      <c r="UIL57" s="106"/>
      <c r="UIM57" s="106"/>
      <c r="UIN57" s="106"/>
      <c r="UIO57" s="106"/>
      <c r="UIP57" s="106"/>
      <c r="UIQ57" s="106"/>
      <c r="UIR57" s="106"/>
      <c r="UIS57" s="106"/>
      <c r="UIT57" s="106"/>
      <c r="UIU57" s="106"/>
      <c r="UIV57" s="106"/>
      <c r="UIW57" s="106"/>
      <c r="UIX57" s="106"/>
      <c r="UIY57" s="106"/>
      <c r="UIZ57" s="106"/>
      <c r="UJA57" s="106"/>
      <c r="UJB57" s="106"/>
      <c r="UJC57" s="106"/>
      <c r="UJD57" s="106"/>
      <c r="UJE57" s="106"/>
      <c r="UJF57" s="106"/>
      <c r="UJG57" s="106"/>
      <c r="UJH57" s="106"/>
      <c r="UJI57" s="106"/>
      <c r="UJJ57" s="106"/>
      <c r="UJK57" s="106"/>
      <c r="UJL57" s="106"/>
      <c r="UJM57" s="106"/>
      <c r="UJN57" s="106"/>
      <c r="UJO57" s="106"/>
      <c r="UJP57" s="106"/>
      <c r="UJQ57" s="106"/>
      <c r="UJR57" s="106"/>
      <c r="UJS57" s="106"/>
      <c r="UJT57" s="106"/>
      <c r="UJU57" s="106"/>
      <c r="UJV57" s="106"/>
      <c r="UJW57" s="106"/>
      <c r="UJX57" s="106"/>
      <c r="UJY57" s="106"/>
      <c r="UJZ57" s="106"/>
      <c r="UKA57" s="106"/>
      <c r="UKB57" s="106"/>
      <c r="UKC57" s="106"/>
      <c r="UKD57" s="106"/>
      <c r="UKE57" s="106"/>
      <c r="UKF57" s="106"/>
      <c r="UKG57" s="106"/>
      <c r="UKH57" s="106"/>
      <c r="UKI57" s="106"/>
      <c r="UKJ57" s="106"/>
      <c r="UKK57" s="106"/>
      <c r="UKL57" s="106"/>
      <c r="UKM57" s="106"/>
      <c r="UKN57" s="106"/>
      <c r="UKO57" s="106"/>
      <c r="UKP57" s="106"/>
      <c r="UKQ57" s="106"/>
      <c r="UKR57" s="106"/>
      <c r="UKS57" s="106"/>
      <c r="UKT57" s="106"/>
      <c r="UKU57" s="106"/>
      <c r="UKV57" s="106"/>
      <c r="UKW57" s="106"/>
      <c r="UKX57" s="106"/>
      <c r="UKY57" s="106"/>
      <c r="UKZ57" s="106"/>
      <c r="ULA57" s="106"/>
      <c r="ULB57" s="106"/>
      <c r="ULC57" s="106"/>
      <c r="ULD57" s="106"/>
      <c r="ULE57" s="106"/>
      <c r="ULF57" s="106"/>
      <c r="ULG57" s="106"/>
      <c r="ULH57" s="106"/>
      <c r="ULI57" s="106"/>
      <c r="ULJ57" s="106"/>
      <c r="ULK57" s="106"/>
      <c r="ULL57" s="106"/>
      <c r="ULM57" s="106"/>
      <c r="ULN57" s="106"/>
      <c r="ULO57" s="106"/>
      <c r="ULP57" s="106"/>
      <c r="ULQ57" s="106"/>
      <c r="ULR57" s="106"/>
      <c r="ULS57" s="106"/>
      <c r="ULT57" s="106"/>
      <c r="ULU57" s="106"/>
      <c r="ULV57" s="106"/>
      <c r="ULW57" s="106"/>
      <c r="ULX57" s="106"/>
      <c r="ULY57" s="106"/>
      <c r="ULZ57" s="106"/>
      <c r="UMA57" s="106"/>
      <c r="UMB57" s="106"/>
      <c r="UMC57" s="106"/>
      <c r="UMD57" s="106"/>
      <c r="UME57" s="106"/>
      <c r="UMF57" s="106"/>
      <c r="UMG57" s="106"/>
      <c r="UMH57" s="106"/>
      <c r="UMI57" s="106"/>
      <c r="UMJ57" s="106"/>
      <c r="UMK57" s="106"/>
      <c r="UML57" s="106"/>
      <c r="UMM57" s="106"/>
      <c r="UMN57" s="106"/>
      <c r="UMO57" s="106"/>
      <c r="UMP57" s="106"/>
      <c r="UMQ57" s="106"/>
      <c r="UMR57" s="106"/>
      <c r="UMS57" s="106"/>
      <c r="UMT57" s="106"/>
      <c r="UMU57" s="106"/>
      <c r="UMV57" s="106"/>
      <c r="UMW57" s="106"/>
      <c r="UMX57" s="106"/>
      <c r="UMY57" s="106"/>
      <c r="UMZ57" s="106"/>
      <c r="UNA57" s="106"/>
      <c r="UNB57" s="106"/>
      <c r="UNC57" s="106"/>
      <c r="UND57" s="106"/>
      <c r="UNE57" s="106"/>
      <c r="UNF57" s="106"/>
      <c r="UNG57" s="106"/>
      <c r="UNH57" s="106"/>
      <c r="UNI57" s="106"/>
      <c r="UNJ57" s="106"/>
      <c r="UNK57" s="106"/>
      <c r="UNL57" s="106"/>
      <c r="UNM57" s="106"/>
      <c r="UNN57" s="106"/>
      <c r="UNO57" s="106"/>
      <c r="UNP57" s="106"/>
      <c r="UNQ57" s="106"/>
      <c r="UNR57" s="106"/>
      <c r="UNS57" s="106"/>
      <c r="UNT57" s="106"/>
      <c r="UNU57" s="106"/>
      <c r="UNV57" s="106"/>
      <c r="UNW57" s="106"/>
      <c r="UNX57" s="106"/>
      <c r="UNY57" s="106"/>
      <c r="UNZ57" s="106"/>
      <c r="UOA57" s="106"/>
      <c r="UOB57" s="106"/>
      <c r="UOC57" s="106"/>
      <c r="UOD57" s="106"/>
      <c r="UOE57" s="106"/>
      <c r="UOF57" s="106"/>
      <c r="UOG57" s="106"/>
      <c r="UOH57" s="106"/>
      <c r="UOI57" s="106"/>
      <c r="UOJ57" s="106"/>
      <c r="UOK57" s="106"/>
      <c r="UOL57" s="106"/>
      <c r="UOM57" s="106"/>
      <c r="UON57" s="106"/>
      <c r="UOO57" s="106"/>
      <c r="UOP57" s="106"/>
      <c r="UOQ57" s="106"/>
      <c r="UOR57" s="106"/>
      <c r="UOS57" s="106"/>
      <c r="UOT57" s="106"/>
      <c r="UOU57" s="106"/>
      <c r="UOV57" s="106"/>
      <c r="UOW57" s="106"/>
      <c r="UOX57" s="106"/>
      <c r="UOY57" s="106"/>
      <c r="UOZ57" s="106"/>
      <c r="UPA57" s="106"/>
      <c r="UPB57" s="106"/>
      <c r="UPC57" s="106"/>
      <c r="UPD57" s="106"/>
      <c r="UPE57" s="106"/>
      <c r="UPF57" s="106"/>
      <c r="UPG57" s="106"/>
      <c r="UPH57" s="106"/>
      <c r="UPI57" s="106"/>
      <c r="UPJ57" s="106"/>
      <c r="UPK57" s="106"/>
      <c r="UPL57" s="106"/>
      <c r="UPM57" s="106"/>
      <c r="UPN57" s="106"/>
      <c r="UPO57" s="106"/>
      <c r="UPP57" s="106"/>
      <c r="UPQ57" s="106"/>
      <c r="UPR57" s="106"/>
      <c r="UPS57" s="106"/>
      <c r="UPT57" s="106"/>
      <c r="UPU57" s="106"/>
      <c r="UPV57" s="106"/>
      <c r="UPW57" s="106"/>
      <c r="UPX57" s="106"/>
      <c r="UPY57" s="106"/>
      <c r="UPZ57" s="106"/>
      <c r="UQA57" s="106"/>
      <c r="UQB57" s="106"/>
      <c r="UQC57" s="106"/>
      <c r="UQD57" s="106"/>
      <c r="UQE57" s="106"/>
      <c r="UQF57" s="106"/>
      <c r="UQG57" s="106"/>
      <c r="UQH57" s="106"/>
      <c r="UQI57" s="106"/>
      <c r="UQJ57" s="106"/>
      <c r="UQK57" s="106"/>
      <c r="UQL57" s="106"/>
      <c r="UQM57" s="106"/>
      <c r="UQN57" s="106"/>
      <c r="UQO57" s="106"/>
      <c r="UQP57" s="106"/>
      <c r="UQQ57" s="106"/>
      <c r="UQR57" s="106"/>
      <c r="UQS57" s="106"/>
      <c r="UQT57" s="106"/>
      <c r="UQU57" s="106"/>
      <c r="UQV57" s="106"/>
      <c r="UQW57" s="106"/>
      <c r="UQX57" s="106"/>
      <c r="UQY57" s="106"/>
      <c r="UQZ57" s="106"/>
      <c r="URA57" s="106"/>
      <c r="URB57" s="106"/>
      <c r="URC57" s="106"/>
      <c r="URD57" s="106"/>
      <c r="URE57" s="106"/>
      <c r="URF57" s="106"/>
      <c r="URG57" s="106"/>
      <c r="URH57" s="106"/>
      <c r="URI57" s="106"/>
      <c r="URJ57" s="106"/>
      <c r="URK57" s="106"/>
      <c r="URL57" s="106"/>
      <c r="URM57" s="106"/>
      <c r="URN57" s="106"/>
      <c r="URO57" s="106"/>
      <c r="URP57" s="106"/>
      <c r="URQ57" s="106"/>
      <c r="URR57" s="106"/>
      <c r="URS57" s="106"/>
      <c r="URT57" s="106"/>
      <c r="URU57" s="106"/>
      <c r="URV57" s="106"/>
      <c r="URW57" s="106"/>
      <c r="URX57" s="106"/>
      <c r="URY57" s="106"/>
      <c r="URZ57" s="106"/>
      <c r="USA57" s="106"/>
      <c r="USB57" s="106"/>
      <c r="USC57" s="106"/>
      <c r="USD57" s="106"/>
      <c r="USE57" s="106"/>
      <c r="USF57" s="106"/>
      <c r="USG57" s="106"/>
      <c r="USH57" s="106"/>
      <c r="USI57" s="106"/>
      <c r="USJ57" s="106"/>
      <c r="USK57" s="106"/>
      <c r="USL57" s="106"/>
      <c r="USM57" s="106"/>
      <c r="USN57" s="106"/>
      <c r="USO57" s="106"/>
      <c r="USP57" s="106"/>
      <c r="USQ57" s="106"/>
      <c r="USR57" s="106"/>
      <c r="USS57" s="106"/>
      <c r="UST57" s="106"/>
      <c r="USU57" s="106"/>
      <c r="USV57" s="106"/>
      <c r="USW57" s="106"/>
      <c r="USX57" s="106"/>
      <c r="USY57" s="106"/>
      <c r="USZ57" s="106"/>
      <c r="UTA57" s="106"/>
      <c r="UTB57" s="106"/>
      <c r="UTC57" s="106"/>
      <c r="UTD57" s="106"/>
      <c r="UTE57" s="106"/>
      <c r="UTF57" s="106"/>
      <c r="UTG57" s="106"/>
      <c r="UTH57" s="106"/>
      <c r="UTI57" s="106"/>
      <c r="UTJ57" s="106"/>
      <c r="UTK57" s="106"/>
      <c r="UTL57" s="106"/>
      <c r="UTM57" s="106"/>
      <c r="UTN57" s="106"/>
      <c r="UTO57" s="106"/>
      <c r="UTP57" s="106"/>
      <c r="UTQ57" s="106"/>
      <c r="UTR57" s="106"/>
      <c r="UTS57" s="106"/>
      <c r="UTT57" s="106"/>
      <c r="UTU57" s="106"/>
      <c r="UTV57" s="106"/>
      <c r="UTW57" s="106"/>
      <c r="UTX57" s="106"/>
      <c r="UTY57" s="106"/>
      <c r="UTZ57" s="106"/>
      <c r="UUA57" s="106"/>
      <c r="UUB57" s="106"/>
      <c r="UUC57" s="106"/>
      <c r="UUD57" s="106"/>
      <c r="UUE57" s="106"/>
      <c r="UUF57" s="106"/>
      <c r="UUG57" s="106"/>
      <c r="UUH57" s="106"/>
      <c r="UUI57" s="106"/>
      <c r="UUJ57" s="106"/>
      <c r="UUK57" s="106"/>
      <c r="UUL57" s="106"/>
      <c r="UUM57" s="106"/>
      <c r="UUN57" s="106"/>
      <c r="UUO57" s="106"/>
      <c r="UUP57" s="106"/>
      <c r="UUQ57" s="106"/>
      <c r="UUR57" s="106"/>
      <c r="UUS57" s="106"/>
      <c r="UUT57" s="106"/>
      <c r="UUU57" s="106"/>
      <c r="UUV57" s="106"/>
      <c r="UUW57" s="106"/>
      <c r="UUX57" s="106"/>
      <c r="UUY57" s="106"/>
      <c r="UUZ57" s="106"/>
      <c r="UVA57" s="106"/>
      <c r="UVB57" s="106"/>
      <c r="UVC57" s="106"/>
      <c r="UVD57" s="106"/>
      <c r="UVE57" s="106"/>
      <c r="UVF57" s="106"/>
      <c r="UVG57" s="106"/>
      <c r="UVH57" s="106"/>
      <c r="UVI57" s="106"/>
      <c r="UVJ57" s="106"/>
      <c r="UVK57" s="106"/>
      <c r="UVL57" s="106"/>
      <c r="UVM57" s="106"/>
      <c r="UVN57" s="106"/>
      <c r="UVO57" s="106"/>
      <c r="UVP57" s="106"/>
      <c r="UVQ57" s="106"/>
      <c r="UVR57" s="106"/>
      <c r="UVS57" s="106"/>
      <c r="UVT57" s="106"/>
      <c r="UVU57" s="106"/>
      <c r="UVV57" s="106"/>
      <c r="UVW57" s="106"/>
      <c r="UVX57" s="106"/>
      <c r="UVY57" s="106"/>
      <c r="UVZ57" s="106"/>
      <c r="UWA57" s="106"/>
      <c r="UWB57" s="106"/>
      <c r="UWC57" s="106"/>
      <c r="UWD57" s="106"/>
      <c r="UWE57" s="106"/>
      <c r="UWF57" s="106"/>
      <c r="UWG57" s="106"/>
      <c r="UWH57" s="106"/>
      <c r="UWI57" s="106"/>
      <c r="UWJ57" s="106"/>
      <c r="UWK57" s="106"/>
      <c r="UWL57" s="106"/>
      <c r="UWM57" s="106"/>
      <c r="UWN57" s="106"/>
      <c r="UWO57" s="106"/>
      <c r="UWP57" s="106"/>
      <c r="UWQ57" s="106"/>
      <c r="UWR57" s="106"/>
      <c r="UWS57" s="106"/>
      <c r="UWT57" s="106"/>
      <c r="UWU57" s="106"/>
      <c r="UWV57" s="106"/>
      <c r="UWW57" s="106"/>
      <c r="UWX57" s="106"/>
      <c r="UWY57" s="106"/>
      <c r="UWZ57" s="106"/>
      <c r="UXA57" s="106"/>
      <c r="UXB57" s="106"/>
      <c r="UXC57" s="106"/>
      <c r="UXD57" s="106"/>
      <c r="UXE57" s="106"/>
      <c r="UXF57" s="106"/>
      <c r="UXG57" s="106"/>
      <c r="UXH57" s="106"/>
      <c r="UXI57" s="106"/>
      <c r="UXJ57" s="106"/>
      <c r="UXK57" s="106"/>
      <c r="UXL57" s="106"/>
      <c r="UXM57" s="106"/>
      <c r="UXN57" s="106"/>
      <c r="UXO57" s="106"/>
      <c r="UXP57" s="106"/>
      <c r="UXQ57" s="106"/>
      <c r="UXR57" s="106"/>
      <c r="UXS57" s="106"/>
      <c r="UXT57" s="106"/>
      <c r="UXU57" s="106"/>
      <c r="UXV57" s="106"/>
      <c r="UXW57" s="106"/>
      <c r="UXX57" s="106"/>
      <c r="UXY57" s="106"/>
      <c r="UXZ57" s="106"/>
      <c r="UYA57" s="106"/>
      <c r="UYB57" s="106"/>
      <c r="UYC57" s="106"/>
      <c r="UYD57" s="106"/>
      <c r="UYE57" s="106"/>
      <c r="UYF57" s="106"/>
      <c r="UYG57" s="106"/>
      <c r="UYH57" s="106"/>
      <c r="UYI57" s="106"/>
      <c r="UYJ57" s="106"/>
      <c r="UYK57" s="106"/>
      <c r="UYL57" s="106"/>
      <c r="UYM57" s="106"/>
      <c r="UYN57" s="106"/>
      <c r="UYO57" s="106"/>
      <c r="UYP57" s="106"/>
      <c r="UYQ57" s="106"/>
      <c r="UYR57" s="106"/>
      <c r="UYS57" s="106"/>
      <c r="UYT57" s="106"/>
      <c r="UYU57" s="106"/>
      <c r="UYV57" s="106"/>
      <c r="UYW57" s="106"/>
      <c r="UYX57" s="106"/>
      <c r="UYY57" s="106"/>
      <c r="UYZ57" s="106"/>
      <c r="UZA57" s="106"/>
      <c r="UZB57" s="106"/>
      <c r="UZC57" s="106"/>
      <c r="UZD57" s="106"/>
      <c r="UZE57" s="106"/>
      <c r="UZF57" s="106"/>
      <c r="UZG57" s="106"/>
      <c r="UZH57" s="106"/>
      <c r="UZI57" s="106"/>
      <c r="UZJ57" s="106"/>
      <c r="UZK57" s="106"/>
      <c r="UZL57" s="106"/>
      <c r="UZM57" s="106"/>
      <c r="UZN57" s="106"/>
      <c r="UZO57" s="106"/>
      <c r="UZP57" s="106"/>
      <c r="UZQ57" s="106"/>
      <c r="UZR57" s="106"/>
      <c r="UZS57" s="106"/>
      <c r="UZT57" s="106"/>
      <c r="UZU57" s="106"/>
      <c r="UZV57" s="106"/>
      <c r="UZW57" s="106"/>
      <c r="UZX57" s="106"/>
      <c r="UZY57" s="106"/>
      <c r="UZZ57" s="106"/>
      <c r="VAA57" s="106"/>
      <c r="VAB57" s="106"/>
      <c r="VAC57" s="106"/>
      <c r="VAD57" s="106"/>
      <c r="VAE57" s="106"/>
      <c r="VAF57" s="106"/>
      <c r="VAG57" s="106"/>
      <c r="VAH57" s="106"/>
      <c r="VAI57" s="106"/>
      <c r="VAJ57" s="106"/>
      <c r="VAK57" s="106"/>
      <c r="VAL57" s="106"/>
      <c r="VAM57" s="106"/>
      <c r="VAN57" s="106"/>
      <c r="VAO57" s="106"/>
      <c r="VAP57" s="106"/>
      <c r="VAQ57" s="106"/>
      <c r="VAR57" s="106"/>
      <c r="VAS57" s="106"/>
      <c r="VAT57" s="106"/>
      <c r="VAU57" s="106"/>
      <c r="VAV57" s="106"/>
      <c r="VAW57" s="106"/>
      <c r="VAX57" s="106"/>
      <c r="VAY57" s="106"/>
      <c r="VAZ57" s="106"/>
      <c r="VBA57" s="106"/>
      <c r="VBB57" s="106"/>
      <c r="VBC57" s="106"/>
      <c r="VBD57" s="106"/>
      <c r="VBE57" s="106"/>
      <c r="VBF57" s="106"/>
      <c r="VBG57" s="106"/>
      <c r="VBH57" s="106"/>
      <c r="VBI57" s="106"/>
      <c r="VBJ57" s="106"/>
      <c r="VBK57" s="106"/>
      <c r="VBL57" s="106"/>
      <c r="VBM57" s="106"/>
      <c r="VBN57" s="106"/>
      <c r="VBO57" s="106"/>
      <c r="VBP57" s="106"/>
      <c r="VBQ57" s="106"/>
      <c r="VBR57" s="106"/>
      <c r="VBS57" s="106"/>
      <c r="VBT57" s="106"/>
      <c r="VBU57" s="106"/>
      <c r="VBV57" s="106"/>
      <c r="VBW57" s="106"/>
      <c r="VBX57" s="106"/>
      <c r="VBY57" s="106"/>
      <c r="VBZ57" s="106"/>
      <c r="VCA57" s="106"/>
      <c r="VCB57" s="106"/>
      <c r="VCC57" s="106"/>
      <c r="VCD57" s="106"/>
      <c r="VCE57" s="106"/>
      <c r="VCF57" s="106"/>
      <c r="VCG57" s="106"/>
      <c r="VCH57" s="106"/>
      <c r="VCI57" s="106"/>
      <c r="VCJ57" s="106"/>
      <c r="VCK57" s="106"/>
      <c r="VCL57" s="106"/>
      <c r="VCM57" s="106"/>
      <c r="VCN57" s="106"/>
      <c r="VCO57" s="106"/>
      <c r="VCP57" s="106"/>
      <c r="VCQ57" s="106"/>
      <c r="VCR57" s="106"/>
      <c r="VCS57" s="106"/>
      <c r="VCT57" s="106"/>
      <c r="VCU57" s="106"/>
      <c r="VCV57" s="106"/>
      <c r="VCW57" s="106"/>
      <c r="VCX57" s="106"/>
      <c r="VCY57" s="106"/>
      <c r="VCZ57" s="106"/>
      <c r="VDA57" s="106"/>
      <c r="VDB57" s="106"/>
      <c r="VDC57" s="106"/>
      <c r="VDD57" s="106"/>
      <c r="VDE57" s="106"/>
      <c r="VDF57" s="106"/>
      <c r="VDG57" s="106"/>
      <c r="VDH57" s="106"/>
      <c r="VDI57" s="106"/>
      <c r="VDJ57" s="106"/>
      <c r="VDK57" s="106"/>
      <c r="VDL57" s="106"/>
      <c r="VDM57" s="106"/>
      <c r="VDN57" s="106"/>
      <c r="VDO57" s="106"/>
      <c r="VDP57" s="106"/>
      <c r="VDQ57" s="106"/>
      <c r="VDR57" s="106"/>
      <c r="VDS57" s="106"/>
      <c r="VDT57" s="106"/>
      <c r="VDU57" s="106"/>
      <c r="VDV57" s="106"/>
      <c r="VDW57" s="106"/>
      <c r="VDX57" s="106"/>
      <c r="VDY57" s="106"/>
      <c r="VDZ57" s="106"/>
      <c r="VEA57" s="106"/>
      <c r="VEB57" s="106"/>
      <c r="VEC57" s="106"/>
      <c r="VED57" s="106"/>
      <c r="VEE57" s="106"/>
      <c r="VEF57" s="106"/>
      <c r="VEG57" s="106"/>
      <c r="VEH57" s="106"/>
      <c r="VEI57" s="106"/>
      <c r="VEJ57" s="106"/>
      <c r="VEK57" s="106"/>
      <c r="VEL57" s="106"/>
      <c r="VEM57" s="106"/>
      <c r="VEN57" s="106"/>
      <c r="VEO57" s="106"/>
      <c r="VEP57" s="106"/>
      <c r="VEQ57" s="106"/>
      <c r="VER57" s="106"/>
      <c r="VES57" s="106"/>
      <c r="VET57" s="106"/>
      <c r="VEU57" s="106"/>
      <c r="VEV57" s="106"/>
      <c r="VEW57" s="106"/>
      <c r="VEX57" s="106"/>
      <c r="VEY57" s="106"/>
      <c r="VEZ57" s="106"/>
      <c r="VFA57" s="106"/>
      <c r="VFB57" s="106"/>
      <c r="VFC57" s="106"/>
      <c r="VFD57" s="106"/>
      <c r="VFE57" s="106"/>
      <c r="VFF57" s="106"/>
      <c r="VFG57" s="106"/>
      <c r="VFH57" s="106"/>
      <c r="VFI57" s="106"/>
      <c r="VFJ57" s="106"/>
      <c r="VFK57" s="106"/>
      <c r="VFL57" s="106"/>
      <c r="VFM57" s="106"/>
      <c r="VFN57" s="106"/>
      <c r="VFO57" s="106"/>
      <c r="VFP57" s="106"/>
      <c r="VFQ57" s="106"/>
      <c r="VFR57" s="106"/>
      <c r="VFS57" s="106"/>
      <c r="VFT57" s="106"/>
      <c r="VFU57" s="106"/>
      <c r="VFV57" s="106"/>
      <c r="VFW57" s="106"/>
      <c r="VFX57" s="106"/>
      <c r="VFY57" s="106"/>
      <c r="VFZ57" s="106"/>
      <c r="VGA57" s="106"/>
      <c r="VGB57" s="106"/>
      <c r="VGC57" s="106"/>
      <c r="VGD57" s="106"/>
      <c r="VGE57" s="106"/>
      <c r="VGF57" s="106"/>
      <c r="VGG57" s="106"/>
      <c r="VGH57" s="106"/>
      <c r="VGI57" s="106"/>
      <c r="VGJ57" s="106"/>
      <c r="VGK57" s="106"/>
      <c r="VGL57" s="106"/>
      <c r="VGM57" s="106"/>
      <c r="VGN57" s="106"/>
      <c r="VGO57" s="106"/>
      <c r="VGP57" s="106"/>
      <c r="VGQ57" s="106"/>
      <c r="VGR57" s="106"/>
      <c r="VGS57" s="106"/>
      <c r="VGT57" s="106"/>
      <c r="VGU57" s="106"/>
      <c r="VGV57" s="106"/>
      <c r="VGW57" s="106"/>
      <c r="VGX57" s="106"/>
      <c r="VGY57" s="106"/>
      <c r="VGZ57" s="106"/>
      <c r="VHA57" s="106"/>
      <c r="VHB57" s="106"/>
      <c r="VHC57" s="106"/>
      <c r="VHD57" s="106"/>
      <c r="VHE57" s="106"/>
      <c r="VHF57" s="106"/>
      <c r="VHG57" s="106"/>
      <c r="VHH57" s="106"/>
      <c r="VHI57" s="106"/>
      <c r="VHJ57" s="106"/>
      <c r="VHK57" s="106"/>
      <c r="VHL57" s="106"/>
      <c r="VHM57" s="106"/>
      <c r="VHN57" s="106"/>
      <c r="VHO57" s="106"/>
      <c r="VHP57" s="106"/>
      <c r="VHQ57" s="106"/>
      <c r="VHR57" s="106"/>
      <c r="VHS57" s="106"/>
      <c r="VHT57" s="106"/>
      <c r="VHU57" s="106"/>
      <c r="VHV57" s="106"/>
      <c r="VHW57" s="106"/>
      <c r="VHX57" s="106"/>
      <c r="VHY57" s="106"/>
      <c r="VHZ57" s="106"/>
      <c r="VIA57" s="106"/>
      <c r="VIB57" s="106"/>
      <c r="VIC57" s="106"/>
      <c r="VID57" s="106"/>
      <c r="VIE57" s="106"/>
      <c r="VIF57" s="106"/>
      <c r="VIG57" s="106"/>
      <c r="VIH57" s="106"/>
      <c r="VII57" s="106"/>
      <c r="VIJ57" s="106"/>
      <c r="VIK57" s="106"/>
      <c r="VIL57" s="106"/>
      <c r="VIM57" s="106"/>
      <c r="VIN57" s="106"/>
      <c r="VIO57" s="106"/>
      <c r="VIP57" s="106"/>
      <c r="VIQ57" s="106"/>
      <c r="VIR57" s="106"/>
      <c r="VIS57" s="106"/>
      <c r="VIT57" s="106"/>
      <c r="VIU57" s="106"/>
      <c r="VIV57" s="106"/>
      <c r="VIW57" s="106"/>
      <c r="VIX57" s="106"/>
      <c r="VIY57" s="106"/>
      <c r="VIZ57" s="106"/>
      <c r="VJA57" s="106"/>
      <c r="VJB57" s="106"/>
      <c r="VJC57" s="106"/>
      <c r="VJD57" s="106"/>
      <c r="VJE57" s="106"/>
      <c r="VJF57" s="106"/>
      <c r="VJG57" s="106"/>
      <c r="VJH57" s="106"/>
      <c r="VJI57" s="106"/>
      <c r="VJJ57" s="106"/>
      <c r="VJK57" s="106"/>
      <c r="VJL57" s="106"/>
      <c r="VJM57" s="106"/>
      <c r="VJN57" s="106"/>
      <c r="VJO57" s="106"/>
      <c r="VJP57" s="106"/>
      <c r="VJQ57" s="106"/>
      <c r="VJR57" s="106"/>
      <c r="VJS57" s="106"/>
      <c r="VJT57" s="106"/>
      <c r="VJU57" s="106"/>
      <c r="VJV57" s="106"/>
      <c r="VJW57" s="106"/>
      <c r="VJX57" s="106"/>
      <c r="VJY57" s="106"/>
      <c r="VJZ57" s="106"/>
      <c r="VKA57" s="106"/>
      <c r="VKB57" s="106"/>
      <c r="VKC57" s="106"/>
      <c r="VKD57" s="106"/>
      <c r="VKE57" s="106"/>
      <c r="VKF57" s="106"/>
      <c r="VKG57" s="106"/>
      <c r="VKH57" s="106"/>
      <c r="VKI57" s="106"/>
      <c r="VKJ57" s="106"/>
      <c r="VKK57" s="106"/>
      <c r="VKL57" s="106"/>
      <c r="VKM57" s="106"/>
      <c r="VKN57" s="106"/>
      <c r="VKO57" s="106"/>
      <c r="VKP57" s="106"/>
      <c r="VKQ57" s="106"/>
      <c r="VKR57" s="106"/>
      <c r="VKS57" s="106"/>
      <c r="VKT57" s="106"/>
      <c r="VKU57" s="106"/>
      <c r="VKV57" s="106"/>
      <c r="VKW57" s="106"/>
      <c r="VKX57" s="106"/>
      <c r="VKY57" s="106"/>
      <c r="VKZ57" s="106"/>
      <c r="VLA57" s="106"/>
      <c r="VLB57" s="106"/>
      <c r="VLC57" s="106"/>
      <c r="VLD57" s="106"/>
      <c r="VLE57" s="106"/>
      <c r="VLF57" s="106"/>
      <c r="VLG57" s="106"/>
      <c r="VLH57" s="106"/>
      <c r="VLI57" s="106"/>
      <c r="VLJ57" s="106"/>
      <c r="VLK57" s="106"/>
      <c r="VLL57" s="106"/>
      <c r="VLM57" s="106"/>
      <c r="VLN57" s="106"/>
      <c r="VLO57" s="106"/>
      <c r="VLP57" s="106"/>
      <c r="VLQ57" s="106"/>
      <c r="VLR57" s="106"/>
      <c r="VLS57" s="106"/>
      <c r="VLT57" s="106"/>
      <c r="VLU57" s="106"/>
      <c r="VLV57" s="106"/>
      <c r="VLW57" s="106"/>
      <c r="VLX57" s="106"/>
      <c r="VLY57" s="106"/>
      <c r="VLZ57" s="106"/>
      <c r="VMA57" s="106"/>
      <c r="VMB57" s="106"/>
      <c r="VMC57" s="106"/>
      <c r="VMD57" s="106"/>
      <c r="VME57" s="106"/>
      <c r="VMF57" s="106"/>
      <c r="VMG57" s="106"/>
      <c r="VMH57" s="106"/>
      <c r="VMI57" s="106"/>
      <c r="VMJ57" s="106"/>
      <c r="VMK57" s="106"/>
      <c r="VML57" s="106"/>
      <c r="VMM57" s="106"/>
      <c r="VMN57" s="106"/>
      <c r="VMO57" s="106"/>
      <c r="VMP57" s="106"/>
      <c r="VMQ57" s="106"/>
      <c r="VMR57" s="106"/>
      <c r="VMS57" s="106"/>
      <c r="VMT57" s="106"/>
      <c r="VMU57" s="106"/>
      <c r="VMV57" s="106"/>
      <c r="VMW57" s="106"/>
      <c r="VMX57" s="106"/>
      <c r="VMY57" s="106"/>
      <c r="VMZ57" s="106"/>
      <c r="VNA57" s="106"/>
      <c r="VNB57" s="106"/>
      <c r="VNC57" s="106"/>
      <c r="VND57" s="106"/>
      <c r="VNE57" s="106"/>
      <c r="VNF57" s="106"/>
      <c r="VNG57" s="106"/>
      <c r="VNH57" s="106"/>
      <c r="VNI57" s="106"/>
      <c r="VNJ57" s="106"/>
      <c r="VNK57" s="106"/>
      <c r="VNL57" s="106"/>
      <c r="VNM57" s="106"/>
      <c r="VNN57" s="106"/>
      <c r="VNO57" s="106"/>
      <c r="VNP57" s="106"/>
      <c r="VNQ57" s="106"/>
      <c r="VNR57" s="106"/>
      <c r="VNS57" s="106"/>
      <c r="VNT57" s="106"/>
      <c r="VNU57" s="106"/>
      <c r="VNV57" s="106"/>
      <c r="VNW57" s="106"/>
      <c r="VNX57" s="106"/>
      <c r="VNY57" s="106"/>
      <c r="VNZ57" s="106"/>
      <c r="VOA57" s="106"/>
      <c r="VOB57" s="106"/>
      <c r="VOC57" s="106"/>
      <c r="VOD57" s="106"/>
      <c r="VOE57" s="106"/>
      <c r="VOF57" s="106"/>
      <c r="VOG57" s="106"/>
      <c r="VOH57" s="106"/>
      <c r="VOI57" s="106"/>
      <c r="VOJ57" s="106"/>
      <c r="VOK57" s="106"/>
      <c r="VOL57" s="106"/>
      <c r="VOM57" s="106"/>
      <c r="VON57" s="106"/>
      <c r="VOO57" s="106"/>
      <c r="VOP57" s="106"/>
      <c r="VOQ57" s="106"/>
      <c r="VOR57" s="106"/>
      <c r="VOS57" s="106"/>
      <c r="VOT57" s="106"/>
      <c r="VOU57" s="106"/>
      <c r="VOV57" s="106"/>
      <c r="VOW57" s="106"/>
      <c r="VOX57" s="106"/>
      <c r="VOY57" s="106"/>
      <c r="VOZ57" s="106"/>
      <c r="VPA57" s="106"/>
      <c r="VPB57" s="106"/>
      <c r="VPC57" s="106"/>
      <c r="VPD57" s="106"/>
      <c r="VPE57" s="106"/>
      <c r="VPF57" s="106"/>
      <c r="VPG57" s="106"/>
      <c r="VPH57" s="106"/>
      <c r="VPI57" s="106"/>
      <c r="VPJ57" s="106"/>
      <c r="VPK57" s="106"/>
      <c r="VPL57" s="106"/>
      <c r="VPM57" s="106"/>
      <c r="VPN57" s="106"/>
      <c r="VPO57" s="106"/>
      <c r="VPP57" s="106"/>
      <c r="VPQ57" s="106"/>
      <c r="VPR57" s="106"/>
      <c r="VPS57" s="106"/>
      <c r="VPT57" s="106"/>
      <c r="VPU57" s="106"/>
      <c r="VPV57" s="106"/>
      <c r="VPW57" s="106"/>
      <c r="VPX57" s="106"/>
      <c r="VPY57" s="106"/>
      <c r="VPZ57" s="106"/>
      <c r="VQA57" s="106"/>
      <c r="VQB57" s="106"/>
      <c r="VQC57" s="106"/>
      <c r="VQD57" s="106"/>
      <c r="VQE57" s="106"/>
      <c r="VQF57" s="106"/>
      <c r="VQG57" s="106"/>
      <c r="VQH57" s="106"/>
      <c r="VQI57" s="106"/>
      <c r="VQJ57" s="106"/>
      <c r="VQK57" s="106"/>
      <c r="VQL57" s="106"/>
      <c r="VQM57" s="106"/>
      <c r="VQN57" s="106"/>
      <c r="VQO57" s="106"/>
      <c r="VQP57" s="106"/>
      <c r="VQQ57" s="106"/>
      <c r="VQR57" s="106"/>
      <c r="VQS57" s="106"/>
      <c r="VQT57" s="106"/>
      <c r="VQU57" s="106"/>
      <c r="VQV57" s="106"/>
      <c r="VQW57" s="106"/>
      <c r="VQX57" s="106"/>
      <c r="VQY57" s="106"/>
      <c r="VQZ57" s="106"/>
      <c r="VRA57" s="106"/>
      <c r="VRB57" s="106"/>
      <c r="VRC57" s="106"/>
      <c r="VRD57" s="106"/>
      <c r="VRE57" s="106"/>
      <c r="VRF57" s="106"/>
      <c r="VRG57" s="106"/>
      <c r="VRH57" s="106"/>
      <c r="VRI57" s="106"/>
      <c r="VRJ57" s="106"/>
      <c r="VRK57" s="106"/>
      <c r="VRL57" s="106"/>
      <c r="VRM57" s="106"/>
      <c r="VRN57" s="106"/>
      <c r="VRO57" s="106"/>
      <c r="VRP57" s="106"/>
      <c r="VRQ57" s="106"/>
      <c r="VRR57" s="106"/>
      <c r="VRS57" s="106"/>
      <c r="VRT57" s="106"/>
      <c r="VRU57" s="106"/>
      <c r="VRV57" s="106"/>
      <c r="VRW57" s="106"/>
      <c r="VRX57" s="106"/>
      <c r="VRY57" s="106"/>
      <c r="VRZ57" s="106"/>
      <c r="VSA57" s="106"/>
      <c r="VSB57" s="106"/>
      <c r="VSC57" s="106"/>
      <c r="VSD57" s="106"/>
      <c r="VSE57" s="106"/>
      <c r="VSF57" s="106"/>
      <c r="VSG57" s="106"/>
      <c r="VSH57" s="106"/>
      <c r="VSI57" s="106"/>
      <c r="VSJ57" s="106"/>
      <c r="VSK57" s="106"/>
      <c r="VSL57" s="106"/>
      <c r="VSM57" s="106"/>
      <c r="VSN57" s="106"/>
      <c r="VSO57" s="106"/>
      <c r="VSP57" s="106"/>
      <c r="VSQ57" s="106"/>
      <c r="VSR57" s="106"/>
      <c r="VSS57" s="106"/>
      <c r="VST57" s="106"/>
      <c r="VSU57" s="106"/>
      <c r="VSV57" s="106"/>
      <c r="VSW57" s="106"/>
      <c r="VSX57" s="106"/>
      <c r="VSY57" s="106"/>
      <c r="VSZ57" s="106"/>
      <c r="VTA57" s="106"/>
      <c r="VTB57" s="106"/>
      <c r="VTC57" s="106"/>
      <c r="VTD57" s="106"/>
      <c r="VTE57" s="106"/>
      <c r="VTF57" s="106"/>
      <c r="VTG57" s="106"/>
      <c r="VTH57" s="106"/>
      <c r="VTI57" s="106"/>
      <c r="VTJ57" s="106"/>
      <c r="VTK57" s="106"/>
      <c r="VTL57" s="106"/>
      <c r="VTM57" s="106"/>
      <c r="VTN57" s="106"/>
      <c r="VTO57" s="106"/>
      <c r="VTP57" s="106"/>
      <c r="VTQ57" s="106"/>
      <c r="VTR57" s="106"/>
      <c r="VTS57" s="106"/>
      <c r="VTT57" s="106"/>
      <c r="VTU57" s="106"/>
      <c r="VTV57" s="106"/>
      <c r="VTW57" s="106"/>
      <c r="VTX57" s="106"/>
      <c r="VTY57" s="106"/>
      <c r="VTZ57" s="106"/>
      <c r="VUA57" s="106"/>
      <c r="VUB57" s="106"/>
      <c r="VUC57" s="106"/>
      <c r="VUD57" s="106"/>
      <c r="VUE57" s="106"/>
      <c r="VUF57" s="106"/>
      <c r="VUG57" s="106"/>
      <c r="VUH57" s="106"/>
      <c r="VUI57" s="106"/>
      <c r="VUJ57" s="106"/>
      <c r="VUK57" s="106"/>
      <c r="VUL57" s="106"/>
      <c r="VUM57" s="106"/>
      <c r="VUN57" s="106"/>
      <c r="VUO57" s="106"/>
      <c r="VUP57" s="106"/>
      <c r="VUQ57" s="106"/>
      <c r="VUR57" s="106"/>
      <c r="VUS57" s="106"/>
      <c r="VUT57" s="106"/>
      <c r="VUU57" s="106"/>
      <c r="VUV57" s="106"/>
      <c r="VUW57" s="106"/>
      <c r="VUX57" s="106"/>
      <c r="VUY57" s="106"/>
      <c r="VUZ57" s="106"/>
      <c r="VVA57" s="106"/>
      <c r="VVB57" s="106"/>
      <c r="VVC57" s="106"/>
      <c r="VVD57" s="106"/>
      <c r="VVE57" s="106"/>
      <c r="VVF57" s="106"/>
      <c r="VVG57" s="106"/>
      <c r="VVH57" s="106"/>
      <c r="VVI57" s="106"/>
      <c r="VVJ57" s="106"/>
      <c r="VVK57" s="106"/>
      <c r="VVL57" s="106"/>
      <c r="VVM57" s="106"/>
      <c r="VVN57" s="106"/>
      <c r="VVO57" s="106"/>
      <c r="VVP57" s="106"/>
      <c r="VVQ57" s="106"/>
      <c r="VVR57" s="106"/>
      <c r="VVS57" s="106"/>
      <c r="VVT57" s="106"/>
      <c r="VVU57" s="106"/>
      <c r="VVV57" s="106"/>
      <c r="VVW57" s="106"/>
      <c r="VVX57" s="106"/>
      <c r="VVY57" s="106"/>
      <c r="VVZ57" s="106"/>
      <c r="VWA57" s="106"/>
      <c r="VWB57" s="106"/>
      <c r="VWC57" s="106"/>
      <c r="VWD57" s="106"/>
      <c r="VWE57" s="106"/>
      <c r="VWF57" s="106"/>
      <c r="VWG57" s="106"/>
      <c r="VWH57" s="106"/>
      <c r="VWI57" s="106"/>
      <c r="VWJ57" s="106"/>
      <c r="VWK57" s="106"/>
      <c r="VWL57" s="106"/>
      <c r="VWM57" s="106"/>
      <c r="VWN57" s="106"/>
      <c r="VWO57" s="106"/>
      <c r="VWP57" s="106"/>
      <c r="VWQ57" s="106"/>
      <c r="VWR57" s="106"/>
      <c r="VWS57" s="106"/>
      <c r="VWT57" s="106"/>
      <c r="VWU57" s="106"/>
      <c r="VWV57" s="106"/>
      <c r="VWW57" s="106"/>
      <c r="VWX57" s="106"/>
      <c r="VWY57" s="106"/>
      <c r="VWZ57" s="106"/>
      <c r="VXA57" s="106"/>
      <c r="VXB57" s="106"/>
      <c r="VXC57" s="106"/>
      <c r="VXD57" s="106"/>
      <c r="VXE57" s="106"/>
      <c r="VXF57" s="106"/>
      <c r="VXG57" s="106"/>
      <c r="VXH57" s="106"/>
      <c r="VXI57" s="106"/>
      <c r="VXJ57" s="106"/>
      <c r="VXK57" s="106"/>
      <c r="VXL57" s="106"/>
      <c r="VXM57" s="106"/>
      <c r="VXN57" s="106"/>
      <c r="VXO57" s="106"/>
      <c r="VXP57" s="106"/>
      <c r="VXQ57" s="106"/>
      <c r="VXR57" s="106"/>
      <c r="VXS57" s="106"/>
      <c r="VXT57" s="106"/>
      <c r="VXU57" s="106"/>
      <c r="VXV57" s="106"/>
      <c r="VXW57" s="106"/>
      <c r="VXX57" s="106"/>
      <c r="VXY57" s="106"/>
      <c r="VXZ57" s="106"/>
      <c r="VYA57" s="106"/>
      <c r="VYB57" s="106"/>
      <c r="VYC57" s="106"/>
      <c r="VYD57" s="106"/>
      <c r="VYE57" s="106"/>
      <c r="VYF57" s="106"/>
      <c r="VYG57" s="106"/>
      <c r="VYH57" s="106"/>
      <c r="VYI57" s="106"/>
      <c r="VYJ57" s="106"/>
      <c r="VYK57" s="106"/>
      <c r="VYL57" s="106"/>
      <c r="VYM57" s="106"/>
      <c r="VYN57" s="106"/>
      <c r="VYO57" s="106"/>
      <c r="VYP57" s="106"/>
      <c r="VYQ57" s="106"/>
      <c r="VYR57" s="106"/>
      <c r="VYS57" s="106"/>
      <c r="VYT57" s="106"/>
      <c r="VYU57" s="106"/>
      <c r="VYV57" s="106"/>
      <c r="VYW57" s="106"/>
      <c r="VYX57" s="106"/>
      <c r="VYY57" s="106"/>
      <c r="VYZ57" s="106"/>
      <c r="VZA57" s="106"/>
      <c r="VZB57" s="106"/>
      <c r="VZC57" s="106"/>
      <c r="VZD57" s="106"/>
      <c r="VZE57" s="106"/>
      <c r="VZF57" s="106"/>
      <c r="VZG57" s="106"/>
      <c r="VZH57" s="106"/>
      <c r="VZI57" s="106"/>
      <c r="VZJ57" s="106"/>
      <c r="VZK57" s="106"/>
      <c r="VZL57" s="106"/>
      <c r="VZM57" s="106"/>
      <c r="VZN57" s="106"/>
      <c r="VZO57" s="106"/>
      <c r="VZP57" s="106"/>
      <c r="VZQ57" s="106"/>
      <c r="VZR57" s="106"/>
      <c r="VZS57" s="106"/>
      <c r="VZT57" s="106"/>
      <c r="VZU57" s="106"/>
      <c r="VZV57" s="106"/>
      <c r="VZW57" s="106"/>
      <c r="VZX57" s="106"/>
      <c r="VZY57" s="106"/>
      <c r="VZZ57" s="106"/>
      <c r="WAA57" s="106"/>
      <c r="WAB57" s="106"/>
      <c r="WAC57" s="106"/>
      <c r="WAD57" s="106"/>
      <c r="WAE57" s="106"/>
      <c r="WAF57" s="106"/>
      <c r="WAG57" s="106"/>
      <c r="WAH57" s="106"/>
      <c r="WAI57" s="106"/>
      <c r="WAJ57" s="106"/>
      <c r="WAK57" s="106"/>
      <c r="WAL57" s="106"/>
      <c r="WAM57" s="106"/>
      <c r="WAN57" s="106"/>
      <c r="WAO57" s="106"/>
      <c r="WAP57" s="106"/>
      <c r="WAQ57" s="106"/>
      <c r="WAR57" s="106"/>
      <c r="WAS57" s="106"/>
      <c r="WAT57" s="106"/>
      <c r="WAU57" s="106"/>
      <c r="WAV57" s="106"/>
      <c r="WAW57" s="106"/>
      <c r="WAX57" s="106"/>
      <c r="WAY57" s="106"/>
      <c r="WAZ57" s="106"/>
      <c r="WBA57" s="106"/>
      <c r="WBB57" s="106"/>
      <c r="WBC57" s="106"/>
      <c r="WBD57" s="106"/>
      <c r="WBE57" s="106"/>
      <c r="WBF57" s="106"/>
      <c r="WBG57" s="106"/>
      <c r="WBH57" s="106"/>
      <c r="WBI57" s="106"/>
      <c r="WBJ57" s="106"/>
      <c r="WBK57" s="106"/>
      <c r="WBL57" s="106"/>
      <c r="WBM57" s="106"/>
      <c r="WBN57" s="106"/>
      <c r="WBO57" s="106"/>
      <c r="WBP57" s="106"/>
      <c r="WBQ57" s="106"/>
      <c r="WBR57" s="106"/>
      <c r="WBS57" s="106"/>
      <c r="WBT57" s="106"/>
      <c r="WBU57" s="106"/>
      <c r="WBV57" s="106"/>
      <c r="WBW57" s="106"/>
      <c r="WBX57" s="106"/>
      <c r="WBY57" s="106"/>
      <c r="WBZ57" s="106"/>
      <c r="WCA57" s="106"/>
      <c r="WCB57" s="106"/>
      <c r="WCC57" s="106"/>
      <c r="WCD57" s="106"/>
      <c r="WCE57" s="106"/>
      <c r="WCF57" s="106"/>
      <c r="WCG57" s="106"/>
      <c r="WCH57" s="106"/>
      <c r="WCI57" s="106"/>
      <c r="WCJ57" s="106"/>
      <c r="WCK57" s="106"/>
      <c r="WCL57" s="106"/>
      <c r="WCM57" s="106"/>
      <c r="WCN57" s="106"/>
      <c r="WCO57" s="106"/>
      <c r="WCP57" s="106"/>
      <c r="WCQ57" s="106"/>
      <c r="WCR57" s="106"/>
      <c r="WCS57" s="106"/>
      <c r="WCT57" s="106"/>
      <c r="WCU57" s="106"/>
      <c r="WCV57" s="106"/>
      <c r="WCW57" s="106"/>
      <c r="WCX57" s="106"/>
      <c r="WCY57" s="106"/>
      <c r="WCZ57" s="106"/>
      <c r="WDA57" s="106"/>
      <c r="WDB57" s="106"/>
      <c r="WDC57" s="106"/>
      <c r="WDD57" s="106"/>
      <c r="WDE57" s="106"/>
      <c r="WDF57" s="106"/>
      <c r="WDG57" s="106"/>
      <c r="WDH57" s="106"/>
      <c r="WDI57" s="106"/>
      <c r="WDJ57" s="106"/>
      <c r="WDK57" s="106"/>
      <c r="WDL57" s="106"/>
      <c r="WDM57" s="106"/>
      <c r="WDN57" s="106"/>
      <c r="WDO57" s="106"/>
      <c r="WDP57" s="106"/>
      <c r="WDQ57" s="106"/>
      <c r="WDR57" s="106"/>
      <c r="WDS57" s="106"/>
      <c r="WDT57" s="106"/>
      <c r="WDU57" s="106"/>
      <c r="WDV57" s="106"/>
      <c r="WDW57" s="106"/>
      <c r="WDX57" s="106"/>
      <c r="WDY57" s="106"/>
      <c r="WDZ57" s="106"/>
      <c r="WEA57" s="106"/>
      <c r="WEB57" s="106"/>
      <c r="WEC57" s="106"/>
      <c r="WED57" s="106"/>
      <c r="WEE57" s="106"/>
      <c r="WEF57" s="106"/>
      <c r="WEG57" s="106"/>
      <c r="WEH57" s="106"/>
      <c r="WEI57" s="106"/>
      <c r="WEJ57" s="106"/>
      <c r="WEK57" s="106"/>
      <c r="WEL57" s="106"/>
      <c r="WEM57" s="106"/>
      <c r="WEN57" s="106"/>
      <c r="WEO57" s="106"/>
      <c r="WEP57" s="106"/>
      <c r="WEQ57" s="106"/>
      <c r="WER57" s="106"/>
      <c r="WES57" s="106"/>
      <c r="WET57" s="106"/>
      <c r="WEU57" s="106"/>
      <c r="WEV57" s="106"/>
      <c r="WEW57" s="106"/>
      <c r="WEX57" s="106"/>
      <c r="WEY57" s="106"/>
      <c r="WEZ57" s="106"/>
      <c r="WFA57" s="106"/>
      <c r="WFB57" s="106"/>
      <c r="WFC57" s="106"/>
      <c r="WFD57" s="106"/>
      <c r="WFE57" s="106"/>
      <c r="WFF57" s="106"/>
      <c r="WFG57" s="106"/>
      <c r="WFH57" s="106"/>
      <c r="WFI57" s="106"/>
      <c r="WFJ57" s="106"/>
      <c r="WFK57" s="106"/>
      <c r="WFL57" s="106"/>
      <c r="WFM57" s="106"/>
      <c r="WFN57" s="106"/>
      <c r="WFO57" s="106"/>
      <c r="WFP57" s="106"/>
      <c r="WFQ57" s="106"/>
      <c r="WFR57" s="106"/>
      <c r="WFS57" s="106"/>
      <c r="WFT57" s="106"/>
      <c r="WFU57" s="106"/>
      <c r="WFV57" s="106"/>
      <c r="WFW57" s="106"/>
      <c r="WFX57" s="106"/>
      <c r="WFY57" s="106"/>
      <c r="WFZ57" s="106"/>
      <c r="WGA57" s="106"/>
      <c r="WGB57" s="106"/>
      <c r="WGC57" s="106"/>
      <c r="WGD57" s="106"/>
      <c r="WGE57" s="106"/>
      <c r="WGF57" s="106"/>
      <c r="WGG57" s="106"/>
      <c r="WGH57" s="106"/>
      <c r="WGI57" s="106"/>
      <c r="WGJ57" s="106"/>
      <c r="WGK57" s="106"/>
      <c r="WGL57" s="106"/>
      <c r="WGM57" s="106"/>
      <c r="WGN57" s="106"/>
      <c r="WGO57" s="106"/>
      <c r="WGP57" s="106"/>
      <c r="WGQ57" s="106"/>
      <c r="WGR57" s="106"/>
      <c r="WGS57" s="106"/>
      <c r="WGT57" s="106"/>
      <c r="WGU57" s="106"/>
      <c r="WGV57" s="106"/>
      <c r="WGW57" s="106"/>
      <c r="WGX57" s="106"/>
      <c r="WGY57" s="106"/>
      <c r="WGZ57" s="106"/>
      <c r="WHA57" s="106"/>
      <c r="WHB57" s="106"/>
      <c r="WHC57" s="106"/>
      <c r="WHD57" s="106"/>
      <c r="WHE57" s="106"/>
      <c r="WHF57" s="106"/>
      <c r="WHG57" s="106"/>
      <c r="WHH57" s="106"/>
      <c r="WHI57" s="106"/>
      <c r="WHJ57" s="106"/>
      <c r="WHK57" s="106"/>
      <c r="WHL57" s="106"/>
      <c r="WHM57" s="106"/>
      <c r="WHN57" s="106"/>
      <c r="WHO57" s="106"/>
      <c r="WHP57" s="106"/>
      <c r="WHQ57" s="106"/>
      <c r="WHR57" s="106"/>
      <c r="WHS57" s="106"/>
      <c r="WHT57" s="106"/>
      <c r="WHU57" s="106"/>
      <c r="WHV57" s="106"/>
      <c r="WHW57" s="106"/>
      <c r="WHX57" s="106"/>
      <c r="WHY57" s="106"/>
      <c r="WHZ57" s="106"/>
      <c r="WIA57" s="106"/>
      <c r="WIB57" s="106"/>
      <c r="WIC57" s="106"/>
      <c r="WID57" s="106"/>
      <c r="WIE57" s="106"/>
      <c r="WIF57" s="106"/>
      <c r="WIG57" s="106"/>
      <c r="WIH57" s="106"/>
      <c r="WII57" s="106"/>
      <c r="WIJ57" s="106"/>
      <c r="WIK57" s="106"/>
      <c r="WIL57" s="106"/>
      <c r="WIM57" s="106"/>
      <c r="WIN57" s="106"/>
      <c r="WIO57" s="106"/>
      <c r="WIP57" s="106"/>
      <c r="WIQ57" s="106"/>
      <c r="WIR57" s="106"/>
      <c r="WIS57" s="106"/>
      <c r="WIT57" s="106"/>
      <c r="WIU57" s="106"/>
      <c r="WIV57" s="106"/>
      <c r="WIW57" s="106"/>
      <c r="WIX57" s="106"/>
      <c r="WIY57" s="106"/>
      <c r="WIZ57" s="106"/>
      <c r="WJA57" s="106"/>
      <c r="WJB57" s="106"/>
      <c r="WJC57" s="106"/>
      <c r="WJD57" s="106"/>
      <c r="WJE57" s="106"/>
      <c r="WJF57" s="106"/>
      <c r="WJG57" s="106"/>
      <c r="WJH57" s="106"/>
      <c r="WJI57" s="106"/>
      <c r="WJJ57" s="106"/>
      <c r="WJK57" s="106"/>
      <c r="WJL57" s="106"/>
      <c r="WJM57" s="106"/>
      <c r="WJN57" s="106"/>
      <c r="WJO57" s="106"/>
      <c r="WJP57" s="106"/>
      <c r="WJQ57" s="106"/>
      <c r="WJR57" s="106"/>
      <c r="WJS57" s="106"/>
      <c r="WJT57" s="106"/>
      <c r="WJU57" s="106"/>
      <c r="WJV57" s="106"/>
      <c r="WJW57" s="106"/>
      <c r="WJX57" s="106"/>
      <c r="WJY57" s="106"/>
      <c r="WJZ57" s="106"/>
      <c r="WKA57" s="106"/>
      <c r="WKB57" s="106"/>
      <c r="WKC57" s="106"/>
      <c r="WKD57" s="106"/>
      <c r="WKE57" s="106"/>
      <c r="WKF57" s="106"/>
      <c r="WKG57" s="106"/>
      <c r="WKH57" s="106"/>
      <c r="WKI57" s="106"/>
      <c r="WKJ57" s="106"/>
      <c r="WKK57" s="106"/>
      <c r="WKL57" s="106"/>
      <c r="WKM57" s="106"/>
      <c r="WKN57" s="106"/>
      <c r="WKO57" s="106"/>
      <c r="WKP57" s="106"/>
      <c r="WKQ57" s="106"/>
      <c r="WKR57" s="106"/>
      <c r="WKS57" s="106"/>
      <c r="WKT57" s="106"/>
      <c r="WKU57" s="106"/>
      <c r="WKV57" s="106"/>
      <c r="WKW57" s="106"/>
      <c r="WKX57" s="106"/>
      <c r="WKY57" s="106"/>
      <c r="WKZ57" s="106"/>
      <c r="WLA57" s="106"/>
      <c r="WLB57" s="106"/>
      <c r="WLC57" s="106"/>
      <c r="WLD57" s="106"/>
      <c r="WLE57" s="106"/>
      <c r="WLF57" s="106"/>
      <c r="WLG57" s="106"/>
      <c r="WLH57" s="106"/>
      <c r="WLI57" s="106"/>
      <c r="WLJ57" s="106"/>
      <c r="WLK57" s="106"/>
      <c r="WLL57" s="106"/>
      <c r="WLM57" s="106"/>
      <c r="WLN57" s="106"/>
      <c r="WLO57" s="106"/>
      <c r="WLP57" s="106"/>
      <c r="WLQ57" s="106"/>
      <c r="WLR57" s="106"/>
      <c r="WLS57" s="106"/>
      <c r="WLT57" s="106"/>
      <c r="WLU57" s="106"/>
      <c r="WLV57" s="106"/>
      <c r="WLW57" s="106"/>
      <c r="WLX57" s="106"/>
      <c r="WLY57" s="106"/>
      <c r="WLZ57" s="106"/>
      <c r="WMA57" s="106"/>
      <c r="WMB57" s="106"/>
      <c r="WMC57" s="106"/>
      <c r="WMD57" s="106"/>
      <c r="WME57" s="106"/>
      <c r="WMF57" s="106"/>
      <c r="WMG57" s="106"/>
      <c r="WMH57" s="106"/>
      <c r="WMI57" s="106"/>
      <c r="WMJ57" s="106"/>
      <c r="WMK57" s="106"/>
      <c r="WML57" s="106"/>
      <c r="WMM57" s="106"/>
      <c r="WMN57" s="106"/>
      <c r="WMO57" s="106"/>
      <c r="WMP57" s="106"/>
      <c r="WMQ57" s="106"/>
      <c r="WMR57" s="106"/>
      <c r="WMS57" s="106"/>
      <c r="WMT57" s="106"/>
      <c r="WMU57" s="106"/>
      <c r="WMV57" s="106"/>
      <c r="WMW57" s="106"/>
      <c r="WMX57" s="106"/>
      <c r="WMY57" s="106"/>
      <c r="WMZ57" s="106"/>
      <c r="WNA57" s="106"/>
      <c r="WNB57" s="106"/>
      <c r="WNC57" s="106"/>
      <c r="WND57" s="106"/>
      <c r="WNE57" s="106"/>
      <c r="WNF57" s="106"/>
      <c r="WNG57" s="106"/>
      <c r="WNH57" s="106"/>
      <c r="WNI57" s="106"/>
      <c r="WNJ57" s="106"/>
      <c r="WNK57" s="106"/>
      <c r="WNL57" s="106"/>
      <c r="WNM57" s="106"/>
      <c r="WNN57" s="106"/>
      <c r="WNO57" s="106"/>
      <c r="WNP57" s="106"/>
      <c r="WNQ57" s="106"/>
      <c r="WNR57" s="106"/>
      <c r="WNS57" s="106"/>
      <c r="WNT57" s="106"/>
      <c r="WNU57" s="106"/>
      <c r="WNV57" s="106"/>
      <c r="WNW57" s="106"/>
      <c r="WNX57" s="106"/>
      <c r="WNY57" s="106"/>
      <c r="WNZ57" s="106"/>
      <c r="WOA57" s="106"/>
      <c r="WOB57" s="106"/>
      <c r="WOC57" s="106"/>
      <c r="WOD57" s="106"/>
      <c r="WOE57" s="106"/>
      <c r="WOF57" s="106"/>
      <c r="WOG57" s="106"/>
      <c r="WOH57" s="106"/>
      <c r="WOI57" s="106"/>
      <c r="WOJ57" s="106"/>
      <c r="WOK57" s="106"/>
      <c r="WOL57" s="106"/>
      <c r="WOM57" s="106"/>
      <c r="WON57" s="106"/>
      <c r="WOO57" s="106"/>
      <c r="WOP57" s="106"/>
      <c r="WOQ57" s="106"/>
      <c r="WOR57" s="106"/>
      <c r="WOS57" s="106"/>
      <c r="WOT57" s="106"/>
      <c r="WOU57" s="106"/>
      <c r="WOV57" s="106"/>
      <c r="WOW57" s="106"/>
      <c r="WOX57" s="106"/>
      <c r="WOY57" s="106"/>
      <c r="WOZ57" s="106"/>
      <c r="WPA57" s="106"/>
      <c r="WPB57" s="106"/>
      <c r="WPC57" s="106"/>
      <c r="WPD57" s="106"/>
      <c r="WPE57" s="106"/>
      <c r="WPF57" s="106"/>
      <c r="WPG57" s="106"/>
      <c r="WPH57" s="106"/>
      <c r="WPI57" s="106"/>
      <c r="WPJ57" s="106"/>
      <c r="WPK57" s="106"/>
      <c r="WPL57" s="106"/>
      <c r="WPM57" s="106"/>
      <c r="WPN57" s="106"/>
      <c r="WPO57" s="106"/>
      <c r="WPP57" s="106"/>
      <c r="WPQ57" s="106"/>
      <c r="WPR57" s="106"/>
      <c r="WPS57" s="106"/>
      <c r="WPT57" s="106"/>
      <c r="WPU57" s="106"/>
      <c r="WPV57" s="106"/>
      <c r="WPW57" s="106"/>
      <c r="WPX57" s="106"/>
      <c r="WPY57" s="106"/>
      <c r="WPZ57" s="106"/>
      <c r="WQA57" s="106"/>
      <c r="WQB57" s="106"/>
      <c r="WQC57" s="106"/>
      <c r="WQD57" s="106"/>
      <c r="WQE57" s="106"/>
      <c r="WQF57" s="106"/>
      <c r="WQG57" s="106"/>
      <c r="WQH57" s="106"/>
      <c r="WQI57" s="106"/>
      <c r="WQJ57" s="106"/>
      <c r="WQK57" s="106"/>
      <c r="WQL57" s="106"/>
      <c r="WQM57" s="106"/>
      <c r="WQN57" s="106"/>
      <c r="WQO57" s="106"/>
      <c r="WQP57" s="106"/>
      <c r="WQQ57" s="106"/>
      <c r="WQR57" s="106"/>
      <c r="WQS57" s="106"/>
      <c r="WQT57" s="106"/>
      <c r="WQU57" s="106"/>
      <c r="WQV57" s="106"/>
      <c r="WQW57" s="106"/>
      <c r="WQX57" s="106"/>
      <c r="WQY57" s="106"/>
      <c r="WQZ57" s="106"/>
      <c r="WRA57" s="106"/>
      <c r="WRB57" s="106"/>
      <c r="WRC57" s="106"/>
      <c r="WRD57" s="106"/>
      <c r="WRE57" s="106"/>
      <c r="WRF57" s="106"/>
      <c r="WRG57" s="106"/>
      <c r="WRH57" s="106"/>
      <c r="WRI57" s="106"/>
      <c r="WRJ57" s="106"/>
      <c r="WRK57" s="106"/>
      <c r="WRL57" s="106"/>
      <c r="WRM57" s="106"/>
      <c r="WRN57" s="106"/>
      <c r="WRO57" s="106"/>
      <c r="WRP57" s="106"/>
      <c r="WRQ57" s="106"/>
      <c r="WRR57" s="106"/>
      <c r="WRS57" s="106"/>
      <c r="WRT57" s="106"/>
      <c r="WRU57" s="106"/>
      <c r="WRV57" s="106"/>
      <c r="WRW57" s="106"/>
      <c r="WRX57" s="106"/>
      <c r="WRY57" s="106"/>
      <c r="WRZ57" s="106"/>
      <c r="WSA57" s="106"/>
      <c r="WSB57" s="106"/>
      <c r="WSC57" s="106"/>
      <c r="WSD57" s="106"/>
      <c r="WSE57" s="106"/>
      <c r="WSF57" s="106"/>
      <c r="WSG57" s="106"/>
      <c r="WSH57" s="106"/>
      <c r="WSI57" s="106"/>
      <c r="WSJ57" s="106"/>
      <c r="WSK57" s="106"/>
      <c r="WSL57" s="106"/>
      <c r="WSM57" s="106"/>
      <c r="WSN57" s="106"/>
      <c r="WSO57" s="106"/>
      <c r="WSP57" s="106"/>
      <c r="WSQ57" s="106"/>
      <c r="WSR57" s="106"/>
      <c r="WSS57" s="106"/>
      <c r="WST57" s="106"/>
      <c r="WSU57" s="106"/>
      <c r="WSV57" s="106"/>
      <c r="WSW57" s="106"/>
      <c r="WSX57" s="106"/>
      <c r="WSY57" s="106"/>
      <c r="WSZ57" s="106"/>
      <c r="WTA57" s="106"/>
      <c r="WTB57" s="106"/>
      <c r="WTC57" s="106"/>
      <c r="WTD57" s="106"/>
      <c r="WTE57" s="106"/>
      <c r="WTF57" s="106"/>
      <c r="WTG57" s="106"/>
      <c r="WTH57" s="106"/>
      <c r="WTI57" s="106"/>
      <c r="WTJ57" s="106"/>
      <c r="WTK57" s="106"/>
      <c r="WTL57" s="106"/>
      <c r="WTM57" s="106"/>
      <c r="WTN57" s="106"/>
      <c r="WTO57" s="106"/>
      <c r="WTP57" s="106"/>
      <c r="WTQ57" s="106"/>
      <c r="WTR57" s="106"/>
      <c r="WTS57" s="106"/>
      <c r="WTT57" s="106"/>
      <c r="WTU57" s="106"/>
      <c r="WTV57" s="106"/>
      <c r="WTW57" s="106"/>
      <c r="WTX57" s="106"/>
      <c r="WTY57" s="106"/>
      <c r="WTZ57" s="106"/>
      <c r="WUA57" s="106"/>
      <c r="WUB57" s="106"/>
      <c r="WUC57" s="106"/>
      <c r="WUD57" s="106"/>
      <c r="WUE57" s="106"/>
      <c r="WUF57" s="106"/>
      <c r="WUG57" s="106"/>
      <c r="WUH57" s="106"/>
      <c r="WUI57" s="106"/>
      <c r="WUJ57" s="106"/>
      <c r="WUK57" s="106"/>
      <c r="WUL57" s="106"/>
      <c r="WUM57" s="106"/>
      <c r="WUN57" s="106"/>
      <c r="WUO57" s="106"/>
      <c r="WUP57" s="106"/>
      <c r="WUQ57" s="106"/>
      <c r="WUR57" s="106"/>
      <c r="WUS57" s="106"/>
      <c r="WUT57" s="106"/>
      <c r="WUU57" s="106"/>
      <c r="WUV57" s="106"/>
      <c r="WUW57" s="106"/>
      <c r="WUX57" s="106"/>
      <c r="WUY57" s="106"/>
      <c r="WUZ57" s="106"/>
      <c r="WVA57" s="106"/>
      <c r="WVB57" s="106"/>
      <c r="WVC57" s="106"/>
      <c r="WVD57" s="106"/>
      <c r="WVE57" s="106"/>
      <c r="WVF57" s="106"/>
      <c r="WVG57" s="106"/>
      <c r="WVH57" s="106"/>
      <c r="WVI57" s="106"/>
      <c r="WVJ57" s="106"/>
      <c r="WVK57" s="106"/>
      <c r="WVL57" s="106"/>
      <c r="WVM57" s="106"/>
      <c r="WVN57" s="106"/>
      <c r="WVO57" s="106"/>
      <c r="WVP57" s="106"/>
      <c r="WVQ57" s="106"/>
      <c r="WVR57" s="106"/>
      <c r="WVS57" s="106"/>
      <c r="WVT57" s="106"/>
      <c r="WVU57" s="106"/>
      <c r="WVV57" s="106"/>
      <c r="WVW57" s="106"/>
      <c r="WVX57" s="106"/>
      <c r="WVY57" s="106"/>
      <c r="WVZ57" s="106"/>
      <c r="WWA57" s="106"/>
      <c r="WWB57" s="106"/>
      <c r="WWC57" s="106"/>
      <c r="WWD57" s="106"/>
      <c r="WWE57" s="106"/>
      <c r="WWF57" s="106"/>
      <c r="WWG57" s="106"/>
      <c r="WWH57" s="106"/>
      <c r="WWI57" s="106"/>
      <c r="WWJ57" s="106"/>
      <c r="WWK57" s="106"/>
      <c r="WWL57" s="106"/>
      <c r="WWM57" s="106"/>
      <c r="WWN57" s="106"/>
      <c r="WWO57" s="106"/>
      <c r="WWP57" s="106"/>
      <c r="WWQ57" s="106"/>
      <c r="WWR57" s="106"/>
      <c r="WWS57" s="106"/>
      <c r="WWT57" s="106"/>
      <c r="WWU57" s="106"/>
      <c r="WWV57" s="106"/>
      <c r="WWW57" s="106"/>
      <c r="WWX57" s="106"/>
      <c r="WWY57" s="106"/>
      <c r="WWZ57" s="106"/>
      <c r="WXA57" s="106"/>
      <c r="WXB57" s="106"/>
      <c r="WXC57" s="106"/>
      <c r="WXD57" s="106"/>
      <c r="WXE57" s="106"/>
      <c r="WXF57" s="106"/>
      <c r="WXG57" s="106"/>
      <c r="WXH57" s="106"/>
      <c r="WXI57" s="106"/>
      <c r="WXJ57" s="106"/>
      <c r="WXK57" s="106"/>
      <c r="WXL57" s="106"/>
      <c r="WXM57" s="106"/>
      <c r="WXN57" s="106"/>
      <c r="WXO57" s="106"/>
      <c r="WXP57" s="106"/>
      <c r="WXQ57" s="106"/>
      <c r="WXR57" s="106"/>
      <c r="WXS57" s="106"/>
      <c r="WXT57" s="106"/>
      <c r="WXU57" s="106"/>
      <c r="WXV57" s="106"/>
      <c r="WXW57" s="106"/>
      <c r="WXX57" s="106"/>
      <c r="WXY57" s="106"/>
      <c r="WXZ57" s="106"/>
      <c r="WYA57" s="106"/>
      <c r="WYB57" s="106"/>
      <c r="WYC57" s="106"/>
      <c r="WYD57" s="106"/>
      <c r="WYE57" s="106"/>
      <c r="WYF57" s="106"/>
      <c r="WYG57" s="106"/>
      <c r="WYH57" s="106"/>
      <c r="WYI57" s="106"/>
      <c r="WYJ57" s="106"/>
      <c r="WYK57" s="106"/>
      <c r="WYL57" s="106"/>
      <c r="WYM57" s="106"/>
      <c r="WYN57" s="106"/>
      <c r="WYO57" s="106"/>
      <c r="WYP57" s="106"/>
      <c r="WYQ57" s="106"/>
      <c r="WYR57" s="106"/>
      <c r="WYS57" s="106"/>
      <c r="WYT57" s="106"/>
      <c r="WYU57" s="106"/>
      <c r="WYV57" s="106"/>
      <c r="WYW57" s="106"/>
      <c r="WYX57" s="106"/>
      <c r="WYY57" s="106"/>
      <c r="WYZ57" s="106"/>
      <c r="WZA57" s="106"/>
      <c r="WZB57" s="106"/>
      <c r="WZC57" s="106"/>
      <c r="WZD57" s="106"/>
      <c r="WZE57" s="106"/>
      <c r="WZF57" s="106"/>
      <c r="WZG57" s="106"/>
      <c r="WZH57" s="106"/>
      <c r="WZI57" s="106"/>
      <c r="WZJ57" s="106"/>
      <c r="WZK57" s="106"/>
      <c r="WZL57" s="106"/>
      <c r="WZM57" s="106"/>
      <c r="WZN57" s="106"/>
      <c r="WZO57" s="106"/>
      <c r="WZP57" s="106"/>
      <c r="WZQ57" s="106"/>
      <c r="WZR57" s="106"/>
      <c r="WZS57" s="106"/>
      <c r="WZT57" s="106"/>
      <c r="WZU57" s="106"/>
      <c r="WZV57" s="106"/>
      <c r="WZW57" s="106"/>
      <c r="WZX57" s="106"/>
      <c r="WZY57" s="106"/>
      <c r="WZZ57" s="106"/>
      <c r="XAA57" s="106"/>
      <c r="XAB57" s="106"/>
      <c r="XAC57" s="106"/>
      <c r="XAD57" s="106"/>
      <c r="XAE57" s="106"/>
      <c r="XAF57" s="106"/>
      <c r="XAG57" s="106"/>
      <c r="XAH57" s="106"/>
      <c r="XAI57" s="106"/>
      <c r="XAJ57" s="106"/>
      <c r="XAK57" s="106"/>
      <c r="XAL57" s="106"/>
      <c r="XAM57" s="106"/>
      <c r="XAN57" s="106"/>
      <c r="XAO57" s="106"/>
      <c r="XAP57" s="106"/>
      <c r="XAQ57" s="106"/>
      <c r="XAR57" s="106"/>
      <c r="XAS57" s="106"/>
      <c r="XAT57" s="106"/>
      <c r="XAU57" s="106"/>
      <c r="XAV57" s="106"/>
      <c r="XAW57" s="106"/>
      <c r="XAX57" s="106"/>
      <c r="XAY57" s="106"/>
      <c r="XAZ57" s="106"/>
      <c r="XBA57" s="106"/>
      <c r="XBB57" s="106"/>
      <c r="XBC57" s="106"/>
      <c r="XBD57" s="106"/>
      <c r="XBE57" s="106"/>
      <c r="XBF57" s="106"/>
      <c r="XBG57" s="106"/>
      <c r="XBH57" s="106"/>
      <c r="XBI57" s="106"/>
      <c r="XBJ57" s="106"/>
      <c r="XBK57" s="106"/>
      <c r="XBL57" s="106"/>
      <c r="XBM57" s="106"/>
      <c r="XBN57" s="106"/>
      <c r="XBO57" s="106"/>
      <c r="XBP57" s="106"/>
      <c r="XBQ57" s="106"/>
      <c r="XBR57" s="106"/>
      <c r="XBS57" s="106"/>
      <c r="XBT57" s="106"/>
      <c r="XBU57" s="106"/>
      <c r="XBV57" s="106"/>
      <c r="XBW57" s="106"/>
      <c r="XBX57" s="106"/>
      <c r="XBY57" s="106"/>
      <c r="XBZ57" s="106"/>
      <c r="XCA57" s="106"/>
      <c r="XCB57" s="106"/>
      <c r="XCC57" s="106"/>
      <c r="XCD57" s="106"/>
      <c r="XCE57" s="106"/>
      <c r="XCF57" s="106"/>
      <c r="XCG57" s="106"/>
      <c r="XCH57" s="106"/>
      <c r="XCI57" s="106"/>
      <c r="XCJ57" s="106"/>
      <c r="XCK57" s="106"/>
      <c r="XCL57" s="106"/>
      <c r="XCM57" s="106"/>
      <c r="XCN57" s="106"/>
      <c r="XCO57" s="106"/>
      <c r="XCP57" s="106"/>
      <c r="XCQ57" s="106"/>
      <c r="XCR57" s="106"/>
      <c r="XCS57" s="106"/>
      <c r="XCT57" s="106"/>
      <c r="XCU57" s="106"/>
      <c r="XCV57" s="106"/>
      <c r="XCW57" s="106"/>
      <c r="XCX57" s="106"/>
      <c r="XCY57" s="106"/>
      <c r="XCZ57" s="106"/>
      <c r="XDA57" s="106"/>
      <c r="XDB57" s="106"/>
      <c r="XDC57" s="106"/>
      <c r="XDD57" s="106"/>
      <c r="XDE57" s="106"/>
      <c r="XDF57" s="106"/>
      <c r="XDG57" s="106"/>
      <c r="XDH57" s="106"/>
      <c r="XDI57" s="106"/>
      <c r="XDJ57" s="106"/>
      <c r="XDK57" s="106"/>
      <c r="XDL57" s="106"/>
      <c r="XDM57" s="106"/>
      <c r="XDN57" s="106"/>
      <c r="XDO57" s="106"/>
      <c r="XDP57" s="106"/>
      <c r="XDQ57" s="106"/>
      <c r="XDR57" s="106"/>
      <c r="XDS57" s="106"/>
      <c r="XDT57" s="106"/>
      <c r="XDU57" s="106"/>
      <c r="XDV57" s="106"/>
      <c r="XDW57" s="106"/>
      <c r="XDX57" s="106"/>
      <c r="XDY57" s="106"/>
      <c r="XDZ57" s="106"/>
      <c r="XEA57" s="106"/>
      <c r="XEB57" s="106"/>
      <c r="XEC57" s="106"/>
      <c r="XED57" s="106"/>
      <c r="XEE57" s="106"/>
      <c r="XEF57" s="106"/>
      <c r="XEG57" s="106"/>
      <c r="XEH57" s="106"/>
      <c r="XEI57" s="106"/>
      <c r="XEJ57" s="106"/>
      <c r="XEK57" s="106"/>
      <c r="XEL57" s="106"/>
      <c r="XEM57" s="106"/>
      <c r="XEN57" s="106"/>
      <c r="XEO57" s="106"/>
      <c r="XEP57" s="106"/>
      <c r="XEQ57" s="106"/>
      <c r="XER57" s="106"/>
      <c r="XES57" s="106"/>
      <c r="XET57" s="106"/>
      <c r="XEU57" s="106"/>
    </row>
    <row r="58" spans="1:16375" s="110" customFormat="1" ht="15" customHeight="1" x14ac:dyDescent="0.3">
      <c r="A58" s="136"/>
      <c r="B58" s="139" t="s">
        <v>394</v>
      </c>
      <c r="C58" s="137" t="e">
        <f>+C57+C44</f>
        <v>#REF!</v>
      </c>
      <c r="D58" s="138" t="e">
        <f t="shared" si="1"/>
        <v>#REF!</v>
      </c>
      <c r="E58" s="137">
        <f>+E57+E44</f>
        <v>0</v>
      </c>
      <c r="F58" s="138">
        <f t="shared" si="0"/>
        <v>0</v>
      </c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  <c r="CT58" s="106"/>
      <c r="CU58" s="106"/>
      <c r="CV58" s="106"/>
      <c r="CW58" s="106"/>
      <c r="CX58" s="106"/>
      <c r="CY58" s="106"/>
      <c r="CZ58" s="106"/>
      <c r="DA58" s="106"/>
      <c r="DB58" s="106"/>
      <c r="DC58" s="106"/>
      <c r="DD58" s="106"/>
      <c r="DE58" s="106"/>
      <c r="DF58" s="106"/>
      <c r="DG58" s="106"/>
      <c r="DH58" s="106"/>
      <c r="DI58" s="106"/>
      <c r="DJ58" s="106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6"/>
      <c r="DV58" s="106"/>
      <c r="DW58" s="106"/>
      <c r="DX58" s="106"/>
      <c r="DY58" s="106"/>
      <c r="DZ58" s="106"/>
      <c r="EA58" s="106"/>
      <c r="EB58" s="106"/>
      <c r="EC58" s="106"/>
      <c r="ED58" s="106"/>
      <c r="EE58" s="106"/>
      <c r="EF58" s="106"/>
      <c r="EG58" s="106"/>
      <c r="EH58" s="106"/>
      <c r="EI58" s="106"/>
      <c r="EJ58" s="106"/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6"/>
      <c r="EY58" s="106"/>
      <c r="EZ58" s="106"/>
      <c r="FA58" s="106"/>
      <c r="FB58" s="106"/>
      <c r="FC58" s="106"/>
      <c r="FD58" s="106"/>
      <c r="FE58" s="106"/>
      <c r="FF58" s="106"/>
      <c r="FG58" s="106"/>
      <c r="FH58" s="106"/>
      <c r="FI58" s="106"/>
      <c r="FJ58" s="106"/>
      <c r="FK58" s="106"/>
      <c r="FL58" s="106"/>
      <c r="FM58" s="106"/>
      <c r="FN58" s="106"/>
      <c r="FO58" s="106"/>
      <c r="FP58" s="106"/>
      <c r="FQ58" s="106"/>
      <c r="FR58" s="106"/>
      <c r="FS58" s="106"/>
      <c r="FT58" s="106"/>
      <c r="FU58" s="106"/>
      <c r="FV58" s="106"/>
      <c r="FW58" s="106"/>
      <c r="FX58" s="106"/>
      <c r="FY58" s="106"/>
      <c r="FZ58" s="106"/>
      <c r="GA58" s="106"/>
      <c r="GB58" s="106"/>
      <c r="GC58" s="106"/>
      <c r="GD58" s="106"/>
      <c r="GE58" s="106"/>
      <c r="GF58" s="106"/>
      <c r="GG58" s="106"/>
      <c r="GH58" s="106"/>
      <c r="GI58" s="106"/>
      <c r="GJ58" s="106"/>
      <c r="GK58" s="106"/>
      <c r="GL58" s="106"/>
      <c r="GM58" s="106"/>
      <c r="GN58" s="106"/>
      <c r="GO58" s="106"/>
      <c r="GP58" s="106"/>
      <c r="GQ58" s="106"/>
      <c r="GR58" s="106"/>
      <c r="GS58" s="106"/>
      <c r="GT58" s="106"/>
      <c r="GU58" s="106"/>
      <c r="GV58" s="106"/>
      <c r="GW58" s="106"/>
      <c r="GX58" s="106"/>
      <c r="GY58" s="106"/>
      <c r="GZ58" s="106"/>
      <c r="HA58" s="106"/>
      <c r="HB58" s="106"/>
      <c r="HC58" s="106"/>
      <c r="HD58" s="106"/>
      <c r="HE58" s="106"/>
      <c r="HF58" s="106"/>
      <c r="HG58" s="106"/>
      <c r="HH58" s="106"/>
      <c r="HI58" s="106"/>
      <c r="HJ58" s="106"/>
      <c r="HK58" s="106"/>
      <c r="HL58" s="106"/>
      <c r="HM58" s="106"/>
      <c r="HN58" s="106"/>
      <c r="HO58" s="106"/>
      <c r="HP58" s="106"/>
      <c r="HQ58" s="106"/>
      <c r="HR58" s="106"/>
      <c r="HS58" s="106"/>
      <c r="HT58" s="106"/>
      <c r="HU58" s="106"/>
      <c r="HV58" s="106"/>
      <c r="HW58" s="106"/>
      <c r="HX58" s="106"/>
      <c r="HY58" s="106"/>
      <c r="HZ58" s="106"/>
      <c r="IA58" s="106"/>
      <c r="IB58" s="106"/>
      <c r="IC58" s="106"/>
      <c r="ID58" s="106"/>
      <c r="IE58" s="106"/>
      <c r="IF58" s="106"/>
      <c r="IG58" s="106"/>
      <c r="IH58" s="106"/>
      <c r="II58" s="106"/>
      <c r="IJ58" s="106"/>
      <c r="IK58" s="106"/>
      <c r="IL58" s="106"/>
      <c r="IM58" s="106"/>
      <c r="IN58" s="106"/>
      <c r="IO58" s="106"/>
      <c r="IP58" s="106"/>
      <c r="IQ58" s="106"/>
      <c r="IR58" s="106"/>
      <c r="IS58" s="106"/>
      <c r="IT58" s="106"/>
      <c r="IU58" s="106"/>
      <c r="IV58" s="106"/>
      <c r="IW58" s="106"/>
      <c r="IX58" s="106"/>
      <c r="IY58" s="106"/>
      <c r="IZ58" s="106"/>
      <c r="JA58" s="106"/>
      <c r="JB58" s="106"/>
      <c r="JC58" s="106"/>
      <c r="JD58" s="106"/>
      <c r="JE58" s="106"/>
      <c r="JF58" s="106"/>
      <c r="JG58" s="106"/>
      <c r="JH58" s="106"/>
      <c r="JI58" s="106"/>
      <c r="JJ58" s="106"/>
      <c r="JK58" s="106"/>
      <c r="JL58" s="106"/>
      <c r="JM58" s="106"/>
      <c r="JN58" s="106"/>
      <c r="JO58" s="106"/>
      <c r="JP58" s="106"/>
      <c r="JQ58" s="106"/>
      <c r="JR58" s="106"/>
      <c r="JS58" s="106"/>
      <c r="JT58" s="106"/>
      <c r="JU58" s="106"/>
      <c r="JV58" s="106"/>
      <c r="JW58" s="106"/>
      <c r="JX58" s="106"/>
      <c r="JY58" s="106"/>
      <c r="JZ58" s="106"/>
      <c r="KA58" s="106"/>
      <c r="KB58" s="106"/>
      <c r="KC58" s="106"/>
      <c r="KD58" s="106"/>
      <c r="KE58" s="106"/>
      <c r="KF58" s="106"/>
      <c r="KG58" s="106"/>
      <c r="KH58" s="106"/>
      <c r="KI58" s="106"/>
      <c r="KJ58" s="106"/>
      <c r="KK58" s="106"/>
      <c r="KL58" s="106"/>
      <c r="KM58" s="106"/>
      <c r="KN58" s="106"/>
      <c r="KO58" s="106"/>
      <c r="KP58" s="106"/>
      <c r="KQ58" s="106"/>
      <c r="KR58" s="106"/>
      <c r="KS58" s="106"/>
      <c r="KT58" s="106"/>
      <c r="KU58" s="106"/>
      <c r="KV58" s="106"/>
      <c r="KW58" s="106"/>
      <c r="KX58" s="106"/>
      <c r="KY58" s="106"/>
      <c r="KZ58" s="106"/>
      <c r="LA58" s="106"/>
      <c r="LB58" s="106"/>
      <c r="LC58" s="106"/>
      <c r="LD58" s="106"/>
      <c r="LE58" s="106"/>
      <c r="LF58" s="106"/>
      <c r="LG58" s="106"/>
      <c r="LH58" s="106"/>
      <c r="LI58" s="106"/>
      <c r="LJ58" s="106"/>
      <c r="LK58" s="106"/>
      <c r="LL58" s="106"/>
      <c r="LM58" s="106"/>
      <c r="LN58" s="106"/>
      <c r="LO58" s="106"/>
      <c r="LP58" s="106"/>
      <c r="LQ58" s="106"/>
      <c r="LR58" s="106"/>
      <c r="LS58" s="106"/>
      <c r="LT58" s="106"/>
      <c r="LU58" s="106"/>
      <c r="LV58" s="106"/>
      <c r="LW58" s="106"/>
      <c r="LX58" s="106"/>
      <c r="LY58" s="106"/>
      <c r="LZ58" s="106"/>
      <c r="MA58" s="106"/>
      <c r="MB58" s="106"/>
      <c r="MC58" s="106"/>
      <c r="MD58" s="106"/>
      <c r="ME58" s="106"/>
      <c r="MF58" s="106"/>
      <c r="MG58" s="106"/>
      <c r="MH58" s="106"/>
      <c r="MI58" s="106"/>
      <c r="MJ58" s="106"/>
      <c r="MK58" s="106"/>
      <c r="ML58" s="106"/>
      <c r="MM58" s="106"/>
      <c r="MN58" s="106"/>
      <c r="MO58" s="106"/>
      <c r="MP58" s="106"/>
      <c r="MQ58" s="106"/>
      <c r="MR58" s="106"/>
      <c r="MS58" s="106"/>
      <c r="MT58" s="106"/>
      <c r="MU58" s="106"/>
      <c r="MV58" s="106"/>
      <c r="MW58" s="106"/>
      <c r="MX58" s="106"/>
      <c r="MY58" s="106"/>
      <c r="MZ58" s="106"/>
      <c r="NA58" s="106"/>
      <c r="NB58" s="106"/>
      <c r="NC58" s="106"/>
      <c r="ND58" s="106"/>
      <c r="NE58" s="106"/>
      <c r="NF58" s="106"/>
      <c r="NG58" s="106"/>
      <c r="NH58" s="106"/>
      <c r="NI58" s="106"/>
      <c r="NJ58" s="106"/>
      <c r="NK58" s="106"/>
      <c r="NL58" s="106"/>
      <c r="NM58" s="106"/>
      <c r="NN58" s="106"/>
      <c r="NO58" s="106"/>
      <c r="NP58" s="106"/>
      <c r="NQ58" s="106"/>
      <c r="NR58" s="106"/>
      <c r="NS58" s="106"/>
      <c r="NT58" s="106"/>
      <c r="NU58" s="106"/>
      <c r="NV58" s="106"/>
      <c r="NW58" s="106"/>
      <c r="NX58" s="106"/>
      <c r="NY58" s="106"/>
      <c r="NZ58" s="106"/>
      <c r="OA58" s="106"/>
      <c r="OB58" s="106"/>
      <c r="OC58" s="106"/>
      <c r="OD58" s="106"/>
      <c r="OE58" s="106"/>
      <c r="OF58" s="106"/>
      <c r="OG58" s="106"/>
      <c r="OH58" s="106"/>
      <c r="OI58" s="106"/>
      <c r="OJ58" s="106"/>
      <c r="OK58" s="106"/>
      <c r="OL58" s="106"/>
      <c r="OM58" s="106"/>
      <c r="ON58" s="106"/>
      <c r="OO58" s="106"/>
      <c r="OP58" s="106"/>
      <c r="OQ58" s="106"/>
      <c r="OR58" s="106"/>
      <c r="OS58" s="106"/>
      <c r="OT58" s="106"/>
      <c r="OU58" s="106"/>
      <c r="OV58" s="106"/>
      <c r="OW58" s="106"/>
      <c r="OX58" s="106"/>
      <c r="OY58" s="106"/>
      <c r="OZ58" s="106"/>
      <c r="PA58" s="106"/>
      <c r="PB58" s="106"/>
      <c r="PC58" s="106"/>
      <c r="PD58" s="106"/>
      <c r="PE58" s="106"/>
      <c r="PF58" s="106"/>
      <c r="PG58" s="106"/>
      <c r="PH58" s="106"/>
      <c r="PI58" s="106"/>
      <c r="PJ58" s="106"/>
      <c r="PK58" s="106"/>
      <c r="PL58" s="106"/>
      <c r="PM58" s="106"/>
      <c r="PN58" s="106"/>
      <c r="PO58" s="106"/>
      <c r="PP58" s="106"/>
      <c r="PQ58" s="106"/>
      <c r="PR58" s="106"/>
      <c r="PS58" s="106"/>
      <c r="PT58" s="106"/>
      <c r="PU58" s="106"/>
      <c r="PV58" s="106"/>
      <c r="PW58" s="106"/>
      <c r="PX58" s="106"/>
      <c r="PY58" s="106"/>
      <c r="PZ58" s="106"/>
      <c r="QA58" s="106"/>
      <c r="QB58" s="106"/>
      <c r="QC58" s="106"/>
      <c r="QD58" s="106"/>
      <c r="QE58" s="106"/>
      <c r="QF58" s="106"/>
      <c r="QG58" s="106"/>
      <c r="QH58" s="106"/>
      <c r="QI58" s="106"/>
      <c r="QJ58" s="106"/>
      <c r="QK58" s="106"/>
      <c r="QL58" s="106"/>
      <c r="QM58" s="106"/>
      <c r="QN58" s="106"/>
      <c r="QO58" s="106"/>
      <c r="QP58" s="106"/>
      <c r="QQ58" s="106"/>
      <c r="QR58" s="106"/>
      <c r="QS58" s="106"/>
      <c r="QT58" s="106"/>
      <c r="QU58" s="106"/>
      <c r="QV58" s="106"/>
      <c r="QW58" s="106"/>
      <c r="QX58" s="106"/>
      <c r="QY58" s="106"/>
      <c r="QZ58" s="106"/>
      <c r="RA58" s="106"/>
      <c r="RB58" s="106"/>
      <c r="RC58" s="106"/>
      <c r="RD58" s="106"/>
      <c r="RE58" s="106"/>
      <c r="RF58" s="106"/>
      <c r="RG58" s="106"/>
      <c r="RH58" s="106"/>
      <c r="RI58" s="106"/>
      <c r="RJ58" s="106"/>
      <c r="RK58" s="106"/>
      <c r="RL58" s="106"/>
      <c r="RM58" s="106"/>
      <c r="RN58" s="106"/>
      <c r="RO58" s="106"/>
      <c r="RP58" s="106"/>
      <c r="RQ58" s="106"/>
      <c r="RR58" s="106"/>
      <c r="RS58" s="106"/>
      <c r="RT58" s="106"/>
      <c r="RU58" s="106"/>
      <c r="RV58" s="106"/>
      <c r="RW58" s="106"/>
      <c r="RX58" s="106"/>
      <c r="RY58" s="106"/>
      <c r="RZ58" s="106"/>
      <c r="SA58" s="106"/>
      <c r="SB58" s="106"/>
      <c r="SC58" s="106"/>
      <c r="SD58" s="106"/>
      <c r="SE58" s="106"/>
      <c r="SF58" s="106"/>
      <c r="SG58" s="106"/>
      <c r="SH58" s="106"/>
      <c r="SI58" s="106"/>
      <c r="SJ58" s="106"/>
      <c r="SK58" s="106"/>
      <c r="SL58" s="106"/>
      <c r="SM58" s="106"/>
      <c r="SN58" s="106"/>
      <c r="SO58" s="106"/>
      <c r="SP58" s="106"/>
      <c r="SQ58" s="106"/>
      <c r="SR58" s="106"/>
      <c r="SS58" s="106"/>
      <c r="ST58" s="106"/>
      <c r="SU58" s="106"/>
      <c r="SV58" s="106"/>
      <c r="SW58" s="106"/>
      <c r="SX58" s="106"/>
      <c r="SY58" s="106"/>
      <c r="SZ58" s="106"/>
      <c r="TA58" s="106"/>
      <c r="TB58" s="106"/>
      <c r="TC58" s="106"/>
      <c r="TD58" s="106"/>
      <c r="TE58" s="106"/>
      <c r="TF58" s="106"/>
      <c r="TG58" s="106"/>
      <c r="TH58" s="106"/>
      <c r="TI58" s="106"/>
      <c r="TJ58" s="106"/>
      <c r="TK58" s="106"/>
      <c r="TL58" s="106"/>
      <c r="TM58" s="106"/>
      <c r="TN58" s="106"/>
      <c r="TO58" s="106"/>
      <c r="TP58" s="106"/>
      <c r="TQ58" s="106"/>
      <c r="TR58" s="106"/>
      <c r="TS58" s="106"/>
      <c r="TT58" s="106"/>
      <c r="TU58" s="106"/>
      <c r="TV58" s="106"/>
      <c r="TW58" s="106"/>
      <c r="TX58" s="106"/>
      <c r="TY58" s="106"/>
      <c r="TZ58" s="106"/>
      <c r="UA58" s="106"/>
      <c r="UB58" s="106"/>
      <c r="UC58" s="106"/>
      <c r="UD58" s="106"/>
      <c r="UE58" s="106"/>
      <c r="UF58" s="106"/>
      <c r="UG58" s="106"/>
      <c r="UH58" s="106"/>
      <c r="UI58" s="106"/>
      <c r="UJ58" s="106"/>
      <c r="UK58" s="106"/>
      <c r="UL58" s="106"/>
      <c r="UM58" s="106"/>
      <c r="UN58" s="106"/>
      <c r="UO58" s="106"/>
      <c r="UP58" s="106"/>
      <c r="UQ58" s="106"/>
      <c r="UR58" s="106"/>
      <c r="US58" s="106"/>
      <c r="UT58" s="106"/>
      <c r="UU58" s="106"/>
      <c r="UV58" s="106"/>
      <c r="UW58" s="106"/>
      <c r="UX58" s="106"/>
      <c r="UY58" s="106"/>
      <c r="UZ58" s="106"/>
      <c r="VA58" s="106"/>
      <c r="VB58" s="106"/>
      <c r="VC58" s="106"/>
      <c r="VD58" s="106"/>
      <c r="VE58" s="106"/>
      <c r="VF58" s="106"/>
      <c r="VG58" s="106"/>
      <c r="VH58" s="106"/>
      <c r="VI58" s="106"/>
      <c r="VJ58" s="106"/>
      <c r="VK58" s="106"/>
      <c r="VL58" s="106"/>
      <c r="VM58" s="106"/>
      <c r="VN58" s="106"/>
      <c r="VO58" s="106"/>
      <c r="VP58" s="106"/>
      <c r="VQ58" s="106"/>
      <c r="VR58" s="106"/>
      <c r="VS58" s="106"/>
      <c r="VT58" s="106"/>
      <c r="VU58" s="106"/>
      <c r="VV58" s="106"/>
      <c r="VW58" s="106"/>
      <c r="VX58" s="106"/>
      <c r="VY58" s="106"/>
      <c r="VZ58" s="106"/>
      <c r="WA58" s="106"/>
      <c r="WB58" s="106"/>
      <c r="WC58" s="106"/>
      <c r="WD58" s="106"/>
      <c r="WE58" s="106"/>
      <c r="WF58" s="106"/>
      <c r="WG58" s="106"/>
      <c r="WH58" s="106"/>
      <c r="WI58" s="106"/>
      <c r="WJ58" s="106"/>
      <c r="WK58" s="106"/>
      <c r="WL58" s="106"/>
      <c r="WM58" s="106"/>
      <c r="WN58" s="106"/>
      <c r="WO58" s="106"/>
      <c r="WP58" s="106"/>
      <c r="WQ58" s="106"/>
      <c r="WR58" s="106"/>
      <c r="WS58" s="106"/>
      <c r="WT58" s="106"/>
      <c r="WU58" s="106"/>
      <c r="WV58" s="106"/>
      <c r="WW58" s="106"/>
      <c r="WX58" s="106"/>
      <c r="WY58" s="106"/>
      <c r="WZ58" s="106"/>
      <c r="XA58" s="106"/>
      <c r="XB58" s="106"/>
      <c r="XC58" s="106"/>
      <c r="XD58" s="106"/>
      <c r="XE58" s="106"/>
      <c r="XF58" s="106"/>
      <c r="XG58" s="106"/>
      <c r="XH58" s="106"/>
      <c r="XI58" s="106"/>
      <c r="XJ58" s="106"/>
      <c r="XK58" s="106"/>
      <c r="XL58" s="106"/>
      <c r="XM58" s="106"/>
      <c r="XN58" s="106"/>
      <c r="XO58" s="106"/>
      <c r="XP58" s="106"/>
      <c r="XQ58" s="106"/>
      <c r="XR58" s="106"/>
      <c r="XS58" s="106"/>
      <c r="XT58" s="106"/>
      <c r="XU58" s="106"/>
      <c r="XV58" s="106"/>
      <c r="XW58" s="106"/>
      <c r="XX58" s="106"/>
      <c r="XY58" s="106"/>
      <c r="XZ58" s="106"/>
      <c r="YA58" s="106"/>
      <c r="YB58" s="106"/>
      <c r="YC58" s="106"/>
      <c r="YD58" s="106"/>
      <c r="YE58" s="106"/>
      <c r="YF58" s="106"/>
      <c r="YG58" s="106"/>
      <c r="YH58" s="106"/>
      <c r="YI58" s="106"/>
      <c r="YJ58" s="106"/>
      <c r="YK58" s="106"/>
      <c r="YL58" s="106"/>
      <c r="YM58" s="106"/>
      <c r="YN58" s="106"/>
      <c r="YO58" s="106"/>
      <c r="YP58" s="106"/>
      <c r="YQ58" s="106"/>
      <c r="YR58" s="106"/>
      <c r="YS58" s="106"/>
      <c r="YT58" s="106"/>
      <c r="YU58" s="106"/>
      <c r="YV58" s="106"/>
      <c r="YW58" s="106"/>
      <c r="YX58" s="106"/>
      <c r="YY58" s="106"/>
      <c r="YZ58" s="106"/>
      <c r="ZA58" s="106"/>
      <c r="ZB58" s="106"/>
      <c r="ZC58" s="106"/>
      <c r="ZD58" s="106"/>
      <c r="ZE58" s="106"/>
      <c r="ZF58" s="106"/>
      <c r="ZG58" s="106"/>
      <c r="ZH58" s="106"/>
      <c r="ZI58" s="106"/>
      <c r="ZJ58" s="106"/>
      <c r="ZK58" s="106"/>
      <c r="ZL58" s="106"/>
      <c r="ZM58" s="106"/>
      <c r="ZN58" s="106"/>
      <c r="ZO58" s="106"/>
      <c r="ZP58" s="106"/>
      <c r="ZQ58" s="106"/>
      <c r="ZR58" s="106"/>
      <c r="ZS58" s="106"/>
      <c r="ZT58" s="106"/>
      <c r="ZU58" s="106"/>
      <c r="ZV58" s="106"/>
      <c r="ZW58" s="106"/>
      <c r="ZX58" s="106"/>
      <c r="ZY58" s="106"/>
      <c r="ZZ58" s="106"/>
      <c r="AAA58" s="106"/>
      <c r="AAB58" s="106"/>
      <c r="AAC58" s="106"/>
      <c r="AAD58" s="106"/>
      <c r="AAE58" s="106"/>
      <c r="AAF58" s="106"/>
      <c r="AAG58" s="106"/>
      <c r="AAH58" s="106"/>
      <c r="AAI58" s="106"/>
      <c r="AAJ58" s="106"/>
      <c r="AAK58" s="106"/>
      <c r="AAL58" s="106"/>
      <c r="AAM58" s="106"/>
      <c r="AAN58" s="106"/>
      <c r="AAO58" s="106"/>
      <c r="AAP58" s="106"/>
      <c r="AAQ58" s="106"/>
      <c r="AAR58" s="106"/>
      <c r="AAS58" s="106"/>
      <c r="AAT58" s="106"/>
      <c r="AAU58" s="106"/>
      <c r="AAV58" s="106"/>
      <c r="AAW58" s="106"/>
      <c r="AAX58" s="106"/>
      <c r="AAY58" s="106"/>
      <c r="AAZ58" s="106"/>
      <c r="ABA58" s="106"/>
      <c r="ABB58" s="106"/>
      <c r="ABC58" s="106"/>
      <c r="ABD58" s="106"/>
      <c r="ABE58" s="106"/>
      <c r="ABF58" s="106"/>
      <c r="ABG58" s="106"/>
      <c r="ABH58" s="106"/>
      <c r="ABI58" s="106"/>
      <c r="ABJ58" s="106"/>
      <c r="ABK58" s="106"/>
      <c r="ABL58" s="106"/>
      <c r="ABM58" s="106"/>
      <c r="ABN58" s="106"/>
      <c r="ABO58" s="106"/>
      <c r="ABP58" s="106"/>
      <c r="ABQ58" s="106"/>
      <c r="ABR58" s="106"/>
      <c r="ABS58" s="106"/>
      <c r="ABT58" s="106"/>
      <c r="ABU58" s="106"/>
      <c r="ABV58" s="106"/>
      <c r="ABW58" s="106"/>
      <c r="ABX58" s="106"/>
      <c r="ABY58" s="106"/>
      <c r="ABZ58" s="106"/>
      <c r="ACA58" s="106"/>
      <c r="ACB58" s="106"/>
      <c r="ACC58" s="106"/>
      <c r="ACD58" s="106"/>
      <c r="ACE58" s="106"/>
      <c r="ACF58" s="106"/>
      <c r="ACG58" s="106"/>
      <c r="ACH58" s="106"/>
      <c r="ACI58" s="106"/>
      <c r="ACJ58" s="106"/>
      <c r="ACK58" s="106"/>
      <c r="ACL58" s="106"/>
      <c r="ACM58" s="106"/>
      <c r="ACN58" s="106"/>
      <c r="ACO58" s="106"/>
      <c r="ACP58" s="106"/>
      <c r="ACQ58" s="106"/>
      <c r="ACR58" s="106"/>
      <c r="ACS58" s="106"/>
      <c r="ACT58" s="106"/>
      <c r="ACU58" s="106"/>
      <c r="ACV58" s="106"/>
      <c r="ACW58" s="106"/>
      <c r="ACX58" s="106"/>
      <c r="ACY58" s="106"/>
      <c r="ACZ58" s="106"/>
      <c r="ADA58" s="106"/>
      <c r="ADB58" s="106"/>
      <c r="ADC58" s="106"/>
      <c r="ADD58" s="106"/>
      <c r="ADE58" s="106"/>
      <c r="ADF58" s="106"/>
      <c r="ADG58" s="106"/>
      <c r="ADH58" s="106"/>
      <c r="ADI58" s="106"/>
      <c r="ADJ58" s="106"/>
      <c r="ADK58" s="106"/>
      <c r="ADL58" s="106"/>
      <c r="ADM58" s="106"/>
      <c r="ADN58" s="106"/>
      <c r="ADO58" s="106"/>
      <c r="ADP58" s="106"/>
      <c r="ADQ58" s="106"/>
      <c r="ADR58" s="106"/>
      <c r="ADS58" s="106"/>
      <c r="ADT58" s="106"/>
      <c r="ADU58" s="106"/>
      <c r="ADV58" s="106"/>
      <c r="ADW58" s="106"/>
      <c r="ADX58" s="106"/>
      <c r="ADY58" s="106"/>
      <c r="ADZ58" s="106"/>
      <c r="AEA58" s="106"/>
      <c r="AEB58" s="106"/>
      <c r="AEC58" s="106"/>
      <c r="AED58" s="106"/>
      <c r="AEE58" s="106"/>
      <c r="AEF58" s="106"/>
      <c r="AEG58" s="106"/>
      <c r="AEH58" s="106"/>
      <c r="AEI58" s="106"/>
      <c r="AEJ58" s="106"/>
      <c r="AEK58" s="106"/>
      <c r="AEL58" s="106"/>
      <c r="AEM58" s="106"/>
      <c r="AEN58" s="106"/>
      <c r="AEO58" s="106"/>
      <c r="AEP58" s="106"/>
      <c r="AEQ58" s="106"/>
      <c r="AER58" s="106"/>
      <c r="AES58" s="106"/>
      <c r="AET58" s="106"/>
      <c r="AEU58" s="106"/>
      <c r="AEV58" s="106"/>
      <c r="AEW58" s="106"/>
      <c r="AEX58" s="106"/>
      <c r="AEY58" s="106"/>
      <c r="AEZ58" s="106"/>
      <c r="AFA58" s="106"/>
      <c r="AFB58" s="106"/>
      <c r="AFC58" s="106"/>
      <c r="AFD58" s="106"/>
      <c r="AFE58" s="106"/>
      <c r="AFF58" s="106"/>
      <c r="AFG58" s="106"/>
      <c r="AFH58" s="106"/>
      <c r="AFI58" s="106"/>
      <c r="AFJ58" s="106"/>
      <c r="AFK58" s="106"/>
      <c r="AFL58" s="106"/>
      <c r="AFM58" s="106"/>
      <c r="AFN58" s="106"/>
      <c r="AFO58" s="106"/>
      <c r="AFP58" s="106"/>
      <c r="AFQ58" s="106"/>
      <c r="AFR58" s="106"/>
      <c r="AFS58" s="106"/>
      <c r="AFT58" s="106"/>
      <c r="AFU58" s="106"/>
      <c r="AFV58" s="106"/>
      <c r="AFW58" s="106"/>
      <c r="AFX58" s="106"/>
      <c r="AFY58" s="106"/>
      <c r="AFZ58" s="106"/>
      <c r="AGA58" s="106"/>
      <c r="AGB58" s="106"/>
      <c r="AGC58" s="106"/>
      <c r="AGD58" s="106"/>
      <c r="AGE58" s="106"/>
      <c r="AGF58" s="106"/>
      <c r="AGG58" s="106"/>
      <c r="AGH58" s="106"/>
      <c r="AGI58" s="106"/>
      <c r="AGJ58" s="106"/>
      <c r="AGK58" s="106"/>
      <c r="AGL58" s="106"/>
      <c r="AGM58" s="106"/>
      <c r="AGN58" s="106"/>
      <c r="AGO58" s="106"/>
      <c r="AGP58" s="106"/>
      <c r="AGQ58" s="106"/>
      <c r="AGR58" s="106"/>
      <c r="AGS58" s="106"/>
      <c r="AGT58" s="106"/>
      <c r="AGU58" s="106"/>
      <c r="AGV58" s="106"/>
      <c r="AGW58" s="106"/>
      <c r="AGX58" s="106"/>
      <c r="AGY58" s="106"/>
      <c r="AGZ58" s="106"/>
      <c r="AHA58" s="106"/>
      <c r="AHB58" s="106"/>
      <c r="AHC58" s="106"/>
      <c r="AHD58" s="106"/>
      <c r="AHE58" s="106"/>
      <c r="AHF58" s="106"/>
      <c r="AHG58" s="106"/>
      <c r="AHH58" s="106"/>
      <c r="AHI58" s="106"/>
      <c r="AHJ58" s="106"/>
      <c r="AHK58" s="106"/>
      <c r="AHL58" s="106"/>
      <c r="AHM58" s="106"/>
      <c r="AHN58" s="106"/>
      <c r="AHO58" s="106"/>
      <c r="AHP58" s="106"/>
      <c r="AHQ58" s="106"/>
      <c r="AHR58" s="106"/>
      <c r="AHS58" s="106"/>
      <c r="AHT58" s="106"/>
      <c r="AHU58" s="106"/>
      <c r="AHV58" s="106"/>
      <c r="AHW58" s="106"/>
      <c r="AHX58" s="106"/>
      <c r="AHY58" s="106"/>
      <c r="AHZ58" s="106"/>
      <c r="AIA58" s="106"/>
      <c r="AIB58" s="106"/>
      <c r="AIC58" s="106"/>
      <c r="AID58" s="106"/>
      <c r="AIE58" s="106"/>
      <c r="AIF58" s="106"/>
      <c r="AIG58" s="106"/>
      <c r="AIH58" s="106"/>
      <c r="AII58" s="106"/>
      <c r="AIJ58" s="106"/>
      <c r="AIK58" s="106"/>
      <c r="AIL58" s="106"/>
      <c r="AIM58" s="106"/>
      <c r="AIN58" s="106"/>
      <c r="AIO58" s="106"/>
      <c r="AIP58" s="106"/>
      <c r="AIQ58" s="106"/>
      <c r="AIR58" s="106"/>
      <c r="AIS58" s="106"/>
      <c r="AIT58" s="106"/>
      <c r="AIU58" s="106"/>
      <c r="AIV58" s="106"/>
      <c r="AIW58" s="106"/>
      <c r="AIX58" s="106"/>
      <c r="AIY58" s="106"/>
      <c r="AIZ58" s="106"/>
      <c r="AJA58" s="106"/>
      <c r="AJB58" s="106"/>
      <c r="AJC58" s="106"/>
      <c r="AJD58" s="106"/>
      <c r="AJE58" s="106"/>
      <c r="AJF58" s="106"/>
      <c r="AJG58" s="106"/>
      <c r="AJH58" s="106"/>
      <c r="AJI58" s="106"/>
      <c r="AJJ58" s="106"/>
      <c r="AJK58" s="106"/>
      <c r="AJL58" s="106"/>
      <c r="AJM58" s="106"/>
      <c r="AJN58" s="106"/>
      <c r="AJO58" s="106"/>
      <c r="AJP58" s="106"/>
      <c r="AJQ58" s="106"/>
      <c r="AJR58" s="106"/>
      <c r="AJS58" s="106"/>
      <c r="AJT58" s="106"/>
      <c r="AJU58" s="106"/>
      <c r="AJV58" s="106"/>
      <c r="AJW58" s="106"/>
      <c r="AJX58" s="106"/>
      <c r="AJY58" s="106"/>
      <c r="AJZ58" s="106"/>
      <c r="AKA58" s="106"/>
      <c r="AKB58" s="106"/>
      <c r="AKC58" s="106"/>
      <c r="AKD58" s="106"/>
      <c r="AKE58" s="106"/>
      <c r="AKF58" s="106"/>
      <c r="AKG58" s="106"/>
      <c r="AKH58" s="106"/>
      <c r="AKI58" s="106"/>
      <c r="AKJ58" s="106"/>
      <c r="AKK58" s="106"/>
      <c r="AKL58" s="106"/>
      <c r="AKM58" s="106"/>
      <c r="AKN58" s="106"/>
      <c r="AKO58" s="106"/>
      <c r="AKP58" s="106"/>
      <c r="AKQ58" s="106"/>
      <c r="AKR58" s="106"/>
      <c r="AKS58" s="106"/>
      <c r="AKT58" s="106"/>
      <c r="AKU58" s="106"/>
      <c r="AKV58" s="106"/>
      <c r="AKW58" s="106"/>
      <c r="AKX58" s="106"/>
      <c r="AKY58" s="106"/>
      <c r="AKZ58" s="106"/>
      <c r="ALA58" s="106"/>
      <c r="ALB58" s="106"/>
      <c r="ALC58" s="106"/>
      <c r="ALD58" s="106"/>
      <c r="ALE58" s="106"/>
      <c r="ALF58" s="106"/>
      <c r="ALG58" s="106"/>
      <c r="ALH58" s="106"/>
      <c r="ALI58" s="106"/>
      <c r="ALJ58" s="106"/>
      <c r="ALK58" s="106"/>
      <c r="ALL58" s="106"/>
      <c r="ALM58" s="106"/>
      <c r="ALN58" s="106"/>
      <c r="ALO58" s="106"/>
      <c r="ALP58" s="106"/>
      <c r="ALQ58" s="106"/>
      <c r="ALR58" s="106"/>
      <c r="ALS58" s="106"/>
      <c r="ALT58" s="106"/>
      <c r="ALU58" s="106"/>
      <c r="ALV58" s="106"/>
      <c r="ALW58" s="106"/>
      <c r="ALX58" s="106"/>
      <c r="ALY58" s="106"/>
      <c r="ALZ58" s="106"/>
      <c r="AMA58" s="106"/>
      <c r="AMB58" s="106"/>
      <c r="AMC58" s="106"/>
      <c r="AMD58" s="106"/>
      <c r="AME58" s="106"/>
      <c r="AMF58" s="106"/>
      <c r="AMG58" s="106"/>
      <c r="AMH58" s="106"/>
      <c r="AMI58" s="106"/>
      <c r="AMJ58" s="106"/>
      <c r="AMK58" s="106"/>
      <c r="AML58" s="106"/>
      <c r="AMM58" s="106"/>
      <c r="AMN58" s="106"/>
      <c r="AMO58" s="106"/>
      <c r="AMP58" s="106"/>
      <c r="AMQ58" s="106"/>
      <c r="AMR58" s="106"/>
      <c r="AMS58" s="106"/>
      <c r="AMT58" s="106"/>
      <c r="AMU58" s="106"/>
      <c r="AMV58" s="106"/>
      <c r="AMW58" s="106"/>
      <c r="AMX58" s="106"/>
      <c r="AMY58" s="106"/>
      <c r="AMZ58" s="106"/>
      <c r="ANA58" s="106"/>
      <c r="ANB58" s="106"/>
      <c r="ANC58" s="106"/>
      <c r="AND58" s="106"/>
      <c r="ANE58" s="106"/>
      <c r="ANF58" s="106"/>
      <c r="ANG58" s="106"/>
      <c r="ANH58" s="106"/>
      <c r="ANI58" s="106"/>
      <c r="ANJ58" s="106"/>
      <c r="ANK58" s="106"/>
      <c r="ANL58" s="106"/>
      <c r="ANM58" s="106"/>
      <c r="ANN58" s="106"/>
      <c r="ANO58" s="106"/>
      <c r="ANP58" s="106"/>
      <c r="ANQ58" s="106"/>
      <c r="ANR58" s="106"/>
      <c r="ANS58" s="106"/>
      <c r="ANT58" s="106"/>
      <c r="ANU58" s="106"/>
      <c r="ANV58" s="106"/>
      <c r="ANW58" s="106"/>
      <c r="ANX58" s="106"/>
      <c r="ANY58" s="106"/>
      <c r="ANZ58" s="106"/>
      <c r="AOA58" s="106"/>
      <c r="AOB58" s="106"/>
      <c r="AOC58" s="106"/>
      <c r="AOD58" s="106"/>
      <c r="AOE58" s="106"/>
      <c r="AOF58" s="106"/>
      <c r="AOG58" s="106"/>
      <c r="AOH58" s="106"/>
      <c r="AOI58" s="106"/>
      <c r="AOJ58" s="106"/>
      <c r="AOK58" s="106"/>
      <c r="AOL58" s="106"/>
      <c r="AOM58" s="106"/>
      <c r="AON58" s="106"/>
      <c r="AOO58" s="106"/>
      <c r="AOP58" s="106"/>
      <c r="AOQ58" s="106"/>
      <c r="AOR58" s="106"/>
      <c r="AOS58" s="106"/>
      <c r="AOT58" s="106"/>
      <c r="AOU58" s="106"/>
      <c r="AOV58" s="106"/>
      <c r="AOW58" s="106"/>
      <c r="AOX58" s="106"/>
      <c r="AOY58" s="106"/>
      <c r="AOZ58" s="106"/>
      <c r="APA58" s="106"/>
      <c r="APB58" s="106"/>
      <c r="APC58" s="106"/>
      <c r="APD58" s="106"/>
      <c r="APE58" s="106"/>
      <c r="APF58" s="106"/>
      <c r="APG58" s="106"/>
      <c r="APH58" s="106"/>
      <c r="API58" s="106"/>
      <c r="APJ58" s="106"/>
      <c r="APK58" s="106"/>
      <c r="APL58" s="106"/>
      <c r="APM58" s="106"/>
      <c r="APN58" s="106"/>
      <c r="APO58" s="106"/>
      <c r="APP58" s="106"/>
      <c r="APQ58" s="106"/>
      <c r="APR58" s="106"/>
      <c r="APS58" s="106"/>
      <c r="APT58" s="106"/>
      <c r="APU58" s="106"/>
      <c r="APV58" s="106"/>
      <c r="APW58" s="106"/>
      <c r="APX58" s="106"/>
      <c r="APY58" s="106"/>
      <c r="APZ58" s="106"/>
      <c r="AQA58" s="106"/>
      <c r="AQB58" s="106"/>
      <c r="AQC58" s="106"/>
      <c r="AQD58" s="106"/>
      <c r="AQE58" s="106"/>
      <c r="AQF58" s="106"/>
      <c r="AQG58" s="106"/>
      <c r="AQH58" s="106"/>
      <c r="AQI58" s="106"/>
      <c r="AQJ58" s="106"/>
      <c r="AQK58" s="106"/>
      <c r="AQL58" s="106"/>
      <c r="AQM58" s="106"/>
      <c r="AQN58" s="106"/>
      <c r="AQO58" s="106"/>
      <c r="AQP58" s="106"/>
      <c r="AQQ58" s="106"/>
      <c r="AQR58" s="106"/>
      <c r="AQS58" s="106"/>
      <c r="AQT58" s="106"/>
      <c r="AQU58" s="106"/>
      <c r="AQV58" s="106"/>
      <c r="AQW58" s="106"/>
      <c r="AQX58" s="106"/>
      <c r="AQY58" s="106"/>
      <c r="AQZ58" s="106"/>
      <c r="ARA58" s="106"/>
      <c r="ARB58" s="106"/>
      <c r="ARC58" s="106"/>
      <c r="ARD58" s="106"/>
      <c r="ARE58" s="106"/>
      <c r="ARF58" s="106"/>
      <c r="ARG58" s="106"/>
      <c r="ARH58" s="106"/>
      <c r="ARI58" s="106"/>
      <c r="ARJ58" s="106"/>
      <c r="ARK58" s="106"/>
      <c r="ARL58" s="106"/>
      <c r="ARM58" s="106"/>
      <c r="ARN58" s="106"/>
      <c r="ARO58" s="106"/>
      <c r="ARP58" s="106"/>
      <c r="ARQ58" s="106"/>
      <c r="ARR58" s="106"/>
      <c r="ARS58" s="106"/>
      <c r="ART58" s="106"/>
      <c r="ARU58" s="106"/>
      <c r="ARV58" s="106"/>
      <c r="ARW58" s="106"/>
      <c r="ARX58" s="106"/>
      <c r="ARY58" s="106"/>
      <c r="ARZ58" s="106"/>
      <c r="ASA58" s="106"/>
      <c r="ASB58" s="106"/>
      <c r="ASC58" s="106"/>
      <c r="ASD58" s="106"/>
      <c r="ASE58" s="106"/>
      <c r="ASF58" s="106"/>
      <c r="ASG58" s="106"/>
      <c r="ASH58" s="106"/>
      <c r="ASI58" s="106"/>
      <c r="ASJ58" s="106"/>
      <c r="ASK58" s="106"/>
      <c r="ASL58" s="106"/>
      <c r="ASM58" s="106"/>
      <c r="ASN58" s="106"/>
      <c r="ASO58" s="106"/>
      <c r="ASP58" s="106"/>
      <c r="ASQ58" s="106"/>
      <c r="ASR58" s="106"/>
      <c r="ASS58" s="106"/>
      <c r="AST58" s="106"/>
      <c r="ASU58" s="106"/>
      <c r="ASV58" s="106"/>
      <c r="ASW58" s="106"/>
      <c r="ASX58" s="106"/>
      <c r="ASY58" s="106"/>
      <c r="ASZ58" s="106"/>
      <c r="ATA58" s="106"/>
      <c r="ATB58" s="106"/>
      <c r="ATC58" s="106"/>
      <c r="ATD58" s="106"/>
      <c r="ATE58" s="106"/>
      <c r="ATF58" s="106"/>
      <c r="ATG58" s="106"/>
      <c r="ATH58" s="106"/>
      <c r="ATI58" s="106"/>
      <c r="ATJ58" s="106"/>
      <c r="ATK58" s="106"/>
      <c r="ATL58" s="106"/>
      <c r="ATM58" s="106"/>
      <c r="ATN58" s="106"/>
      <c r="ATO58" s="106"/>
      <c r="ATP58" s="106"/>
      <c r="ATQ58" s="106"/>
      <c r="ATR58" s="106"/>
      <c r="ATS58" s="106"/>
      <c r="ATT58" s="106"/>
      <c r="ATU58" s="106"/>
      <c r="ATV58" s="106"/>
      <c r="ATW58" s="106"/>
      <c r="ATX58" s="106"/>
      <c r="ATY58" s="106"/>
      <c r="ATZ58" s="106"/>
      <c r="AUA58" s="106"/>
      <c r="AUB58" s="106"/>
      <c r="AUC58" s="106"/>
      <c r="AUD58" s="106"/>
      <c r="AUE58" s="106"/>
      <c r="AUF58" s="106"/>
      <c r="AUG58" s="106"/>
      <c r="AUH58" s="106"/>
      <c r="AUI58" s="106"/>
      <c r="AUJ58" s="106"/>
      <c r="AUK58" s="106"/>
      <c r="AUL58" s="106"/>
      <c r="AUM58" s="106"/>
      <c r="AUN58" s="106"/>
      <c r="AUO58" s="106"/>
      <c r="AUP58" s="106"/>
      <c r="AUQ58" s="106"/>
      <c r="AUR58" s="106"/>
      <c r="AUS58" s="106"/>
      <c r="AUT58" s="106"/>
      <c r="AUU58" s="106"/>
      <c r="AUV58" s="106"/>
      <c r="AUW58" s="106"/>
      <c r="AUX58" s="106"/>
      <c r="AUY58" s="106"/>
      <c r="AUZ58" s="106"/>
      <c r="AVA58" s="106"/>
      <c r="AVB58" s="106"/>
      <c r="AVC58" s="106"/>
      <c r="AVD58" s="106"/>
      <c r="AVE58" s="106"/>
      <c r="AVF58" s="106"/>
      <c r="AVG58" s="106"/>
      <c r="AVH58" s="106"/>
      <c r="AVI58" s="106"/>
      <c r="AVJ58" s="106"/>
      <c r="AVK58" s="106"/>
      <c r="AVL58" s="106"/>
      <c r="AVM58" s="106"/>
      <c r="AVN58" s="106"/>
      <c r="AVO58" s="106"/>
      <c r="AVP58" s="106"/>
      <c r="AVQ58" s="106"/>
      <c r="AVR58" s="106"/>
      <c r="AVS58" s="106"/>
      <c r="AVT58" s="106"/>
      <c r="AVU58" s="106"/>
      <c r="AVV58" s="106"/>
      <c r="AVW58" s="106"/>
      <c r="AVX58" s="106"/>
      <c r="AVY58" s="106"/>
      <c r="AVZ58" s="106"/>
      <c r="AWA58" s="106"/>
      <c r="AWB58" s="106"/>
      <c r="AWC58" s="106"/>
      <c r="AWD58" s="106"/>
      <c r="AWE58" s="106"/>
      <c r="AWF58" s="106"/>
      <c r="AWG58" s="106"/>
      <c r="AWH58" s="106"/>
      <c r="AWI58" s="106"/>
      <c r="AWJ58" s="106"/>
      <c r="AWK58" s="106"/>
      <c r="AWL58" s="106"/>
      <c r="AWM58" s="106"/>
      <c r="AWN58" s="106"/>
      <c r="AWO58" s="106"/>
      <c r="AWP58" s="106"/>
      <c r="AWQ58" s="106"/>
      <c r="AWR58" s="106"/>
      <c r="AWS58" s="106"/>
      <c r="AWT58" s="106"/>
      <c r="AWU58" s="106"/>
      <c r="AWV58" s="106"/>
      <c r="AWW58" s="106"/>
      <c r="AWX58" s="106"/>
      <c r="AWY58" s="106"/>
      <c r="AWZ58" s="106"/>
      <c r="AXA58" s="106"/>
      <c r="AXB58" s="106"/>
      <c r="AXC58" s="106"/>
      <c r="AXD58" s="106"/>
      <c r="AXE58" s="106"/>
      <c r="AXF58" s="106"/>
      <c r="AXG58" s="106"/>
      <c r="AXH58" s="106"/>
      <c r="AXI58" s="106"/>
      <c r="AXJ58" s="106"/>
      <c r="AXK58" s="106"/>
      <c r="AXL58" s="106"/>
      <c r="AXM58" s="106"/>
      <c r="AXN58" s="106"/>
      <c r="AXO58" s="106"/>
      <c r="AXP58" s="106"/>
      <c r="AXQ58" s="106"/>
      <c r="AXR58" s="106"/>
      <c r="AXS58" s="106"/>
      <c r="AXT58" s="106"/>
      <c r="AXU58" s="106"/>
      <c r="AXV58" s="106"/>
      <c r="AXW58" s="106"/>
      <c r="AXX58" s="106"/>
      <c r="AXY58" s="106"/>
      <c r="AXZ58" s="106"/>
      <c r="AYA58" s="106"/>
      <c r="AYB58" s="106"/>
      <c r="AYC58" s="106"/>
      <c r="AYD58" s="106"/>
      <c r="AYE58" s="106"/>
      <c r="AYF58" s="106"/>
      <c r="AYG58" s="106"/>
      <c r="AYH58" s="106"/>
      <c r="AYI58" s="106"/>
      <c r="AYJ58" s="106"/>
      <c r="AYK58" s="106"/>
      <c r="AYL58" s="106"/>
      <c r="AYM58" s="106"/>
      <c r="AYN58" s="106"/>
      <c r="AYO58" s="106"/>
      <c r="AYP58" s="106"/>
      <c r="AYQ58" s="106"/>
      <c r="AYR58" s="106"/>
      <c r="AYS58" s="106"/>
      <c r="AYT58" s="106"/>
      <c r="AYU58" s="106"/>
      <c r="AYV58" s="106"/>
      <c r="AYW58" s="106"/>
      <c r="AYX58" s="106"/>
      <c r="AYY58" s="106"/>
      <c r="AYZ58" s="106"/>
      <c r="AZA58" s="106"/>
      <c r="AZB58" s="106"/>
      <c r="AZC58" s="106"/>
      <c r="AZD58" s="106"/>
      <c r="AZE58" s="106"/>
      <c r="AZF58" s="106"/>
      <c r="AZG58" s="106"/>
      <c r="AZH58" s="106"/>
      <c r="AZI58" s="106"/>
      <c r="AZJ58" s="106"/>
      <c r="AZK58" s="106"/>
      <c r="AZL58" s="106"/>
      <c r="AZM58" s="106"/>
      <c r="AZN58" s="106"/>
      <c r="AZO58" s="106"/>
      <c r="AZP58" s="106"/>
      <c r="AZQ58" s="106"/>
      <c r="AZR58" s="106"/>
      <c r="AZS58" s="106"/>
      <c r="AZT58" s="106"/>
      <c r="AZU58" s="106"/>
      <c r="AZV58" s="106"/>
      <c r="AZW58" s="106"/>
      <c r="AZX58" s="106"/>
      <c r="AZY58" s="106"/>
      <c r="AZZ58" s="106"/>
      <c r="BAA58" s="106"/>
      <c r="BAB58" s="106"/>
      <c r="BAC58" s="106"/>
      <c r="BAD58" s="106"/>
      <c r="BAE58" s="106"/>
      <c r="BAF58" s="106"/>
      <c r="BAG58" s="106"/>
      <c r="BAH58" s="106"/>
      <c r="BAI58" s="106"/>
      <c r="BAJ58" s="106"/>
      <c r="BAK58" s="106"/>
      <c r="BAL58" s="106"/>
      <c r="BAM58" s="106"/>
      <c r="BAN58" s="106"/>
      <c r="BAO58" s="106"/>
      <c r="BAP58" s="106"/>
      <c r="BAQ58" s="106"/>
      <c r="BAR58" s="106"/>
      <c r="BAS58" s="106"/>
      <c r="BAT58" s="106"/>
      <c r="BAU58" s="106"/>
      <c r="BAV58" s="106"/>
      <c r="BAW58" s="106"/>
      <c r="BAX58" s="106"/>
      <c r="BAY58" s="106"/>
      <c r="BAZ58" s="106"/>
      <c r="BBA58" s="106"/>
      <c r="BBB58" s="106"/>
      <c r="BBC58" s="106"/>
      <c r="BBD58" s="106"/>
      <c r="BBE58" s="106"/>
      <c r="BBF58" s="106"/>
      <c r="BBG58" s="106"/>
      <c r="BBH58" s="106"/>
      <c r="BBI58" s="106"/>
      <c r="BBJ58" s="106"/>
      <c r="BBK58" s="106"/>
      <c r="BBL58" s="106"/>
      <c r="BBM58" s="106"/>
      <c r="BBN58" s="106"/>
      <c r="BBO58" s="106"/>
      <c r="BBP58" s="106"/>
      <c r="BBQ58" s="106"/>
      <c r="BBR58" s="106"/>
      <c r="BBS58" s="106"/>
      <c r="BBT58" s="106"/>
      <c r="BBU58" s="106"/>
      <c r="BBV58" s="106"/>
      <c r="BBW58" s="106"/>
      <c r="BBX58" s="106"/>
      <c r="BBY58" s="106"/>
      <c r="BBZ58" s="106"/>
      <c r="BCA58" s="106"/>
      <c r="BCB58" s="106"/>
      <c r="BCC58" s="106"/>
      <c r="BCD58" s="106"/>
      <c r="BCE58" s="106"/>
      <c r="BCF58" s="106"/>
      <c r="BCG58" s="106"/>
      <c r="BCH58" s="106"/>
      <c r="BCI58" s="106"/>
      <c r="BCJ58" s="106"/>
      <c r="BCK58" s="106"/>
      <c r="BCL58" s="106"/>
      <c r="BCM58" s="106"/>
      <c r="BCN58" s="106"/>
      <c r="BCO58" s="106"/>
      <c r="BCP58" s="106"/>
      <c r="BCQ58" s="106"/>
      <c r="BCR58" s="106"/>
      <c r="BCS58" s="106"/>
      <c r="BCT58" s="106"/>
      <c r="BCU58" s="106"/>
      <c r="BCV58" s="106"/>
      <c r="BCW58" s="106"/>
      <c r="BCX58" s="106"/>
      <c r="BCY58" s="106"/>
      <c r="BCZ58" s="106"/>
      <c r="BDA58" s="106"/>
      <c r="BDB58" s="106"/>
      <c r="BDC58" s="106"/>
      <c r="BDD58" s="106"/>
      <c r="BDE58" s="106"/>
      <c r="BDF58" s="106"/>
      <c r="BDG58" s="106"/>
      <c r="BDH58" s="106"/>
      <c r="BDI58" s="106"/>
      <c r="BDJ58" s="106"/>
      <c r="BDK58" s="106"/>
      <c r="BDL58" s="106"/>
      <c r="BDM58" s="106"/>
      <c r="BDN58" s="106"/>
      <c r="BDO58" s="106"/>
      <c r="BDP58" s="106"/>
      <c r="BDQ58" s="106"/>
      <c r="BDR58" s="106"/>
      <c r="BDS58" s="106"/>
      <c r="BDT58" s="106"/>
      <c r="BDU58" s="106"/>
      <c r="BDV58" s="106"/>
      <c r="BDW58" s="106"/>
      <c r="BDX58" s="106"/>
      <c r="BDY58" s="106"/>
      <c r="BDZ58" s="106"/>
      <c r="BEA58" s="106"/>
      <c r="BEB58" s="106"/>
      <c r="BEC58" s="106"/>
      <c r="BED58" s="106"/>
      <c r="BEE58" s="106"/>
      <c r="BEF58" s="106"/>
      <c r="BEG58" s="106"/>
      <c r="BEH58" s="106"/>
      <c r="BEI58" s="106"/>
      <c r="BEJ58" s="106"/>
      <c r="BEK58" s="106"/>
      <c r="BEL58" s="106"/>
      <c r="BEM58" s="106"/>
      <c r="BEN58" s="106"/>
      <c r="BEO58" s="106"/>
      <c r="BEP58" s="106"/>
      <c r="BEQ58" s="106"/>
      <c r="BER58" s="106"/>
      <c r="BES58" s="106"/>
      <c r="BET58" s="106"/>
      <c r="BEU58" s="106"/>
      <c r="BEV58" s="106"/>
      <c r="BEW58" s="106"/>
      <c r="BEX58" s="106"/>
      <c r="BEY58" s="106"/>
      <c r="BEZ58" s="106"/>
      <c r="BFA58" s="106"/>
      <c r="BFB58" s="106"/>
      <c r="BFC58" s="106"/>
      <c r="BFD58" s="106"/>
      <c r="BFE58" s="106"/>
      <c r="BFF58" s="106"/>
      <c r="BFG58" s="106"/>
      <c r="BFH58" s="106"/>
      <c r="BFI58" s="106"/>
      <c r="BFJ58" s="106"/>
      <c r="BFK58" s="106"/>
      <c r="BFL58" s="106"/>
      <c r="BFM58" s="106"/>
      <c r="BFN58" s="106"/>
      <c r="BFO58" s="106"/>
      <c r="BFP58" s="106"/>
      <c r="BFQ58" s="106"/>
      <c r="BFR58" s="106"/>
      <c r="BFS58" s="106"/>
      <c r="BFT58" s="106"/>
      <c r="BFU58" s="106"/>
      <c r="BFV58" s="106"/>
      <c r="BFW58" s="106"/>
      <c r="BFX58" s="106"/>
      <c r="BFY58" s="106"/>
      <c r="BFZ58" s="106"/>
      <c r="BGA58" s="106"/>
      <c r="BGB58" s="106"/>
      <c r="BGC58" s="106"/>
      <c r="BGD58" s="106"/>
      <c r="BGE58" s="106"/>
      <c r="BGF58" s="106"/>
      <c r="BGG58" s="106"/>
      <c r="BGH58" s="106"/>
      <c r="BGI58" s="106"/>
      <c r="BGJ58" s="106"/>
      <c r="BGK58" s="106"/>
      <c r="BGL58" s="106"/>
      <c r="BGM58" s="106"/>
      <c r="BGN58" s="106"/>
      <c r="BGO58" s="106"/>
      <c r="BGP58" s="106"/>
      <c r="BGQ58" s="106"/>
      <c r="BGR58" s="106"/>
      <c r="BGS58" s="106"/>
      <c r="BGT58" s="106"/>
      <c r="BGU58" s="106"/>
      <c r="BGV58" s="106"/>
      <c r="BGW58" s="106"/>
      <c r="BGX58" s="106"/>
      <c r="BGY58" s="106"/>
      <c r="BGZ58" s="106"/>
      <c r="BHA58" s="106"/>
      <c r="BHB58" s="106"/>
      <c r="BHC58" s="106"/>
      <c r="BHD58" s="106"/>
      <c r="BHE58" s="106"/>
      <c r="BHF58" s="106"/>
      <c r="BHG58" s="106"/>
      <c r="BHH58" s="106"/>
      <c r="BHI58" s="106"/>
      <c r="BHJ58" s="106"/>
      <c r="BHK58" s="106"/>
      <c r="BHL58" s="106"/>
      <c r="BHM58" s="106"/>
      <c r="BHN58" s="106"/>
      <c r="BHO58" s="106"/>
      <c r="BHP58" s="106"/>
      <c r="BHQ58" s="106"/>
      <c r="BHR58" s="106"/>
      <c r="BHS58" s="106"/>
      <c r="BHT58" s="106"/>
      <c r="BHU58" s="106"/>
      <c r="BHV58" s="106"/>
      <c r="BHW58" s="106"/>
      <c r="BHX58" s="106"/>
      <c r="BHY58" s="106"/>
      <c r="BHZ58" s="106"/>
      <c r="BIA58" s="106"/>
      <c r="BIB58" s="106"/>
      <c r="BIC58" s="106"/>
      <c r="BID58" s="106"/>
      <c r="BIE58" s="106"/>
      <c r="BIF58" s="106"/>
      <c r="BIG58" s="106"/>
      <c r="BIH58" s="106"/>
      <c r="BII58" s="106"/>
      <c r="BIJ58" s="106"/>
      <c r="BIK58" s="106"/>
      <c r="BIL58" s="106"/>
      <c r="BIM58" s="106"/>
      <c r="BIN58" s="106"/>
      <c r="BIO58" s="106"/>
      <c r="BIP58" s="106"/>
      <c r="BIQ58" s="106"/>
      <c r="BIR58" s="106"/>
      <c r="BIS58" s="106"/>
      <c r="BIT58" s="106"/>
      <c r="BIU58" s="106"/>
      <c r="BIV58" s="106"/>
      <c r="BIW58" s="106"/>
      <c r="BIX58" s="106"/>
      <c r="BIY58" s="106"/>
      <c r="BIZ58" s="106"/>
      <c r="BJA58" s="106"/>
      <c r="BJB58" s="106"/>
      <c r="BJC58" s="106"/>
      <c r="BJD58" s="106"/>
      <c r="BJE58" s="106"/>
      <c r="BJF58" s="106"/>
      <c r="BJG58" s="106"/>
      <c r="BJH58" s="106"/>
      <c r="BJI58" s="106"/>
      <c r="BJJ58" s="106"/>
      <c r="BJK58" s="106"/>
      <c r="BJL58" s="106"/>
      <c r="BJM58" s="106"/>
      <c r="BJN58" s="106"/>
      <c r="BJO58" s="106"/>
      <c r="BJP58" s="106"/>
      <c r="BJQ58" s="106"/>
      <c r="BJR58" s="106"/>
      <c r="BJS58" s="106"/>
      <c r="BJT58" s="106"/>
      <c r="BJU58" s="106"/>
      <c r="BJV58" s="106"/>
      <c r="BJW58" s="106"/>
      <c r="BJX58" s="106"/>
      <c r="BJY58" s="106"/>
      <c r="BJZ58" s="106"/>
      <c r="BKA58" s="106"/>
      <c r="BKB58" s="106"/>
      <c r="BKC58" s="106"/>
      <c r="BKD58" s="106"/>
      <c r="BKE58" s="106"/>
      <c r="BKF58" s="106"/>
      <c r="BKG58" s="106"/>
      <c r="BKH58" s="106"/>
      <c r="BKI58" s="106"/>
      <c r="BKJ58" s="106"/>
      <c r="BKK58" s="106"/>
      <c r="BKL58" s="106"/>
      <c r="BKM58" s="106"/>
      <c r="BKN58" s="106"/>
      <c r="BKO58" s="106"/>
      <c r="BKP58" s="106"/>
      <c r="BKQ58" s="106"/>
      <c r="BKR58" s="106"/>
      <c r="BKS58" s="106"/>
      <c r="BKT58" s="106"/>
      <c r="BKU58" s="106"/>
      <c r="BKV58" s="106"/>
      <c r="BKW58" s="106"/>
      <c r="BKX58" s="106"/>
      <c r="BKY58" s="106"/>
      <c r="BKZ58" s="106"/>
      <c r="BLA58" s="106"/>
      <c r="BLB58" s="106"/>
      <c r="BLC58" s="106"/>
      <c r="BLD58" s="106"/>
      <c r="BLE58" s="106"/>
      <c r="BLF58" s="106"/>
      <c r="BLG58" s="106"/>
      <c r="BLH58" s="106"/>
      <c r="BLI58" s="106"/>
      <c r="BLJ58" s="106"/>
      <c r="BLK58" s="106"/>
      <c r="BLL58" s="106"/>
      <c r="BLM58" s="106"/>
      <c r="BLN58" s="106"/>
      <c r="BLO58" s="106"/>
      <c r="BLP58" s="106"/>
      <c r="BLQ58" s="106"/>
      <c r="BLR58" s="106"/>
      <c r="BLS58" s="106"/>
      <c r="BLT58" s="106"/>
      <c r="BLU58" s="106"/>
      <c r="BLV58" s="106"/>
      <c r="BLW58" s="106"/>
      <c r="BLX58" s="106"/>
      <c r="BLY58" s="106"/>
      <c r="BLZ58" s="106"/>
      <c r="BMA58" s="106"/>
      <c r="BMB58" s="106"/>
      <c r="BMC58" s="106"/>
      <c r="BMD58" s="106"/>
      <c r="BME58" s="106"/>
      <c r="BMF58" s="106"/>
      <c r="BMG58" s="106"/>
      <c r="BMH58" s="106"/>
      <c r="BMI58" s="106"/>
      <c r="BMJ58" s="106"/>
      <c r="BMK58" s="106"/>
      <c r="BML58" s="106"/>
      <c r="BMM58" s="106"/>
      <c r="BMN58" s="106"/>
      <c r="BMO58" s="106"/>
      <c r="BMP58" s="106"/>
      <c r="BMQ58" s="106"/>
      <c r="BMR58" s="106"/>
      <c r="BMS58" s="106"/>
      <c r="BMT58" s="106"/>
      <c r="BMU58" s="106"/>
      <c r="BMV58" s="106"/>
      <c r="BMW58" s="106"/>
      <c r="BMX58" s="106"/>
      <c r="BMY58" s="106"/>
      <c r="BMZ58" s="106"/>
      <c r="BNA58" s="106"/>
      <c r="BNB58" s="106"/>
      <c r="BNC58" s="106"/>
      <c r="BND58" s="106"/>
      <c r="BNE58" s="106"/>
      <c r="BNF58" s="106"/>
      <c r="BNG58" s="106"/>
      <c r="BNH58" s="106"/>
      <c r="BNI58" s="106"/>
      <c r="BNJ58" s="106"/>
      <c r="BNK58" s="106"/>
      <c r="BNL58" s="106"/>
      <c r="BNM58" s="106"/>
      <c r="BNN58" s="106"/>
      <c r="BNO58" s="106"/>
      <c r="BNP58" s="106"/>
      <c r="BNQ58" s="106"/>
      <c r="BNR58" s="106"/>
      <c r="BNS58" s="106"/>
      <c r="BNT58" s="106"/>
      <c r="BNU58" s="106"/>
      <c r="BNV58" s="106"/>
      <c r="BNW58" s="106"/>
      <c r="BNX58" s="106"/>
      <c r="BNY58" s="106"/>
      <c r="BNZ58" s="106"/>
      <c r="BOA58" s="106"/>
      <c r="BOB58" s="106"/>
      <c r="BOC58" s="106"/>
      <c r="BOD58" s="106"/>
      <c r="BOE58" s="106"/>
      <c r="BOF58" s="106"/>
      <c r="BOG58" s="106"/>
      <c r="BOH58" s="106"/>
      <c r="BOI58" s="106"/>
      <c r="BOJ58" s="106"/>
      <c r="BOK58" s="106"/>
      <c r="BOL58" s="106"/>
      <c r="BOM58" s="106"/>
      <c r="BON58" s="106"/>
      <c r="BOO58" s="106"/>
      <c r="BOP58" s="106"/>
      <c r="BOQ58" s="106"/>
      <c r="BOR58" s="106"/>
      <c r="BOS58" s="106"/>
      <c r="BOT58" s="106"/>
      <c r="BOU58" s="106"/>
      <c r="BOV58" s="106"/>
      <c r="BOW58" s="106"/>
      <c r="BOX58" s="106"/>
      <c r="BOY58" s="106"/>
      <c r="BOZ58" s="106"/>
      <c r="BPA58" s="106"/>
      <c r="BPB58" s="106"/>
      <c r="BPC58" s="106"/>
      <c r="BPD58" s="106"/>
      <c r="BPE58" s="106"/>
      <c r="BPF58" s="106"/>
      <c r="BPG58" s="106"/>
      <c r="BPH58" s="106"/>
      <c r="BPI58" s="106"/>
      <c r="BPJ58" s="106"/>
      <c r="BPK58" s="106"/>
      <c r="BPL58" s="106"/>
      <c r="BPM58" s="106"/>
      <c r="BPN58" s="106"/>
      <c r="BPO58" s="106"/>
      <c r="BPP58" s="106"/>
      <c r="BPQ58" s="106"/>
      <c r="BPR58" s="106"/>
      <c r="BPS58" s="106"/>
      <c r="BPT58" s="106"/>
      <c r="BPU58" s="106"/>
      <c r="BPV58" s="106"/>
      <c r="BPW58" s="106"/>
      <c r="BPX58" s="106"/>
      <c r="BPY58" s="106"/>
      <c r="BPZ58" s="106"/>
      <c r="BQA58" s="106"/>
      <c r="BQB58" s="106"/>
      <c r="BQC58" s="106"/>
      <c r="BQD58" s="106"/>
      <c r="BQE58" s="106"/>
      <c r="BQF58" s="106"/>
      <c r="BQG58" s="106"/>
      <c r="BQH58" s="106"/>
      <c r="BQI58" s="106"/>
      <c r="BQJ58" s="106"/>
      <c r="BQK58" s="106"/>
      <c r="BQL58" s="106"/>
      <c r="BQM58" s="106"/>
      <c r="BQN58" s="106"/>
      <c r="BQO58" s="106"/>
      <c r="BQP58" s="106"/>
      <c r="BQQ58" s="106"/>
      <c r="BQR58" s="106"/>
      <c r="BQS58" s="106"/>
      <c r="BQT58" s="106"/>
      <c r="BQU58" s="106"/>
      <c r="BQV58" s="106"/>
      <c r="BQW58" s="106"/>
      <c r="BQX58" s="106"/>
      <c r="BQY58" s="106"/>
      <c r="BQZ58" s="106"/>
      <c r="BRA58" s="106"/>
      <c r="BRB58" s="106"/>
      <c r="BRC58" s="106"/>
      <c r="BRD58" s="106"/>
      <c r="BRE58" s="106"/>
      <c r="BRF58" s="106"/>
      <c r="BRG58" s="106"/>
      <c r="BRH58" s="106"/>
      <c r="BRI58" s="106"/>
      <c r="BRJ58" s="106"/>
      <c r="BRK58" s="106"/>
      <c r="BRL58" s="106"/>
      <c r="BRM58" s="106"/>
      <c r="BRN58" s="106"/>
      <c r="BRO58" s="106"/>
      <c r="BRP58" s="106"/>
      <c r="BRQ58" s="106"/>
      <c r="BRR58" s="106"/>
      <c r="BRS58" s="106"/>
      <c r="BRT58" s="106"/>
      <c r="BRU58" s="106"/>
      <c r="BRV58" s="106"/>
      <c r="BRW58" s="106"/>
      <c r="BRX58" s="106"/>
      <c r="BRY58" s="106"/>
      <c r="BRZ58" s="106"/>
      <c r="BSA58" s="106"/>
      <c r="BSB58" s="106"/>
      <c r="BSC58" s="106"/>
      <c r="BSD58" s="106"/>
      <c r="BSE58" s="106"/>
      <c r="BSF58" s="106"/>
      <c r="BSG58" s="106"/>
      <c r="BSH58" s="106"/>
      <c r="BSI58" s="106"/>
      <c r="BSJ58" s="106"/>
      <c r="BSK58" s="106"/>
      <c r="BSL58" s="106"/>
      <c r="BSM58" s="106"/>
      <c r="BSN58" s="106"/>
      <c r="BSO58" s="106"/>
      <c r="BSP58" s="106"/>
      <c r="BSQ58" s="106"/>
      <c r="BSR58" s="106"/>
      <c r="BSS58" s="106"/>
      <c r="BST58" s="106"/>
      <c r="BSU58" s="106"/>
      <c r="BSV58" s="106"/>
      <c r="BSW58" s="106"/>
      <c r="BSX58" s="106"/>
      <c r="BSY58" s="106"/>
      <c r="BSZ58" s="106"/>
      <c r="BTA58" s="106"/>
      <c r="BTB58" s="106"/>
      <c r="BTC58" s="106"/>
      <c r="BTD58" s="106"/>
      <c r="BTE58" s="106"/>
      <c r="BTF58" s="106"/>
      <c r="BTG58" s="106"/>
      <c r="BTH58" s="106"/>
      <c r="BTI58" s="106"/>
      <c r="BTJ58" s="106"/>
      <c r="BTK58" s="106"/>
      <c r="BTL58" s="106"/>
      <c r="BTM58" s="106"/>
      <c r="BTN58" s="106"/>
      <c r="BTO58" s="106"/>
      <c r="BTP58" s="106"/>
      <c r="BTQ58" s="106"/>
      <c r="BTR58" s="106"/>
      <c r="BTS58" s="106"/>
      <c r="BTT58" s="106"/>
      <c r="BTU58" s="106"/>
      <c r="BTV58" s="106"/>
      <c r="BTW58" s="106"/>
      <c r="BTX58" s="106"/>
      <c r="BTY58" s="106"/>
      <c r="BTZ58" s="106"/>
      <c r="BUA58" s="106"/>
      <c r="BUB58" s="106"/>
      <c r="BUC58" s="106"/>
      <c r="BUD58" s="106"/>
      <c r="BUE58" s="106"/>
      <c r="BUF58" s="106"/>
      <c r="BUG58" s="106"/>
      <c r="BUH58" s="106"/>
      <c r="BUI58" s="106"/>
      <c r="BUJ58" s="106"/>
      <c r="BUK58" s="106"/>
      <c r="BUL58" s="106"/>
      <c r="BUM58" s="106"/>
      <c r="BUN58" s="106"/>
      <c r="BUO58" s="106"/>
      <c r="BUP58" s="106"/>
      <c r="BUQ58" s="106"/>
      <c r="BUR58" s="106"/>
      <c r="BUS58" s="106"/>
      <c r="BUT58" s="106"/>
      <c r="BUU58" s="106"/>
      <c r="BUV58" s="106"/>
      <c r="BUW58" s="106"/>
      <c r="BUX58" s="106"/>
      <c r="BUY58" s="106"/>
      <c r="BUZ58" s="106"/>
      <c r="BVA58" s="106"/>
      <c r="BVB58" s="106"/>
      <c r="BVC58" s="106"/>
      <c r="BVD58" s="106"/>
      <c r="BVE58" s="106"/>
      <c r="BVF58" s="106"/>
      <c r="BVG58" s="106"/>
      <c r="BVH58" s="106"/>
      <c r="BVI58" s="106"/>
      <c r="BVJ58" s="106"/>
      <c r="BVK58" s="106"/>
      <c r="BVL58" s="106"/>
      <c r="BVM58" s="106"/>
      <c r="BVN58" s="106"/>
      <c r="BVO58" s="106"/>
      <c r="BVP58" s="106"/>
      <c r="BVQ58" s="106"/>
      <c r="BVR58" s="106"/>
      <c r="BVS58" s="106"/>
      <c r="BVT58" s="106"/>
      <c r="BVU58" s="106"/>
      <c r="BVV58" s="106"/>
      <c r="BVW58" s="106"/>
      <c r="BVX58" s="106"/>
      <c r="BVY58" s="106"/>
      <c r="BVZ58" s="106"/>
      <c r="BWA58" s="106"/>
      <c r="BWB58" s="106"/>
      <c r="BWC58" s="106"/>
      <c r="BWD58" s="106"/>
      <c r="BWE58" s="106"/>
      <c r="BWF58" s="106"/>
      <c r="BWG58" s="106"/>
      <c r="BWH58" s="106"/>
      <c r="BWI58" s="106"/>
      <c r="BWJ58" s="106"/>
      <c r="BWK58" s="106"/>
      <c r="BWL58" s="106"/>
      <c r="BWM58" s="106"/>
      <c r="BWN58" s="106"/>
      <c r="BWO58" s="106"/>
      <c r="BWP58" s="106"/>
      <c r="BWQ58" s="106"/>
      <c r="BWR58" s="106"/>
      <c r="BWS58" s="106"/>
      <c r="BWT58" s="106"/>
      <c r="BWU58" s="106"/>
      <c r="BWV58" s="106"/>
      <c r="BWW58" s="106"/>
      <c r="BWX58" s="106"/>
      <c r="BWY58" s="106"/>
      <c r="BWZ58" s="106"/>
      <c r="BXA58" s="106"/>
      <c r="BXB58" s="106"/>
      <c r="BXC58" s="106"/>
      <c r="BXD58" s="106"/>
      <c r="BXE58" s="106"/>
      <c r="BXF58" s="106"/>
      <c r="BXG58" s="106"/>
      <c r="BXH58" s="106"/>
      <c r="BXI58" s="106"/>
      <c r="BXJ58" s="106"/>
      <c r="BXK58" s="106"/>
      <c r="BXL58" s="106"/>
      <c r="BXM58" s="106"/>
      <c r="BXN58" s="106"/>
      <c r="BXO58" s="106"/>
      <c r="BXP58" s="106"/>
      <c r="BXQ58" s="106"/>
      <c r="BXR58" s="106"/>
      <c r="BXS58" s="106"/>
      <c r="BXT58" s="106"/>
      <c r="BXU58" s="106"/>
      <c r="BXV58" s="106"/>
      <c r="BXW58" s="106"/>
      <c r="BXX58" s="106"/>
      <c r="BXY58" s="106"/>
      <c r="BXZ58" s="106"/>
      <c r="BYA58" s="106"/>
      <c r="BYB58" s="106"/>
      <c r="BYC58" s="106"/>
      <c r="BYD58" s="106"/>
      <c r="BYE58" s="106"/>
      <c r="BYF58" s="106"/>
      <c r="BYG58" s="106"/>
      <c r="BYH58" s="106"/>
      <c r="BYI58" s="106"/>
      <c r="BYJ58" s="106"/>
      <c r="BYK58" s="106"/>
      <c r="BYL58" s="106"/>
      <c r="BYM58" s="106"/>
      <c r="BYN58" s="106"/>
      <c r="BYO58" s="106"/>
      <c r="BYP58" s="106"/>
      <c r="BYQ58" s="106"/>
      <c r="BYR58" s="106"/>
      <c r="BYS58" s="106"/>
      <c r="BYT58" s="106"/>
      <c r="BYU58" s="106"/>
      <c r="BYV58" s="106"/>
      <c r="BYW58" s="106"/>
      <c r="BYX58" s="106"/>
      <c r="BYY58" s="106"/>
      <c r="BYZ58" s="106"/>
      <c r="BZA58" s="106"/>
      <c r="BZB58" s="106"/>
      <c r="BZC58" s="106"/>
      <c r="BZD58" s="106"/>
      <c r="BZE58" s="106"/>
      <c r="BZF58" s="106"/>
      <c r="BZG58" s="106"/>
      <c r="BZH58" s="106"/>
      <c r="BZI58" s="106"/>
      <c r="BZJ58" s="106"/>
      <c r="BZK58" s="106"/>
      <c r="BZL58" s="106"/>
      <c r="BZM58" s="106"/>
      <c r="BZN58" s="106"/>
      <c r="BZO58" s="106"/>
      <c r="BZP58" s="106"/>
      <c r="BZQ58" s="106"/>
      <c r="BZR58" s="106"/>
      <c r="BZS58" s="106"/>
      <c r="BZT58" s="106"/>
      <c r="BZU58" s="106"/>
      <c r="BZV58" s="106"/>
      <c r="BZW58" s="106"/>
      <c r="BZX58" s="106"/>
      <c r="BZY58" s="106"/>
      <c r="BZZ58" s="106"/>
      <c r="CAA58" s="106"/>
      <c r="CAB58" s="106"/>
      <c r="CAC58" s="106"/>
      <c r="CAD58" s="106"/>
      <c r="CAE58" s="106"/>
      <c r="CAF58" s="106"/>
      <c r="CAG58" s="106"/>
      <c r="CAH58" s="106"/>
      <c r="CAI58" s="106"/>
      <c r="CAJ58" s="106"/>
      <c r="CAK58" s="106"/>
      <c r="CAL58" s="106"/>
      <c r="CAM58" s="106"/>
      <c r="CAN58" s="106"/>
      <c r="CAO58" s="106"/>
      <c r="CAP58" s="106"/>
      <c r="CAQ58" s="106"/>
      <c r="CAR58" s="106"/>
      <c r="CAS58" s="106"/>
      <c r="CAT58" s="106"/>
      <c r="CAU58" s="106"/>
      <c r="CAV58" s="106"/>
      <c r="CAW58" s="106"/>
      <c r="CAX58" s="106"/>
      <c r="CAY58" s="106"/>
      <c r="CAZ58" s="106"/>
      <c r="CBA58" s="106"/>
      <c r="CBB58" s="106"/>
      <c r="CBC58" s="106"/>
      <c r="CBD58" s="106"/>
      <c r="CBE58" s="106"/>
      <c r="CBF58" s="106"/>
      <c r="CBG58" s="106"/>
      <c r="CBH58" s="106"/>
      <c r="CBI58" s="106"/>
      <c r="CBJ58" s="106"/>
      <c r="CBK58" s="106"/>
      <c r="CBL58" s="106"/>
      <c r="CBM58" s="106"/>
      <c r="CBN58" s="106"/>
      <c r="CBO58" s="106"/>
      <c r="CBP58" s="106"/>
      <c r="CBQ58" s="106"/>
      <c r="CBR58" s="106"/>
      <c r="CBS58" s="106"/>
      <c r="CBT58" s="106"/>
      <c r="CBU58" s="106"/>
      <c r="CBV58" s="106"/>
      <c r="CBW58" s="106"/>
      <c r="CBX58" s="106"/>
      <c r="CBY58" s="106"/>
      <c r="CBZ58" s="106"/>
      <c r="CCA58" s="106"/>
      <c r="CCB58" s="106"/>
      <c r="CCC58" s="106"/>
      <c r="CCD58" s="106"/>
      <c r="CCE58" s="106"/>
      <c r="CCF58" s="106"/>
      <c r="CCG58" s="106"/>
      <c r="CCH58" s="106"/>
      <c r="CCI58" s="106"/>
      <c r="CCJ58" s="106"/>
      <c r="CCK58" s="106"/>
      <c r="CCL58" s="106"/>
      <c r="CCM58" s="106"/>
      <c r="CCN58" s="106"/>
      <c r="CCO58" s="106"/>
      <c r="CCP58" s="106"/>
      <c r="CCQ58" s="106"/>
      <c r="CCR58" s="106"/>
      <c r="CCS58" s="106"/>
      <c r="CCT58" s="106"/>
      <c r="CCU58" s="106"/>
      <c r="CCV58" s="106"/>
      <c r="CCW58" s="106"/>
      <c r="CCX58" s="106"/>
      <c r="CCY58" s="106"/>
      <c r="CCZ58" s="106"/>
      <c r="CDA58" s="106"/>
      <c r="CDB58" s="106"/>
      <c r="CDC58" s="106"/>
      <c r="CDD58" s="106"/>
      <c r="CDE58" s="106"/>
      <c r="CDF58" s="106"/>
      <c r="CDG58" s="106"/>
      <c r="CDH58" s="106"/>
      <c r="CDI58" s="106"/>
      <c r="CDJ58" s="106"/>
      <c r="CDK58" s="106"/>
      <c r="CDL58" s="106"/>
      <c r="CDM58" s="106"/>
      <c r="CDN58" s="106"/>
      <c r="CDO58" s="106"/>
      <c r="CDP58" s="106"/>
      <c r="CDQ58" s="106"/>
      <c r="CDR58" s="106"/>
      <c r="CDS58" s="106"/>
      <c r="CDT58" s="106"/>
      <c r="CDU58" s="106"/>
      <c r="CDV58" s="106"/>
      <c r="CDW58" s="106"/>
      <c r="CDX58" s="106"/>
      <c r="CDY58" s="106"/>
      <c r="CDZ58" s="106"/>
      <c r="CEA58" s="106"/>
      <c r="CEB58" s="106"/>
      <c r="CEC58" s="106"/>
      <c r="CED58" s="106"/>
      <c r="CEE58" s="106"/>
      <c r="CEF58" s="106"/>
      <c r="CEG58" s="106"/>
      <c r="CEH58" s="106"/>
      <c r="CEI58" s="106"/>
      <c r="CEJ58" s="106"/>
      <c r="CEK58" s="106"/>
      <c r="CEL58" s="106"/>
      <c r="CEM58" s="106"/>
      <c r="CEN58" s="106"/>
      <c r="CEO58" s="106"/>
      <c r="CEP58" s="106"/>
      <c r="CEQ58" s="106"/>
      <c r="CER58" s="106"/>
      <c r="CES58" s="106"/>
      <c r="CET58" s="106"/>
      <c r="CEU58" s="106"/>
      <c r="CEV58" s="106"/>
      <c r="CEW58" s="106"/>
      <c r="CEX58" s="106"/>
      <c r="CEY58" s="106"/>
      <c r="CEZ58" s="106"/>
      <c r="CFA58" s="106"/>
      <c r="CFB58" s="106"/>
      <c r="CFC58" s="106"/>
      <c r="CFD58" s="106"/>
      <c r="CFE58" s="106"/>
      <c r="CFF58" s="106"/>
      <c r="CFG58" s="106"/>
      <c r="CFH58" s="106"/>
      <c r="CFI58" s="106"/>
      <c r="CFJ58" s="106"/>
      <c r="CFK58" s="106"/>
      <c r="CFL58" s="106"/>
      <c r="CFM58" s="106"/>
      <c r="CFN58" s="106"/>
      <c r="CFO58" s="106"/>
      <c r="CFP58" s="106"/>
      <c r="CFQ58" s="106"/>
      <c r="CFR58" s="106"/>
      <c r="CFS58" s="106"/>
      <c r="CFT58" s="106"/>
      <c r="CFU58" s="106"/>
      <c r="CFV58" s="106"/>
      <c r="CFW58" s="106"/>
      <c r="CFX58" s="106"/>
      <c r="CFY58" s="106"/>
      <c r="CFZ58" s="106"/>
      <c r="CGA58" s="106"/>
      <c r="CGB58" s="106"/>
      <c r="CGC58" s="106"/>
      <c r="CGD58" s="106"/>
      <c r="CGE58" s="106"/>
      <c r="CGF58" s="106"/>
      <c r="CGG58" s="106"/>
      <c r="CGH58" s="106"/>
      <c r="CGI58" s="106"/>
      <c r="CGJ58" s="106"/>
      <c r="CGK58" s="106"/>
      <c r="CGL58" s="106"/>
      <c r="CGM58" s="106"/>
      <c r="CGN58" s="106"/>
      <c r="CGO58" s="106"/>
      <c r="CGP58" s="106"/>
      <c r="CGQ58" s="106"/>
      <c r="CGR58" s="106"/>
      <c r="CGS58" s="106"/>
      <c r="CGT58" s="106"/>
      <c r="CGU58" s="106"/>
      <c r="CGV58" s="106"/>
      <c r="CGW58" s="106"/>
      <c r="CGX58" s="106"/>
      <c r="CGY58" s="106"/>
      <c r="CGZ58" s="106"/>
      <c r="CHA58" s="106"/>
      <c r="CHB58" s="106"/>
      <c r="CHC58" s="106"/>
      <c r="CHD58" s="106"/>
      <c r="CHE58" s="106"/>
      <c r="CHF58" s="106"/>
      <c r="CHG58" s="106"/>
      <c r="CHH58" s="106"/>
      <c r="CHI58" s="106"/>
      <c r="CHJ58" s="106"/>
      <c r="CHK58" s="106"/>
      <c r="CHL58" s="106"/>
      <c r="CHM58" s="106"/>
      <c r="CHN58" s="106"/>
      <c r="CHO58" s="106"/>
      <c r="CHP58" s="106"/>
      <c r="CHQ58" s="106"/>
      <c r="CHR58" s="106"/>
      <c r="CHS58" s="106"/>
      <c r="CHT58" s="106"/>
      <c r="CHU58" s="106"/>
      <c r="CHV58" s="106"/>
      <c r="CHW58" s="106"/>
      <c r="CHX58" s="106"/>
      <c r="CHY58" s="106"/>
      <c r="CHZ58" s="106"/>
      <c r="CIA58" s="106"/>
      <c r="CIB58" s="106"/>
      <c r="CIC58" s="106"/>
      <c r="CID58" s="106"/>
      <c r="CIE58" s="106"/>
      <c r="CIF58" s="106"/>
      <c r="CIG58" s="106"/>
      <c r="CIH58" s="106"/>
      <c r="CII58" s="106"/>
      <c r="CIJ58" s="106"/>
      <c r="CIK58" s="106"/>
      <c r="CIL58" s="106"/>
      <c r="CIM58" s="106"/>
      <c r="CIN58" s="106"/>
      <c r="CIO58" s="106"/>
      <c r="CIP58" s="106"/>
      <c r="CIQ58" s="106"/>
      <c r="CIR58" s="106"/>
      <c r="CIS58" s="106"/>
      <c r="CIT58" s="106"/>
      <c r="CIU58" s="106"/>
      <c r="CIV58" s="106"/>
      <c r="CIW58" s="106"/>
      <c r="CIX58" s="106"/>
      <c r="CIY58" s="106"/>
      <c r="CIZ58" s="106"/>
      <c r="CJA58" s="106"/>
      <c r="CJB58" s="106"/>
      <c r="CJC58" s="106"/>
      <c r="CJD58" s="106"/>
      <c r="CJE58" s="106"/>
      <c r="CJF58" s="106"/>
      <c r="CJG58" s="106"/>
      <c r="CJH58" s="106"/>
      <c r="CJI58" s="106"/>
      <c r="CJJ58" s="106"/>
      <c r="CJK58" s="106"/>
      <c r="CJL58" s="106"/>
      <c r="CJM58" s="106"/>
      <c r="CJN58" s="106"/>
      <c r="CJO58" s="106"/>
      <c r="CJP58" s="106"/>
      <c r="CJQ58" s="106"/>
      <c r="CJR58" s="106"/>
      <c r="CJS58" s="106"/>
      <c r="CJT58" s="106"/>
      <c r="CJU58" s="106"/>
      <c r="CJV58" s="106"/>
      <c r="CJW58" s="106"/>
      <c r="CJX58" s="106"/>
      <c r="CJY58" s="106"/>
      <c r="CJZ58" s="106"/>
      <c r="CKA58" s="106"/>
      <c r="CKB58" s="106"/>
      <c r="CKC58" s="106"/>
      <c r="CKD58" s="106"/>
      <c r="CKE58" s="106"/>
      <c r="CKF58" s="106"/>
      <c r="CKG58" s="106"/>
      <c r="CKH58" s="106"/>
      <c r="CKI58" s="106"/>
      <c r="CKJ58" s="106"/>
      <c r="CKK58" s="106"/>
      <c r="CKL58" s="106"/>
      <c r="CKM58" s="106"/>
      <c r="CKN58" s="106"/>
      <c r="CKO58" s="106"/>
      <c r="CKP58" s="106"/>
      <c r="CKQ58" s="106"/>
      <c r="CKR58" s="106"/>
      <c r="CKS58" s="106"/>
      <c r="CKT58" s="106"/>
      <c r="CKU58" s="106"/>
      <c r="CKV58" s="106"/>
      <c r="CKW58" s="106"/>
      <c r="CKX58" s="106"/>
      <c r="CKY58" s="106"/>
      <c r="CKZ58" s="106"/>
      <c r="CLA58" s="106"/>
      <c r="CLB58" s="106"/>
      <c r="CLC58" s="106"/>
      <c r="CLD58" s="106"/>
      <c r="CLE58" s="106"/>
      <c r="CLF58" s="106"/>
      <c r="CLG58" s="106"/>
      <c r="CLH58" s="106"/>
      <c r="CLI58" s="106"/>
      <c r="CLJ58" s="106"/>
      <c r="CLK58" s="106"/>
      <c r="CLL58" s="106"/>
      <c r="CLM58" s="106"/>
      <c r="CLN58" s="106"/>
      <c r="CLO58" s="106"/>
      <c r="CLP58" s="106"/>
      <c r="CLQ58" s="106"/>
      <c r="CLR58" s="106"/>
      <c r="CLS58" s="106"/>
      <c r="CLT58" s="106"/>
      <c r="CLU58" s="106"/>
      <c r="CLV58" s="106"/>
      <c r="CLW58" s="106"/>
      <c r="CLX58" s="106"/>
      <c r="CLY58" s="106"/>
      <c r="CLZ58" s="106"/>
      <c r="CMA58" s="106"/>
      <c r="CMB58" s="106"/>
      <c r="CMC58" s="106"/>
      <c r="CMD58" s="106"/>
      <c r="CME58" s="106"/>
      <c r="CMF58" s="106"/>
      <c r="CMG58" s="106"/>
      <c r="CMH58" s="106"/>
      <c r="CMI58" s="106"/>
      <c r="CMJ58" s="106"/>
      <c r="CMK58" s="106"/>
      <c r="CML58" s="106"/>
      <c r="CMM58" s="106"/>
      <c r="CMN58" s="106"/>
      <c r="CMO58" s="106"/>
      <c r="CMP58" s="106"/>
      <c r="CMQ58" s="106"/>
      <c r="CMR58" s="106"/>
      <c r="CMS58" s="106"/>
      <c r="CMT58" s="106"/>
      <c r="CMU58" s="106"/>
      <c r="CMV58" s="106"/>
      <c r="CMW58" s="106"/>
      <c r="CMX58" s="106"/>
      <c r="CMY58" s="106"/>
      <c r="CMZ58" s="106"/>
      <c r="CNA58" s="106"/>
      <c r="CNB58" s="106"/>
      <c r="CNC58" s="106"/>
      <c r="CND58" s="106"/>
      <c r="CNE58" s="106"/>
      <c r="CNF58" s="106"/>
      <c r="CNG58" s="106"/>
      <c r="CNH58" s="106"/>
      <c r="CNI58" s="106"/>
      <c r="CNJ58" s="106"/>
      <c r="CNK58" s="106"/>
      <c r="CNL58" s="106"/>
      <c r="CNM58" s="106"/>
      <c r="CNN58" s="106"/>
      <c r="CNO58" s="106"/>
      <c r="CNP58" s="106"/>
      <c r="CNQ58" s="106"/>
      <c r="CNR58" s="106"/>
      <c r="CNS58" s="106"/>
      <c r="CNT58" s="106"/>
      <c r="CNU58" s="106"/>
      <c r="CNV58" s="106"/>
      <c r="CNW58" s="106"/>
      <c r="CNX58" s="106"/>
      <c r="CNY58" s="106"/>
      <c r="CNZ58" s="106"/>
      <c r="COA58" s="106"/>
      <c r="COB58" s="106"/>
      <c r="COC58" s="106"/>
      <c r="COD58" s="106"/>
      <c r="COE58" s="106"/>
      <c r="COF58" s="106"/>
      <c r="COG58" s="106"/>
      <c r="COH58" s="106"/>
      <c r="COI58" s="106"/>
      <c r="COJ58" s="106"/>
      <c r="COK58" s="106"/>
      <c r="COL58" s="106"/>
      <c r="COM58" s="106"/>
      <c r="CON58" s="106"/>
      <c r="COO58" s="106"/>
      <c r="COP58" s="106"/>
      <c r="COQ58" s="106"/>
      <c r="COR58" s="106"/>
      <c r="COS58" s="106"/>
      <c r="COT58" s="106"/>
      <c r="COU58" s="106"/>
      <c r="COV58" s="106"/>
      <c r="COW58" s="106"/>
      <c r="COX58" s="106"/>
      <c r="COY58" s="106"/>
      <c r="COZ58" s="106"/>
      <c r="CPA58" s="106"/>
      <c r="CPB58" s="106"/>
      <c r="CPC58" s="106"/>
      <c r="CPD58" s="106"/>
      <c r="CPE58" s="106"/>
      <c r="CPF58" s="106"/>
      <c r="CPG58" s="106"/>
      <c r="CPH58" s="106"/>
      <c r="CPI58" s="106"/>
      <c r="CPJ58" s="106"/>
      <c r="CPK58" s="106"/>
      <c r="CPL58" s="106"/>
      <c r="CPM58" s="106"/>
      <c r="CPN58" s="106"/>
      <c r="CPO58" s="106"/>
      <c r="CPP58" s="106"/>
      <c r="CPQ58" s="106"/>
      <c r="CPR58" s="106"/>
      <c r="CPS58" s="106"/>
      <c r="CPT58" s="106"/>
      <c r="CPU58" s="106"/>
      <c r="CPV58" s="106"/>
      <c r="CPW58" s="106"/>
      <c r="CPX58" s="106"/>
      <c r="CPY58" s="106"/>
      <c r="CPZ58" s="106"/>
      <c r="CQA58" s="106"/>
      <c r="CQB58" s="106"/>
      <c r="CQC58" s="106"/>
      <c r="CQD58" s="106"/>
      <c r="CQE58" s="106"/>
      <c r="CQF58" s="106"/>
      <c r="CQG58" s="106"/>
      <c r="CQH58" s="106"/>
      <c r="CQI58" s="106"/>
      <c r="CQJ58" s="106"/>
      <c r="CQK58" s="106"/>
      <c r="CQL58" s="106"/>
      <c r="CQM58" s="106"/>
      <c r="CQN58" s="106"/>
      <c r="CQO58" s="106"/>
      <c r="CQP58" s="106"/>
      <c r="CQQ58" s="106"/>
      <c r="CQR58" s="106"/>
      <c r="CQS58" s="106"/>
      <c r="CQT58" s="106"/>
      <c r="CQU58" s="106"/>
      <c r="CQV58" s="106"/>
      <c r="CQW58" s="106"/>
      <c r="CQX58" s="106"/>
      <c r="CQY58" s="106"/>
      <c r="CQZ58" s="106"/>
      <c r="CRA58" s="106"/>
      <c r="CRB58" s="106"/>
      <c r="CRC58" s="106"/>
      <c r="CRD58" s="106"/>
      <c r="CRE58" s="106"/>
      <c r="CRF58" s="106"/>
      <c r="CRG58" s="106"/>
      <c r="CRH58" s="106"/>
      <c r="CRI58" s="106"/>
      <c r="CRJ58" s="106"/>
      <c r="CRK58" s="106"/>
      <c r="CRL58" s="106"/>
      <c r="CRM58" s="106"/>
      <c r="CRN58" s="106"/>
      <c r="CRO58" s="106"/>
      <c r="CRP58" s="106"/>
      <c r="CRQ58" s="106"/>
      <c r="CRR58" s="106"/>
      <c r="CRS58" s="106"/>
      <c r="CRT58" s="106"/>
      <c r="CRU58" s="106"/>
      <c r="CRV58" s="106"/>
      <c r="CRW58" s="106"/>
      <c r="CRX58" s="106"/>
      <c r="CRY58" s="106"/>
      <c r="CRZ58" s="106"/>
      <c r="CSA58" s="106"/>
      <c r="CSB58" s="106"/>
      <c r="CSC58" s="106"/>
      <c r="CSD58" s="106"/>
      <c r="CSE58" s="106"/>
      <c r="CSF58" s="106"/>
      <c r="CSG58" s="106"/>
      <c r="CSH58" s="106"/>
      <c r="CSI58" s="106"/>
      <c r="CSJ58" s="106"/>
      <c r="CSK58" s="106"/>
      <c r="CSL58" s="106"/>
      <c r="CSM58" s="106"/>
      <c r="CSN58" s="106"/>
      <c r="CSO58" s="106"/>
      <c r="CSP58" s="106"/>
      <c r="CSQ58" s="106"/>
      <c r="CSR58" s="106"/>
      <c r="CSS58" s="106"/>
      <c r="CST58" s="106"/>
      <c r="CSU58" s="106"/>
      <c r="CSV58" s="106"/>
      <c r="CSW58" s="106"/>
      <c r="CSX58" s="106"/>
      <c r="CSY58" s="106"/>
      <c r="CSZ58" s="106"/>
      <c r="CTA58" s="106"/>
      <c r="CTB58" s="106"/>
      <c r="CTC58" s="106"/>
      <c r="CTD58" s="106"/>
      <c r="CTE58" s="106"/>
      <c r="CTF58" s="106"/>
      <c r="CTG58" s="106"/>
      <c r="CTH58" s="106"/>
      <c r="CTI58" s="106"/>
      <c r="CTJ58" s="106"/>
      <c r="CTK58" s="106"/>
      <c r="CTL58" s="106"/>
      <c r="CTM58" s="106"/>
      <c r="CTN58" s="106"/>
      <c r="CTO58" s="106"/>
      <c r="CTP58" s="106"/>
      <c r="CTQ58" s="106"/>
      <c r="CTR58" s="106"/>
      <c r="CTS58" s="106"/>
      <c r="CTT58" s="106"/>
      <c r="CTU58" s="106"/>
      <c r="CTV58" s="106"/>
      <c r="CTW58" s="106"/>
      <c r="CTX58" s="106"/>
      <c r="CTY58" s="106"/>
      <c r="CTZ58" s="106"/>
      <c r="CUA58" s="106"/>
      <c r="CUB58" s="106"/>
      <c r="CUC58" s="106"/>
      <c r="CUD58" s="106"/>
      <c r="CUE58" s="106"/>
      <c r="CUF58" s="106"/>
      <c r="CUG58" s="106"/>
      <c r="CUH58" s="106"/>
      <c r="CUI58" s="106"/>
      <c r="CUJ58" s="106"/>
      <c r="CUK58" s="106"/>
      <c r="CUL58" s="106"/>
      <c r="CUM58" s="106"/>
      <c r="CUN58" s="106"/>
      <c r="CUO58" s="106"/>
      <c r="CUP58" s="106"/>
      <c r="CUQ58" s="106"/>
      <c r="CUR58" s="106"/>
      <c r="CUS58" s="106"/>
      <c r="CUT58" s="106"/>
      <c r="CUU58" s="106"/>
      <c r="CUV58" s="106"/>
      <c r="CUW58" s="106"/>
      <c r="CUX58" s="106"/>
      <c r="CUY58" s="106"/>
      <c r="CUZ58" s="106"/>
      <c r="CVA58" s="106"/>
      <c r="CVB58" s="106"/>
      <c r="CVC58" s="106"/>
      <c r="CVD58" s="106"/>
      <c r="CVE58" s="106"/>
      <c r="CVF58" s="106"/>
      <c r="CVG58" s="106"/>
      <c r="CVH58" s="106"/>
      <c r="CVI58" s="106"/>
      <c r="CVJ58" s="106"/>
      <c r="CVK58" s="106"/>
      <c r="CVL58" s="106"/>
      <c r="CVM58" s="106"/>
      <c r="CVN58" s="106"/>
      <c r="CVO58" s="106"/>
      <c r="CVP58" s="106"/>
      <c r="CVQ58" s="106"/>
      <c r="CVR58" s="106"/>
      <c r="CVS58" s="106"/>
      <c r="CVT58" s="106"/>
      <c r="CVU58" s="106"/>
      <c r="CVV58" s="106"/>
      <c r="CVW58" s="106"/>
      <c r="CVX58" s="106"/>
      <c r="CVY58" s="106"/>
      <c r="CVZ58" s="106"/>
      <c r="CWA58" s="106"/>
      <c r="CWB58" s="106"/>
      <c r="CWC58" s="106"/>
      <c r="CWD58" s="106"/>
      <c r="CWE58" s="106"/>
      <c r="CWF58" s="106"/>
      <c r="CWG58" s="106"/>
      <c r="CWH58" s="106"/>
      <c r="CWI58" s="106"/>
      <c r="CWJ58" s="106"/>
      <c r="CWK58" s="106"/>
      <c r="CWL58" s="106"/>
      <c r="CWM58" s="106"/>
      <c r="CWN58" s="106"/>
      <c r="CWO58" s="106"/>
      <c r="CWP58" s="106"/>
      <c r="CWQ58" s="106"/>
      <c r="CWR58" s="106"/>
      <c r="CWS58" s="106"/>
      <c r="CWT58" s="106"/>
      <c r="CWU58" s="106"/>
      <c r="CWV58" s="106"/>
      <c r="CWW58" s="106"/>
      <c r="CWX58" s="106"/>
      <c r="CWY58" s="106"/>
      <c r="CWZ58" s="106"/>
      <c r="CXA58" s="106"/>
      <c r="CXB58" s="106"/>
      <c r="CXC58" s="106"/>
      <c r="CXD58" s="106"/>
      <c r="CXE58" s="106"/>
      <c r="CXF58" s="106"/>
      <c r="CXG58" s="106"/>
      <c r="CXH58" s="106"/>
      <c r="CXI58" s="106"/>
      <c r="CXJ58" s="106"/>
      <c r="CXK58" s="106"/>
      <c r="CXL58" s="106"/>
      <c r="CXM58" s="106"/>
      <c r="CXN58" s="106"/>
      <c r="CXO58" s="106"/>
      <c r="CXP58" s="106"/>
      <c r="CXQ58" s="106"/>
      <c r="CXR58" s="106"/>
      <c r="CXS58" s="106"/>
      <c r="CXT58" s="106"/>
      <c r="CXU58" s="106"/>
      <c r="CXV58" s="106"/>
      <c r="CXW58" s="106"/>
      <c r="CXX58" s="106"/>
      <c r="CXY58" s="106"/>
      <c r="CXZ58" s="106"/>
      <c r="CYA58" s="106"/>
      <c r="CYB58" s="106"/>
      <c r="CYC58" s="106"/>
      <c r="CYD58" s="106"/>
      <c r="CYE58" s="106"/>
      <c r="CYF58" s="106"/>
      <c r="CYG58" s="106"/>
      <c r="CYH58" s="106"/>
      <c r="CYI58" s="106"/>
      <c r="CYJ58" s="106"/>
      <c r="CYK58" s="106"/>
      <c r="CYL58" s="106"/>
      <c r="CYM58" s="106"/>
      <c r="CYN58" s="106"/>
      <c r="CYO58" s="106"/>
      <c r="CYP58" s="106"/>
      <c r="CYQ58" s="106"/>
      <c r="CYR58" s="106"/>
      <c r="CYS58" s="106"/>
      <c r="CYT58" s="106"/>
      <c r="CYU58" s="106"/>
      <c r="CYV58" s="106"/>
      <c r="CYW58" s="106"/>
      <c r="CYX58" s="106"/>
      <c r="CYY58" s="106"/>
      <c r="CYZ58" s="106"/>
      <c r="CZA58" s="106"/>
      <c r="CZB58" s="106"/>
      <c r="CZC58" s="106"/>
      <c r="CZD58" s="106"/>
      <c r="CZE58" s="106"/>
      <c r="CZF58" s="106"/>
      <c r="CZG58" s="106"/>
      <c r="CZH58" s="106"/>
      <c r="CZI58" s="106"/>
      <c r="CZJ58" s="106"/>
      <c r="CZK58" s="106"/>
      <c r="CZL58" s="106"/>
      <c r="CZM58" s="106"/>
      <c r="CZN58" s="106"/>
      <c r="CZO58" s="106"/>
      <c r="CZP58" s="106"/>
      <c r="CZQ58" s="106"/>
      <c r="CZR58" s="106"/>
      <c r="CZS58" s="106"/>
      <c r="CZT58" s="106"/>
      <c r="CZU58" s="106"/>
      <c r="CZV58" s="106"/>
      <c r="CZW58" s="106"/>
      <c r="CZX58" s="106"/>
      <c r="CZY58" s="106"/>
      <c r="CZZ58" s="106"/>
      <c r="DAA58" s="106"/>
      <c r="DAB58" s="106"/>
      <c r="DAC58" s="106"/>
      <c r="DAD58" s="106"/>
      <c r="DAE58" s="106"/>
      <c r="DAF58" s="106"/>
      <c r="DAG58" s="106"/>
      <c r="DAH58" s="106"/>
      <c r="DAI58" s="106"/>
      <c r="DAJ58" s="106"/>
      <c r="DAK58" s="106"/>
      <c r="DAL58" s="106"/>
      <c r="DAM58" s="106"/>
      <c r="DAN58" s="106"/>
      <c r="DAO58" s="106"/>
      <c r="DAP58" s="106"/>
      <c r="DAQ58" s="106"/>
      <c r="DAR58" s="106"/>
      <c r="DAS58" s="106"/>
      <c r="DAT58" s="106"/>
      <c r="DAU58" s="106"/>
      <c r="DAV58" s="106"/>
      <c r="DAW58" s="106"/>
      <c r="DAX58" s="106"/>
      <c r="DAY58" s="106"/>
      <c r="DAZ58" s="106"/>
      <c r="DBA58" s="106"/>
      <c r="DBB58" s="106"/>
      <c r="DBC58" s="106"/>
      <c r="DBD58" s="106"/>
      <c r="DBE58" s="106"/>
      <c r="DBF58" s="106"/>
      <c r="DBG58" s="106"/>
      <c r="DBH58" s="106"/>
      <c r="DBI58" s="106"/>
      <c r="DBJ58" s="106"/>
      <c r="DBK58" s="106"/>
      <c r="DBL58" s="106"/>
      <c r="DBM58" s="106"/>
      <c r="DBN58" s="106"/>
      <c r="DBO58" s="106"/>
      <c r="DBP58" s="106"/>
      <c r="DBQ58" s="106"/>
      <c r="DBR58" s="106"/>
      <c r="DBS58" s="106"/>
      <c r="DBT58" s="106"/>
      <c r="DBU58" s="106"/>
      <c r="DBV58" s="106"/>
      <c r="DBW58" s="106"/>
      <c r="DBX58" s="106"/>
      <c r="DBY58" s="106"/>
      <c r="DBZ58" s="106"/>
      <c r="DCA58" s="106"/>
      <c r="DCB58" s="106"/>
      <c r="DCC58" s="106"/>
      <c r="DCD58" s="106"/>
      <c r="DCE58" s="106"/>
      <c r="DCF58" s="106"/>
      <c r="DCG58" s="106"/>
      <c r="DCH58" s="106"/>
      <c r="DCI58" s="106"/>
      <c r="DCJ58" s="106"/>
      <c r="DCK58" s="106"/>
      <c r="DCL58" s="106"/>
      <c r="DCM58" s="106"/>
      <c r="DCN58" s="106"/>
      <c r="DCO58" s="106"/>
      <c r="DCP58" s="106"/>
      <c r="DCQ58" s="106"/>
      <c r="DCR58" s="106"/>
      <c r="DCS58" s="106"/>
      <c r="DCT58" s="106"/>
      <c r="DCU58" s="106"/>
      <c r="DCV58" s="106"/>
      <c r="DCW58" s="106"/>
      <c r="DCX58" s="106"/>
      <c r="DCY58" s="106"/>
      <c r="DCZ58" s="106"/>
      <c r="DDA58" s="106"/>
      <c r="DDB58" s="106"/>
      <c r="DDC58" s="106"/>
      <c r="DDD58" s="106"/>
      <c r="DDE58" s="106"/>
      <c r="DDF58" s="106"/>
      <c r="DDG58" s="106"/>
      <c r="DDH58" s="106"/>
      <c r="DDI58" s="106"/>
      <c r="DDJ58" s="106"/>
      <c r="DDK58" s="106"/>
      <c r="DDL58" s="106"/>
      <c r="DDM58" s="106"/>
      <c r="DDN58" s="106"/>
      <c r="DDO58" s="106"/>
      <c r="DDP58" s="106"/>
      <c r="DDQ58" s="106"/>
      <c r="DDR58" s="106"/>
      <c r="DDS58" s="106"/>
      <c r="DDT58" s="106"/>
      <c r="DDU58" s="106"/>
      <c r="DDV58" s="106"/>
      <c r="DDW58" s="106"/>
      <c r="DDX58" s="106"/>
      <c r="DDY58" s="106"/>
      <c r="DDZ58" s="106"/>
      <c r="DEA58" s="106"/>
      <c r="DEB58" s="106"/>
      <c r="DEC58" s="106"/>
      <c r="DED58" s="106"/>
      <c r="DEE58" s="106"/>
      <c r="DEF58" s="106"/>
      <c r="DEG58" s="106"/>
      <c r="DEH58" s="106"/>
      <c r="DEI58" s="106"/>
      <c r="DEJ58" s="106"/>
      <c r="DEK58" s="106"/>
      <c r="DEL58" s="106"/>
      <c r="DEM58" s="106"/>
      <c r="DEN58" s="106"/>
      <c r="DEO58" s="106"/>
      <c r="DEP58" s="106"/>
      <c r="DEQ58" s="106"/>
      <c r="DER58" s="106"/>
      <c r="DES58" s="106"/>
      <c r="DET58" s="106"/>
      <c r="DEU58" s="106"/>
      <c r="DEV58" s="106"/>
      <c r="DEW58" s="106"/>
      <c r="DEX58" s="106"/>
      <c r="DEY58" s="106"/>
      <c r="DEZ58" s="106"/>
      <c r="DFA58" s="106"/>
      <c r="DFB58" s="106"/>
      <c r="DFC58" s="106"/>
      <c r="DFD58" s="106"/>
      <c r="DFE58" s="106"/>
      <c r="DFF58" s="106"/>
      <c r="DFG58" s="106"/>
      <c r="DFH58" s="106"/>
      <c r="DFI58" s="106"/>
      <c r="DFJ58" s="106"/>
      <c r="DFK58" s="106"/>
      <c r="DFL58" s="106"/>
      <c r="DFM58" s="106"/>
      <c r="DFN58" s="106"/>
      <c r="DFO58" s="106"/>
      <c r="DFP58" s="106"/>
      <c r="DFQ58" s="106"/>
      <c r="DFR58" s="106"/>
      <c r="DFS58" s="106"/>
      <c r="DFT58" s="106"/>
      <c r="DFU58" s="106"/>
      <c r="DFV58" s="106"/>
      <c r="DFW58" s="106"/>
      <c r="DFX58" s="106"/>
      <c r="DFY58" s="106"/>
      <c r="DFZ58" s="106"/>
      <c r="DGA58" s="106"/>
      <c r="DGB58" s="106"/>
      <c r="DGC58" s="106"/>
      <c r="DGD58" s="106"/>
      <c r="DGE58" s="106"/>
      <c r="DGF58" s="106"/>
      <c r="DGG58" s="106"/>
      <c r="DGH58" s="106"/>
      <c r="DGI58" s="106"/>
      <c r="DGJ58" s="106"/>
      <c r="DGK58" s="106"/>
      <c r="DGL58" s="106"/>
      <c r="DGM58" s="106"/>
      <c r="DGN58" s="106"/>
      <c r="DGO58" s="106"/>
      <c r="DGP58" s="106"/>
      <c r="DGQ58" s="106"/>
      <c r="DGR58" s="106"/>
      <c r="DGS58" s="106"/>
      <c r="DGT58" s="106"/>
      <c r="DGU58" s="106"/>
      <c r="DGV58" s="106"/>
      <c r="DGW58" s="106"/>
      <c r="DGX58" s="106"/>
      <c r="DGY58" s="106"/>
      <c r="DGZ58" s="106"/>
      <c r="DHA58" s="106"/>
      <c r="DHB58" s="106"/>
      <c r="DHC58" s="106"/>
      <c r="DHD58" s="106"/>
      <c r="DHE58" s="106"/>
      <c r="DHF58" s="106"/>
      <c r="DHG58" s="106"/>
      <c r="DHH58" s="106"/>
      <c r="DHI58" s="106"/>
      <c r="DHJ58" s="106"/>
      <c r="DHK58" s="106"/>
      <c r="DHL58" s="106"/>
      <c r="DHM58" s="106"/>
      <c r="DHN58" s="106"/>
      <c r="DHO58" s="106"/>
      <c r="DHP58" s="106"/>
      <c r="DHQ58" s="106"/>
      <c r="DHR58" s="106"/>
      <c r="DHS58" s="106"/>
      <c r="DHT58" s="106"/>
      <c r="DHU58" s="106"/>
      <c r="DHV58" s="106"/>
      <c r="DHW58" s="106"/>
      <c r="DHX58" s="106"/>
      <c r="DHY58" s="106"/>
      <c r="DHZ58" s="106"/>
      <c r="DIA58" s="106"/>
      <c r="DIB58" s="106"/>
      <c r="DIC58" s="106"/>
      <c r="DID58" s="106"/>
      <c r="DIE58" s="106"/>
      <c r="DIF58" s="106"/>
      <c r="DIG58" s="106"/>
      <c r="DIH58" s="106"/>
      <c r="DII58" s="106"/>
      <c r="DIJ58" s="106"/>
      <c r="DIK58" s="106"/>
      <c r="DIL58" s="106"/>
      <c r="DIM58" s="106"/>
      <c r="DIN58" s="106"/>
      <c r="DIO58" s="106"/>
      <c r="DIP58" s="106"/>
      <c r="DIQ58" s="106"/>
      <c r="DIR58" s="106"/>
      <c r="DIS58" s="106"/>
      <c r="DIT58" s="106"/>
      <c r="DIU58" s="106"/>
      <c r="DIV58" s="106"/>
      <c r="DIW58" s="106"/>
      <c r="DIX58" s="106"/>
      <c r="DIY58" s="106"/>
      <c r="DIZ58" s="106"/>
      <c r="DJA58" s="106"/>
      <c r="DJB58" s="106"/>
      <c r="DJC58" s="106"/>
      <c r="DJD58" s="106"/>
      <c r="DJE58" s="106"/>
      <c r="DJF58" s="106"/>
      <c r="DJG58" s="106"/>
      <c r="DJH58" s="106"/>
      <c r="DJI58" s="106"/>
      <c r="DJJ58" s="106"/>
      <c r="DJK58" s="106"/>
      <c r="DJL58" s="106"/>
      <c r="DJM58" s="106"/>
      <c r="DJN58" s="106"/>
      <c r="DJO58" s="106"/>
      <c r="DJP58" s="106"/>
      <c r="DJQ58" s="106"/>
      <c r="DJR58" s="106"/>
      <c r="DJS58" s="106"/>
      <c r="DJT58" s="106"/>
      <c r="DJU58" s="106"/>
      <c r="DJV58" s="106"/>
      <c r="DJW58" s="106"/>
      <c r="DJX58" s="106"/>
      <c r="DJY58" s="106"/>
      <c r="DJZ58" s="106"/>
      <c r="DKA58" s="106"/>
      <c r="DKB58" s="106"/>
      <c r="DKC58" s="106"/>
      <c r="DKD58" s="106"/>
      <c r="DKE58" s="106"/>
      <c r="DKF58" s="106"/>
      <c r="DKG58" s="106"/>
      <c r="DKH58" s="106"/>
      <c r="DKI58" s="106"/>
      <c r="DKJ58" s="106"/>
      <c r="DKK58" s="106"/>
      <c r="DKL58" s="106"/>
      <c r="DKM58" s="106"/>
      <c r="DKN58" s="106"/>
      <c r="DKO58" s="106"/>
      <c r="DKP58" s="106"/>
      <c r="DKQ58" s="106"/>
      <c r="DKR58" s="106"/>
      <c r="DKS58" s="106"/>
      <c r="DKT58" s="106"/>
      <c r="DKU58" s="106"/>
      <c r="DKV58" s="106"/>
      <c r="DKW58" s="106"/>
      <c r="DKX58" s="106"/>
      <c r="DKY58" s="106"/>
      <c r="DKZ58" s="106"/>
      <c r="DLA58" s="106"/>
      <c r="DLB58" s="106"/>
      <c r="DLC58" s="106"/>
      <c r="DLD58" s="106"/>
      <c r="DLE58" s="106"/>
      <c r="DLF58" s="106"/>
      <c r="DLG58" s="106"/>
      <c r="DLH58" s="106"/>
      <c r="DLI58" s="106"/>
      <c r="DLJ58" s="106"/>
      <c r="DLK58" s="106"/>
      <c r="DLL58" s="106"/>
      <c r="DLM58" s="106"/>
      <c r="DLN58" s="106"/>
      <c r="DLO58" s="106"/>
      <c r="DLP58" s="106"/>
      <c r="DLQ58" s="106"/>
      <c r="DLR58" s="106"/>
      <c r="DLS58" s="106"/>
      <c r="DLT58" s="106"/>
      <c r="DLU58" s="106"/>
      <c r="DLV58" s="106"/>
      <c r="DLW58" s="106"/>
      <c r="DLX58" s="106"/>
      <c r="DLY58" s="106"/>
      <c r="DLZ58" s="106"/>
      <c r="DMA58" s="106"/>
      <c r="DMB58" s="106"/>
      <c r="DMC58" s="106"/>
      <c r="DMD58" s="106"/>
      <c r="DME58" s="106"/>
      <c r="DMF58" s="106"/>
      <c r="DMG58" s="106"/>
      <c r="DMH58" s="106"/>
      <c r="DMI58" s="106"/>
      <c r="DMJ58" s="106"/>
      <c r="DMK58" s="106"/>
      <c r="DML58" s="106"/>
      <c r="DMM58" s="106"/>
      <c r="DMN58" s="106"/>
      <c r="DMO58" s="106"/>
      <c r="DMP58" s="106"/>
      <c r="DMQ58" s="106"/>
      <c r="DMR58" s="106"/>
      <c r="DMS58" s="106"/>
      <c r="DMT58" s="106"/>
      <c r="DMU58" s="106"/>
      <c r="DMV58" s="106"/>
      <c r="DMW58" s="106"/>
      <c r="DMX58" s="106"/>
      <c r="DMY58" s="106"/>
      <c r="DMZ58" s="106"/>
      <c r="DNA58" s="106"/>
      <c r="DNB58" s="106"/>
      <c r="DNC58" s="106"/>
      <c r="DND58" s="106"/>
      <c r="DNE58" s="106"/>
      <c r="DNF58" s="106"/>
      <c r="DNG58" s="106"/>
      <c r="DNH58" s="106"/>
      <c r="DNI58" s="106"/>
      <c r="DNJ58" s="106"/>
      <c r="DNK58" s="106"/>
      <c r="DNL58" s="106"/>
      <c r="DNM58" s="106"/>
      <c r="DNN58" s="106"/>
      <c r="DNO58" s="106"/>
      <c r="DNP58" s="106"/>
      <c r="DNQ58" s="106"/>
      <c r="DNR58" s="106"/>
      <c r="DNS58" s="106"/>
      <c r="DNT58" s="106"/>
      <c r="DNU58" s="106"/>
      <c r="DNV58" s="106"/>
      <c r="DNW58" s="106"/>
      <c r="DNX58" s="106"/>
      <c r="DNY58" s="106"/>
      <c r="DNZ58" s="106"/>
      <c r="DOA58" s="106"/>
      <c r="DOB58" s="106"/>
      <c r="DOC58" s="106"/>
      <c r="DOD58" s="106"/>
      <c r="DOE58" s="106"/>
      <c r="DOF58" s="106"/>
      <c r="DOG58" s="106"/>
      <c r="DOH58" s="106"/>
      <c r="DOI58" s="106"/>
      <c r="DOJ58" s="106"/>
      <c r="DOK58" s="106"/>
      <c r="DOL58" s="106"/>
      <c r="DOM58" s="106"/>
      <c r="DON58" s="106"/>
      <c r="DOO58" s="106"/>
      <c r="DOP58" s="106"/>
      <c r="DOQ58" s="106"/>
      <c r="DOR58" s="106"/>
      <c r="DOS58" s="106"/>
      <c r="DOT58" s="106"/>
      <c r="DOU58" s="106"/>
      <c r="DOV58" s="106"/>
      <c r="DOW58" s="106"/>
      <c r="DOX58" s="106"/>
      <c r="DOY58" s="106"/>
      <c r="DOZ58" s="106"/>
      <c r="DPA58" s="106"/>
      <c r="DPB58" s="106"/>
      <c r="DPC58" s="106"/>
      <c r="DPD58" s="106"/>
      <c r="DPE58" s="106"/>
      <c r="DPF58" s="106"/>
      <c r="DPG58" s="106"/>
      <c r="DPH58" s="106"/>
      <c r="DPI58" s="106"/>
      <c r="DPJ58" s="106"/>
      <c r="DPK58" s="106"/>
      <c r="DPL58" s="106"/>
      <c r="DPM58" s="106"/>
      <c r="DPN58" s="106"/>
      <c r="DPO58" s="106"/>
      <c r="DPP58" s="106"/>
      <c r="DPQ58" s="106"/>
      <c r="DPR58" s="106"/>
      <c r="DPS58" s="106"/>
      <c r="DPT58" s="106"/>
      <c r="DPU58" s="106"/>
      <c r="DPV58" s="106"/>
      <c r="DPW58" s="106"/>
      <c r="DPX58" s="106"/>
      <c r="DPY58" s="106"/>
      <c r="DPZ58" s="106"/>
      <c r="DQA58" s="106"/>
      <c r="DQB58" s="106"/>
      <c r="DQC58" s="106"/>
      <c r="DQD58" s="106"/>
      <c r="DQE58" s="106"/>
      <c r="DQF58" s="106"/>
      <c r="DQG58" s="106"/>
      <c r="DQH58" s="106"/>
      <c r="DQI58" s="106"/>
      <c r="DQJ58" s="106"/>
      <c r="DQK58" s="106"/>
      <c r="DQL58" s="106"/>
      <c r="DQM58" s="106"/>
      <c r="DQN58" s="106"/>
      <c r="DQO58" s="106"/>
      <c r="DQP58" s="106"/>
      <c r="DQQ58" s="106"/>
      <c r="DQR58" s="106"/>
      <c r="DQS58" s="106"/>
      <c r="DQT58" s="106"/>
      <c r="DQU58" s="106"/>
      <c r="DQV58" s="106"/>
      <c r="DQW58" s="106"/>
      <c r="DQX58" s="106"/>
      <c r="DQY58" s="106"/>
      <c r="DQZ58" s="106"/>
      <c r="DRA58" s="106"/>
      <c r="DRB58" s="106"/>
      <c r="DRC58" s="106"/>
      <c r="DRD58" s="106"/>
      <c r="DRE58" s="106"/>
      <c r="DRF58" s="106"/>
      <c r="DRG58" s="106"/>
      <c r="DRH58" s="106"/>
      <c r="DRI58" s="106"/>
      <c r="DRJ58" s="106"/>
      <c r="DRK58" s="106"/>
      <c r="DRL58" s="106"/>
      <c r="DRM58" s="106"/>
      <c r="DRN58" s="106"/>
      <c r="DRO58" s="106"/>
      <c r="DRP58" s="106"/>
      <c r="DRQ58" s="106"/>
      <c r="DRR58" s="106"/>
      <c r="DRS58" s="106"/>
      <c r="DRT58" s="106"/>
      <c r="DRU58" s="106"/>
      <c r="DRV58" s="106"/>
      <c r="DRW58" s="106"/>
      <c r="DRX58" s="106"/>
      <c r="DRY58" s="106"/>
      <c r="DRZ58" s="106"/>
      <c r="DSA58" s="106"/>
      <c r="DSB58" s="106"/>
      <c r="DSC58" s="106"/>
      <c r="DSD58" s="106"/>
      <c r="DSE58" s="106"/>
      <c r="DSF58" s="106"/>
      <c r="DSG58" s="106"/>
      <c r="DSH58" s="106"/>
      <c r="DSI58" s="106"/>
      <c r="DSJ58" s="106"/>
      <c r="DSK58" s="106"/>
      <c r="DSL58" s="106"/>
      <c r="DSM58" s="106"/>
      <c r="DSN58" s="106"/>
      <c r="DSO58" s="106"/>
      <c r="DSP58" s="106"/>
      <c r="DSQ58" s="106"/>
      <c r="DSR58" s="106"/>
      <c r="DSS58" s="106"/>
      <c r="DST58" s="106"/>
      <c r="DSU58" s="106"/>
      <c r="DSV58" s="106"/>
      <c r="DSW58" s="106"/>
      <c r="DSX58" s="106"/>
      <c r="DSY58" s="106"/>
      <c r="DSZ58" s="106"/>
      <c r="DTA58" s="106"/>
      <c r="DTB58" s="106"/>
      <c r="DTC58" s="106"/>
      <c r="DTD58" s="106"/>
      <c r="DTE58" s="106"/>
      <c r="DTF58" s="106"/>
      <c r="DTG58" s="106"/>
      <c r="DTH58" s="106"/>
      <c r="DTI58" s="106"/>
      <c r="DTJ58" s="106"/>
      <c r="DTK58" s="106"/>
      <c r="DTL58" s="106"/>
      <c r="DTM58" s="106"/>
      <c r="DTN58" s="106"/>
      <c r="DTO58" s="106"/>
      <c r="DTP58" s="106"/>
      <c r="DTQ58" s="106"/>
      <c r="DTR58" s="106"/>
      <c r="DTS58" s="106"/>
      <c r="DTT58" s="106"/>
      <c r="DTU58" s="106"/>
      <c r="DTV58" s="106"/>
      <c r="DTW58" s="106"/>
      <c r="DTX58" s="106"/>
      <c r="DTY58" s="106"/>
      <c r="DTZ58" s="106"/>
      <c r="DUA58" s="106"/>
      <c r="DUB58" s="106"/>
      <c r="DUC58" s="106"/>
      <c r="DUD58" s="106"/>
      <c r="DUE58" s="106"/>
      <c r="DUF58" s="106"/>
      <c r="DUG58" s="106"/>
      <c r="DUH58" s="106"/>
      <c r="DUI58" s="106"/>
      <c r="DUJ58" s="106"/>
      <c r="DUK58" s="106"/>
      <c r="DUL58" s="106"/>
      <c r="DUM58" s="106"/>
      <c r="DUN58" s="106"/>
      <c r="DUO58" s="106"/>
      <c r="DUP58" s="106"/>
      <c r="DUQ58" s="106"/>
      <c r="DUR58" s="106"/>
      <c r="DUS58" s="106"/>
      <c r="DUT58" s="106"/>
      <c r="DUU58" s="106"/>
      <c r="DUV58" s="106"/>
      <c r="DUW58" s="106"/>
      <c r="DUX58" s="106"/>
      <c r="DUY58" s="106"/>
      <c r="DUZ58" s="106"/>
      <c r="DVA58" s="106"/>
      <c r="DVB58" s="106"/>
      <c r="DVC58" s="106"/>
      <c r="DVD58" s="106"/>
      <c r="DVE58" s="106"/>
      <c r="DVF58" s="106"/>
      <c r="DVG58" s="106"/>
      <c r="DVH58" s="106"/>
      <c r="DVI58" s="106"/>
      <c r="DVJ58" s="106"/>
      <c r="DVK58" s="106"/>
      <c r="DVL58" s="106"/>
      <c r="DVM58" s="106"/>
      <c r="DVN58" s="106"/>
      <c r="DVO58" s="106"/>
      <c r="DVP58" s="106"/>
      <c r="DVQ58" s="106"/>
      <c r="DVR58" s="106"/>
      <c r="DVS58" s="106"/>
      <c r="DVT58" s="106"/>
      <c r="DVU58" s="106"/>
      <c r="DVV58" s="106"/>
      <c r="DVW58" s="106"/>
      <c r="DVX58" s="106"/>
      <c r="DVY58" s="106"/>
      <c r="DVZ58" s="106"/>
      <c r="DWA58" s="106"/>
      <c r="DWB58" s="106"/>
      <c r="DWC58" s="106"/>
      <c r="DWD58" s="106"/>
      <c r="DWE58" s="106"/>
      <c r="DWF58" s="106"/>
      <c r="DWG58" s="106"/>
      <c r="DWH58" s="106"/>
      <c r="DWI58" s="106"/>
      <c r="DWJ58" s="106"/>
      <c r="DWK58" s="106"/>
      <c r="DWL58" s="106"/>
      <c r="DWM58" s="106"/>
      <c r="DWN58" s="106"/>
      <c r="DWO58" s="106"/>
      <c r="DWP58" s="106"/>
      <c r="DWQ58" s="106"/>
      <c r="DWR58" s="106"/>
      <c r="DWS58" s="106"/>
      <c r="DWT58" s="106"/>
      <c r="DWU58" s="106"/>
      <c r="DWV58" s="106"/>
      <c r="DWW58" s="106"/>
      <c r="DWX58" s="106"/>
      <c r="DWY58" s="106"/>
      <c r="DWZ58" s="106"/>
      <c r="DXA58" s="106"/>
      <c r="DXB58" s="106"/>
      <c r="DXC58" s="106"/>
      <c r="DXD58" s="106"/>
      <c r="DXE58" s="106"/>
      <c r="DXF58" s="106"/>
      <c r="DXG58" s="106"/>
      <c r="DXH58" s="106"/>
      <c r="DXI58" s="106"/>
      <c r="DXJ58" s="106"/>
      <c r="DXK58" s="106"/>
      <c r="DXL58" s="106"/>
      <c r="DXM58" s="106"/>
      <c r="DXN58" s="106"/>
      <c r="DXO58" s="106"/>
      <c r="DXP58" s="106"/>
      <c r="DXQ58" s="106"/>
      <c r="DXR58" s="106"/>
      <c r="DXS58" s="106"/>
      <c r="DXT58" s="106"/>
      <c r="DXU58" s="106"/>
      <c r="DXV58" s="106"/>
      <c r="DXW58" s="106"/>
      <c r="DXX58" s="106"/>
      <c r="DXY58" s="106"/>
      <c r="DXZ58" s="106"/>
      <c r="DYA58" s="106"/>
      <c r="DYB58" s="106"/>
      <c r="DYC58" s="106"/>
      <c r="DYD58" s="106"/>
      <c r="DYE58" s="106"/>
      <c r="DYF58" s="106"/>
      <c r="DYG58" s="106"/>
      <c r="DYH58" s="106"/>
      <c r="DYI58" s="106"/>
      <c r="DYJ58" s="106"/>
      <c r="DYK58" s="106"/>
      <c r="DYL58" s="106"/>
      <c r="DYM58" s="106"/>
      <c r="DYN58" s="106"/>
      <c r="DYO58" s="106"/>
      <c r="DYP58" s="106"/>
      <c r="DYQ58" s="106"/>
      <c r="DYR58" s="106"/>
      <c r="DYS58" s="106"/>
      <c r="DYT58" s="106"/>
      <c r="DYU58" s="106"/>
      <c r="DYV58" s="106"/>
      <c r="DYW58" s="106"/>
      <c r="DYX58" s="106"/>
      <c r="DYY58" s="106"/>
      <c r="DYZ58" s="106"/>
      <c r="DZA58" s="106"/>
      <c r="DZB58" s="106"/>
      <c r="DZC58" s="106"/>
      <c r="DZD58" s="106"/>
      <c r="DZE58" s="106"/>
      <c r="DZF58" s="106"/>
      <c r="DZG58" s="106"/>
      <c r="DZH58" s="106"/>
      <c r="DZI58" s="106"/>
      <c r="DZJ58" s="106"/>
      <c r="DZK58" s="106"/>
      <c r="DZL58" s="106"/>
      <c r="DZM58" s="106"/>
      <c r="DZN58" s="106"/>
      <c r="DZO58" s="106"/>
      <c r="DZP58" s="106"/>
      <c r="DZQ58" s="106"/>
      <c r="DZR58" s="106"/>
      <c r="DZS58" s="106"/>
      <c r="DZT58" s="106"/>
      <c r="DZU58" s="106"/>
      <c r="DZV58" s="106"/>
      <c r="DZW58" s="106"/>
      <c r="DZX58" s="106"/>
      <c r="DZY58" s="106"/>
      <c r="DZZ58" s="106"/>
      <c r="EAA58" s="106"/>
      <c r="EAB58" s="106"/>
      <c r="EAC58" s="106"/>
      <c r="EAD58" s="106"/>
      <c r="EAE58" s="106"/>
      <c r="EAF58" s="106"/>
      <c r="EAG58" s="106"/>
      <c r="EAH58" s="106"/>
      <c r="EAI58" s="106"/>
      <c r="EAJ58" s="106"/>
      <c r="EAK58" s="106"/>
      <c r="EAL58" s="106"/>
      <c r="EAM58" s="106"/>
      <c r="EAN58" s="106"/>
      <c r="EAO58" s="106"/>
      <c r="EAP58" s="106"/>
      <c r="EAQ58" s="106"/>
      <c r="EAR58" s="106"/>
      <c r="EAS58" s="106"/>
      <c r="EAT58" s="106"/>
      <c r="EAU58" s="106"/>
      <c r="EAV58" s="106"/>
      <c r="EAW58" s="106"/>
      <c r="EAX58" s="106"/>
      <c r="EAY58" s="106"/>
      <c r="EAZ58" s="106"/>
      <c r="EBA58" s="106"/>
      <c r="EBB58" s="106"/>
      <c r="EBC58" s="106"/>
      <c r="EBD58" s="106"/>
      <c r="EBE58" s="106"/>
      <c r="EBF58" s="106"/>
      <c r="EBG58" s="106"/>
      <c r="EBH58" s="106"/>
      <c r="EBI58" s="106"/>
      <c r="EBJ58" s="106"/>
      <c r="EBK58" s="106"/>
      <c r="EBL58" s="106"/>
      <c r="EBM58" s="106"/>
      <c r="EBN58" s="106"/>
      <c r="EBO58" s="106"/>
      <c r="EBP58" s="106"/>
      <c r="EBQ58" s="106"/>
      <c r="EBR58" s="106"/>
      <c r="EBS58" s="106"/>
      <c r="EBT58" s="106"/>
      <c r="EBU58" s="106"/>
      <c r="EBV58" s="106"/>
      <c r="EBW58" s="106"/>
      <c r="EBX58" s="106"/>
      <c r="EBY58" s="106"/>
      <c r="EBZ58" s="106"/>
      <c r="ECA58" s="106"/>
      <c r="ECB58" s="106"/>
      <c r="ECC58" s="106"/>
      <c r="ECD58" s="106"/>
      <c r="ECE58" s="106"/>
      <c r="ECF58" s="106"/>
      <c r="ECG58" s="106"/>
      <c r="ECH58" s="106"/>
      <c r="ECI58" s="106"/>
      <c r="ECJ58" s="106"/>
      <c r="ECK58" s="106"/>
      <c r="ECL58" s="106"/>
      <c r="ECM58" s="106"/>
      <c r="ECN58" s="106"/>
      <c r="ECO58" s="106"/>
      <c r="ECP58" s="106"/>
      <c r="ECQ58" s="106"/>
      <c r="ECR58" s="106"/>
      <c r="ECS58" s="106"/>
      <c r="ECT58" s="106"/>
      <c r="ECU58" s="106"/>
      <c r="ECV58" s="106"/>
      <c r="ECW58" s="106"/>
      <c r="ECX58" s="106"/>
      <c r="ECY58" s="106"/>
      <c r="ECZ58" s="106"/>
      <c r="EDA58" s="106"/>
      <c r="EDB58" s="106"/>
      <c r="EDC58" s="106"/>
      <c r="EDD58" s="106"/>
      <c r="EDE58" s="106"/>
      <c r="EDF58" s="106"/>
      <c r="EDG58" s="106"/>
      <c r="EDH58" s="106"/>
      <c r="EDI58" s="106"/>
      <c r="EDJ58" s="106"/>
      <c r="EDK58" s="106"/>
      <c r="EDL58" s="106"/>
      <c r="EDM58" s="106"/>
      <c r="EDN58" s="106"/>
      <c r="EDO58" s="106"/>
      <c r="EDP58" s="106"/>
      <c r="EDQ58" s="106"/>
      <c r="EDR58" s="106"/>
      <c r="EDS58" s="106"/>
      <c r="EDT58" s="106"/>
      <c r="EDU58" s="106"/>
      <c r="EDV58" s="106"/>
      <c r="EDW58" s="106"/>
      <c r="EDX58" s="106"/>
      <c r="EDY58" s="106"/>
      <c r="EDZ58" s="106"/>
      <c r="EEA58" s="106"/>
      <c r="EEB58" s="106"/>
      <c r="EEC58" s="106"/>
      <c r="EED58" s="106"/>
      <c r="EEE58" s="106"/>
      <c r="EEF58" s="106"/>
      <c r="EEG58" s="106"/>
      <c r="EEH58" s="106"/>
      <c r="EEI58" s="106"/>
      <c r="EEJ58" s="106"/>
      <c r="EEK58" s="106"/>
      <c r="EEL58" s="106"/>
      <c r="EEM58" s="106"/>
      <c r="EEN58" s="106"/>
      <c r="EEO58" s="106"/>
      <c r="EEP58" s="106"/>
      <c r="EEQ58" s="106"/>
      <c r="EER58" s="106"/>
      <c r="EES58" s="106"/>
      <c r="EET58" s="106"/>
      <c r="EEU58" s="106"/>
      <c r="EEV58" s="106"/>
      <c r="EEW58" s="106"/>
      <c r="EEX58" s="106"/>
      <c r="EEY58" s="106"/>
      <c r="EEZ58" s="106"/>
      <c r="EFA58" s="106"/>
      <c r="EFB58" s="106"/>
      <c r="EFC58" s="106"/>
      <c r="EFD58" s="106"/>
      <c r="EFE58" s="106"/>
      <c r="EFF58" s="106"/>
      <c r="EFG58" s="106"/>
      <c r="EFH58" s="106"/>
      <c r="EFI58" s="106"/>
      <c r="EFJ58" s="106"/>
      <c r="EFK58" s="106"/>
      <c r="EFL58" s="106"/>
      <c r="EFM58" s="106"/>
      <c r="EFN58" s="106"/>
      <c r="EFO58" s="106"/>
      <c r="EFP58" s="106"/>
      <c r="EFQ58" s="106"/>
      <c r="EFR58" s="106"/>
      <c r="EFS58" s="106"/>
      <c r="EFT58" s="106"/>
      <c r="EFU58" s="106"/>
      <c r="EFV58" s="106"/>
      <c r="EFW58" s="106"/>
      <c r="EFX58" s="106"/>
      <c r="EFY58" s="106"/>
      <c r="EFZ58" s="106"/>
      <c r="EGA58" s="106"/>
      <c r="EGB58" s="106"/>
      <c r="EGC58" s="106"/>
      <c r="EGD58" s="106"/>
      <c r="EGE58" s="106"/>
      <c r="EGF58" s="106"/>
      <c r="EGG58" s="106"/>
      <c r="EGH58" s="106"/>
      <c r="EGI58" s="106"/>
      <c r="EGJ58" s="106"/>
      <c r="EGK58" s="106"/>
      <c r="EGL58" s="106"/>
      <c r="EGM58" s="106"/>
      <c r="EGN58" s="106"/>
      <c r="EGO58" s="106"/>
      <c r="EGP58" s="106"/>
      <c r="EGQ58" s="106"/>
      <c r="EGR58" s="106"/>
      <c r="EGS58" s="106"/>
      <c r="EGT58" s="106"/>
      <c r="EGU58" s="106"/>
      <c r="EGV58" s="106"/>
      <c r="EGW58" s="106"/>
      <c r="EGX58" s="106"/>
      <c r="EGY58" s="106"/>
      <c r="EGZ58" s="106"/>
      <c r="EHA58" s="106"/>
      <c r="EHB58" s="106"/>
      <c r="EHC58" s="106"/>
      <c r="EHD58" s="106"/>
      <c r="EHE58" s="106"/>
      <c r="EHF58" s="106"/>
      <c r="EHG58" s="106"/>
      <c r="EHH58" s="106"/>
      <c r="EHI58" s="106"/>
      <c r="EHJ58" s="106"/>
      <c r="EHK58" s="106"/>
      <c r="EHL58" s="106"/>
      <c r="EHM58" s="106"/>
      <c r="EHN58" s="106"/>
      <c r="EHO58" s="106"/>
      <c r="EHP58" s="106"/>
      <c r="EHQ58" s="106"/>
      <c r="EHR58" s="106"/>
      <c r="EHS58" s="106"/>
      <c r="EHT58" s="106"/>
      <c r="EHU58" s="106"/>
      <c r="EHV58" s="106"/>
      <c r="EHW58" s="106"/>
      <c r="EHX58" s="106"/>
      <c r="EHY58" s="106"/>
      <c r="EHZ58" s="106"/>
      <c r="EIA58" s="106"/>
      <c r="EIB58" s="106"/>
      <c r="EIC58" s="106"/>
      <c r="EID58" s="106"/>
      <c r="EIE58" s="106"/>
      <c r="EIF58" s="106"/>
      <c r="EIG58" s="106"/>
      <c r="EIH58" s="106"/>
      <c r="EII58" s="106"/>
      <c r="EIJ58" s="106"/>
      <c r="EIK58" s="106"/>
      <c r="EIL58" s="106"/>
      <c r="EIM58" s="106"/>
      <c r="EIN58" s="106"/>
      <c r="EIO58" s="106"/>
      <c r="EIP58" s="106"/>
      <c r="EIQ58" s="106"/>
      <c r="EIR58" s="106"/>
      <c r="EIS58" s="106"/>
      <c r="EIT58" s="106"/>
      <c r="EIU58" s="106"/>
      <c r="EIV58" s="106"/>
      <c r="EIW58" s="106"/>
      <c r="EIX58" s="106"/>
      <c r="EIY58" s="106"/>
      <c r="EIZ58" s="106"/>
      <c r="EJA58" s="106"/>
      <c r="EJB58" s="106"/>
      <c r="EJC58" s="106"/>
      <c r="EJD58" s="106"/>
      <c r="EJE58" s="106"/>
      <c r="EJF58" s="106"/>
      <c r="EJG58" s="106"/>
      <c r="EJH58" s="106"/>
      <c r="EJI58" s="106"/>
      <c r="EJJ58" s="106"/>
      <c r="EJK58" s="106"/>
      <c r="EJL58" s="106"/>
      <c r="EJM58" s="106"/>
      <c r="EJN58" s="106"/>
      <c r="EJO58" s="106"/>
      <c r="EJP58" s="106"/>
      <c r="EJQ58" s="106"/>
      <c r="EJR58" s="106"/>
      <c r="EJS58" s="106"/>
      <c r="EJT58" s="106"/>
      <c r="EJU58" s="106"/>
      <c r="EJV58" s="106"/>
      <c r="EJW58" s="106"/>
      <c r="EJX58" s="106"/>
      <c r="EJY58" s="106"/>
      <c r="EJZ58" s="106"/>
      <c r="EKA58" s="106"/>
      <c r="EKB58" s="106"/>
      <c r="EKC58" s="106"/>
      <c r="EKD58" s="106"/>
      <c r="EKE58" s="106"/>
      <c r="EKF58" s="106"/>
      <c r="EKG58" s="106"/>
      <c r="EKH58" s="106"/>
      <c r="EKI58" s="106"/>
      <c r="EKJ58" s="106"/>
      <c r="EKK58" s="106"/>
      <c r="EKL58" s="106"/>
      <c r="EKM58" s="106"/>
      <c r="EKN58" s="106"/>
      <c r="EKO58" s="106"/>
      <c r="EKP58" s="106"/>
      <c r="EKQ58" s="106"/>
      <c r="EKR58" s="106"/>
      <c r="EKS58" s="106"/>
      <c r="EKT58" s="106"/>
      <c r="EKU58" s="106"/>
      <c r="EKV58" s="106"/>
      <c r="EKW58" s="106"/>
      <c r="EKX58" s="106"/>
      <c r="EKY58" s="106"/>
      <c r="EKZ58" s="106"/>
      <c r="ELA58" s="106"/>
      <c r="ELB58" s="106"/>
      <c r="ELC58" s="106"/>
      <c r="ELD58" s="106"/>
      <c r="ELE58" s="106"/>
      <c r="ELF58" s="106"/>
      <c r="ELG58" s="106"/>
      <c r="ELH58" s="106"/>
      <c r="ELI58" s="106"/>
      <c r="ELJ58" s="106"/>
      <c r="ELK58" s="106"/>
      <c r="ELL58" s="106"/>
      <c r="ELM58" s="106"/>
      <c r="ELN58" s="106"/>
      <c r="ELO58" s="106"/>
      <c r="ELP58" s="106"/>
      <c r="ELQ58" s="106"/>
      <c r="ELR58" s="106"/>
      <c r="ELS58" s="106"/>
      <c r="ELT58" s="106"/>
      <c r="ELU58" s="106"/>
      <c r="ELV58" s="106"/>
      <c r="ELW58" s="106"/>
      <c r="ELX58" s="106"/>
      <c r="ELY58" s="106"/>
      <c r="ELZ58" s="106"/>
      <c r="EMA58" s="106"/>
      <c r="EMB58" s="106"/>
      <c r="EMC58" s="106"/>
      <c r="EMD58" s="106"/>
      <c r="EME58" s="106"/>
      <c r="EMF58" s="106"/>
      <c r="EMG58" s="106"/>
      <c r="EMH58" s="106"/>
      <c r="EMI58" s="106"/>
      <c r="EMJ58" s="106"/>
      <c r="EMK58" s="106"/>
      <c r="EML58" s="106"/>
      <c r="EMM58" s="106"/>
      <c r="EMN58" s="106"/>
      <c r="EMO58" s="106"/>
      <c r="EMP58" s="106"/>
      <c r="EMQ58" s="106"/>
      <c r="EMR58" s="106"/>
      <c r="EMS58" s="106"/>
      <c r="EMT58" s="106"/>
      <c r="EMU58" s="106"/>
      <c r="EMV58" s="106"/>
      <c r="EMW58" s="106"/>
      <c r="EMX58" s="106"/>
      <c r="EMY58" s="106"/>
      <c r="EMZ58" s="106"/>
      <c r="ENA58" s="106"/>
      <c r="ENB58" s="106"/>
      <c r="ENC58" s="106"/>
      <c r="END58" s="106"/>
      <c r="ENE58" s="106"/>
      <c r="ENF58" s="106"/>
      <c r="ENG58" s="106"/>
      <c r="ENH58" s="106"/>
      <c r="ENI58" s="106"/>
      <c r="ENJ58" s="106"/>
      <c r="ENK58" s="106"/>
      <c r="ENL58" s="106"/>
      <c r="ENM58" s="106"/>
      <c r="ENN58" s="106"/>
      <c r="ENO58" s="106"/>
      <c r="ENP58" s="106"/>
      <c r="ENQ58" s="106"/>
      <c r="ENR58" s="106"/>
      <c r="ENS58" s="106"/>
      <c r="ENT58" s="106"/>
      <c r="ENU58" s="106"/>
      <c r="ENV58" s="106"/>
      <c r="ENW58" s="106"/>
      <c r="ENX58" s="106"/>
      <c r="ENY58" s="106"/>
      <c r="ENZ58" s="106"/>
      <c r="EOA58" s="106"/>
      <c r="EOB58" s="106"/>
      <c r="EOC58" s="106"/>
      <c r="EOD58" s="106"/>
      <c r="EOE58" s="106"/>
      <c r="EOF58" s="106"/>
      <c r="EOG58" s="106"/>
      <c r="EOH58" s="106"/>
      <c r="EOI58" s="106"/>
      <c r="EOJ58" s="106"/>
      <c r="EOK58" s="106"/>
      <c r="EOL58" s="106"/>
      <c r="EOM58" s="106"/>
      <c r="EON58" s="106"/>
      <c r="EOO58" s="106"/>
      <c r="EOP58" s="106"/>
      <c r="EOQ58" s="106"/>
      <c r="EOR58" s="106"/>
      <c r="EOS58" s="106"/>
      <c r="EOT58" s="106"/>
      <c r="EOU58" s="106"/>
      <c r="EOV58" s="106"/>
      <c r="EOW58" s="106"/>
      <c r="EOX58" s="106"/>
      <c r="EOY58" s="106"/>
      <c r="EOZ58" s="106"/>
      <c r="EPA58" s="106"/>
      <c r="EPB58" s="106"/>
      <c r="EPC58" s="106"/>
      <c r="EPD58" s="106"/>
      <c r="EPE58" s="106"/>
      <c r="EPF58" s="106"/>
      <c r="EPG58" s="106"/>
      <c r="EPH58" s="106"/>
      <c r="EPI58" s="106"/>
      <c r="EPJ58" s="106"/>
      <c r="EPK58" s="106"/>
      <c r="EPL58" s="106"/>
      <c r="EPM58" s="106"/>
      <c r="EPN58" s="106"/>
      <c r="EPO58" s="106"/>
      <c r="EPP58" s="106"/>
      <c r="EPQ58" s="106"/>
      <c r="EPR58" s="106"/>
      <c r="EPS58" s="106"/>
      <c r="EPT58" s="106"/>
      <c r="EPU58" s="106"/>
      <c r="EPV58" s="106"/>
      <c r="EPW58" s="106"/>
      <c r="EPX58" s="106"/>
      <c r="EPY58" s="106"/>
      <c r="EPZ58" s="106"/>
      <c r="EQA58" s="106"/>
      <c r="EQB58" s="106"/>
      <c r="EQC58" s="106"/>
      <c r="EQD58" s="106"/>
      <c r="EQE58" s="106"/>
      <c r="EQF58" s="106"/>
      <c r="EQG58" s="106"/>
      <c r="EQH58" s="106"/>
      <c r="EQI58" s="106"/>
      <c r="EQJ58" s="106"/>
      <c r="EQK58" s="106"/>
      <c r="EQL58" s="106"/>
      <c r="EQM58" s="106"/>
      <c r="EQN58" s="106"/>
      <c r="EQO58" s="106"/>
      <c r="EQP58" s="106"/>
      <c r="EQQ58" s="106"/>
      <c r="EQR58" s="106"/>
      <c r="EQS58" s="106"/>
      <c r="EQT58" s="106"/>
      <c r="EQU58" s="106"/>
      <c r="EQV58" s="106"/>
      <c r="EQW58" s="106"/>
      <c r="EQX58" s="106"/>
      <c r="EQY58" s="106"/>
      <c r="EQZ58" s="106"/>
      <c r="ERA58" s="106"/>
      <c r="ERB58" s="106"/>
      <c r="ERC58" s="106"/>
      <c r="ERD58" s="106"/>
      <c r="ERE58" s="106"/>
      <c r="ERF58" s="106"/>
      <c r="ERG58" s="106"/>
      <c r="ERH58" s="106"/>
      <c r="ERI58" s="106"/>
      <c r="ERJ58" s="106"/>
      <c r="ERK58" s="106"/>
      <c r="ERL58" s="106"/>
      <c r="ERM58" s="106"/>
      <c r="ERN58" s="106"/>
      <c r="ERO58" s="106"/>
      <c r="ERP58" s="106"/>
      <c r="ERQ58" s="106"/>
      <c r="ERR58" s="106"/>
      <c r="ERS58" s="106"/>
      <c r="ERT58" s="106"/>
      <c r="ERU58" s="106"/>
      <c r="ERV58" s="106"/>
      <c r="ERW58" s="106"/>
      <c r="ERX58" s="106"/>
      <c r="ERY58" s="106"/>
      <c r="ERZ58" s="106"/>
      <c r="ESA58" s="106"/>
      <c r="ESB58" s="106"/>
      <c r="ESC58" s="106"/>
      <c r="ESD58" s="106"/>
      <c r="ESE58" s="106"/>
      <c r="ESF58" s="106"/>
      <c r="ESG58" s="106"/>
      <c r="ESH58" s="106"/>
      <c r="ESI58" s="106"/>
      <c r="ESJ58" s="106"/>
      <c r="ESK58" s="106"/>
      <c r="ESL58" s="106"/>
      <c r="ESM58" s="106"/>
      <c r="ESN58" s="106"/>
      <c r="ESO58" s="106"/>
      <c r="ESP58" s="106"/>
      <c r="ESQ58" s="106"/>
      <c r="ESR58" s="106"/>
      <c r="ESS58" s="106"/>
      <c r="EST58" s="106"/>
      <c r="ESU58" s="106"/>
      <c r="ESV58" s="106"/>
      <c r="ESW58" s="106"/>
      <c r="ESX58" s="106"/>
      <c r="ESY58" s="106"/>
      <c r="ESZ58" s="106"/>
      <c r="ETA58" s="106"/>
      <c r="ETB58" s="106"/>
      <c r="ETC58" s="106"/>
      <c r="ETD58" s="106"/>
      <c r="ETE58" s="106"/>
      <c r="ETF58" s="106"/>
      <c r="ETG58" s="106"/>
      <c r="ETH58" s="106"/>
      <c r="ETI58" s="106"/>
      <c r="ETJ58" s="106"/>
      <c r="ETK58" s="106"/>
      <c r="ETL58" s="106"/>
      <c r="ETM58" s="106"/>
      <c r="ETN58" s="106"/>
      <c r="ETO58" s="106"/>
      <c r="ETP58" s="106"/>
      <c r="ETQ58" s="106"/>
      <c r="ETR58" s="106"/>
      <c r="ETS58" s="106"/>
      <c r="ETT58" s="106"/>
      <c r="ETU58" s="106"/>
      <c r="ETV58" s="106"/>
      <c r="ETW58" s="106"/>
      <c r="ETX58" s="106"/>
      <c r="ETY58" s="106"/>
      <c r="ETZ58" s="106"/>
      <c r="EUA58" s="106"/>
      <c r="EUB58" s="106"/>
      <c r="EUC58" s="106"/>
      <c r="EUD58" s="106"/>
      <c r="EUE58" s="106"/>
      <c r="EUF58" s="106"/>
      <c r="EUG58" s="106"/>
      <c r="EUH58" s="106"/>
      <c r="EUI58" s="106"/>
      <c r="EUJ58" s="106"/>
      <c r="EUK58" s="106"/>
      <c r="EUL58" s="106"/>
      <c r="EUM58" s="106"/>
      <c r="EUN58" s="106"/>
      <c r="EUO58" s="106"/>
      <c r="EUP58" s="106"/>
      <c r="EUQ58" s="106"/>
      <c r="EUR58" s="106"/>
      <c r="EUS58" s="106"/>
      <c r="EUT58" s="106"/>
      <c r="EUU58" s="106"/>
      <c r="EUV58" s="106"/>
      <c r="EUW58" s="106"/>
      <c r="EUX58" s="106"/>
      <c r="EUY58" s="106"/>
      <c r="EUZ58" s="106"/>
      <c r="EVA58" s="106"/>
      <c r="EVB58" s="106"/>
      <c r="EVC58" s="106"/>
      <c r="EVD58" s="106"/>
      <c r="EVE58" s="106"/>
      <c r="EVF58" s="106"/>
      <c r="EVG58" s="106"/>
      <c r="EVH58" s="106"/>
      <c r="EVI58" s="106"/>
      <c r="EVJ58" s="106"/>
      <c r="EVK58" s="106"/>
      <c r="EVL58" s="106"/>
      <c r="EVM58" s="106"/>
      <c r="EVN58" s="106"/>
      <c r="EVO58" s="106"/>
      <c r="EVP58" s="106"/>
      <c r="EVQ58" s="106"/>
      <c r="EVR58" s="106"/>
      <c r="EVS58" s="106"/>
      <c r="EVT58" s="106"/>
      <c r="EVU58" s="106"/>
      <c r="EVV58" s="106"/>
      <c r="EVW58" s="106"/>
      <c r="EVX58" s="106"/>
      <c r="EVY58" s="106"/>
      <c r="EVZ58" s="106"/>
      <c r="EWA58" s="106"/>
      <c r="EWB58" s="106"/>
      <c r="EWC58" s="106"/>
      <c r="EWD58" s="106"/>
      <c r="EWE58" s="106"/>
      <c r="EWF58" s="106"/>
      <c r="EWG58" s="106"/>
      <c r="EWH58" s="106"/>
      <c r="EWI58" s="106"/>
      <c r="EWJ58" s="106"/>
      <c r="EWK58" s="106"/>
      <c r="EWL58" s="106"/>
      <c r="EWM58" s="106"/>
      <c r="EWN58" s="106"/>
      <c r="EWO58" s="106"/>
      <c r="EWP58" s="106"/>
      <c r="EWQ58" s="106"/>
      <c r="EWR58" s="106"/>
      <c r="EWS58" s="106"/>
      <c r="EWT58" s="106"/>
      <c r="EWU58" s="106"/>
      <c r="EWV58" s="106"/>
      <c r="EWW58" s="106"/>
      <c r="EWX58" s="106"/>
      <c r="EWY58" s="106"/>
      <c r="EWZ58" s="106"/>
      <c r="EXA58" s="106"/>
      <c r="EXB58" s="106"/>
      <c r="EXC58" s="106"/>
      <c r="EXD58" s="106"/>
      <c r="EXE58" s="106"/>
      <c r="EXF58" s="106"/>
      <c r="EXG58" s="106"/>
      <c r="EXH58" s="106"/>
      <c r="EXI58" s="106"/>
      <c r="EXJ58" s="106"/>
      <c r="EXK58" s="106"/>
      <c r="EXL58" s="106"/>
      <c r="EXM58" s="106"/>
      <c r="EXN58" s="106"/>
      <c r="EXO58" s="106"/>
      <c r="EXP58" s="106"/>
      <c r="EXQ58" s="106"/>
      <c r="EXR58" s="106"/>
      <c r="EXS58" s="106"/>
      <c r="EXT58" s="106"/>
      <c r="EXU58" s="106"/>
      <c r="EXV58" s="106"/>
      <c r="EXW58" s="106"/>
      <c r="EXX58" s="106"/>
      <c r="EXY58" s="106"/>
      <c r="EXZ58" s="106"/>
      <c r="EYA58" s="106"/>
      <c r="EYB58" s="106"/>
      <c r="EYC58" s="106"/>
      <c r="EYD58" s="106"/>
      <c r="EYE58" s="106"/>
      <c r="EYF58" s="106"/>
      <c r="EYG58" s="106"/>
      <c r="EYH58" s="106"/>
      <c r="EYI58" s="106"/>
      <c r="EYJ58" s="106"/>
      <c r="EYK58" s="106"/>
      <c r="EYL58" s="106"/>
      <c r="EYM58" s="106"/>
      <c r="EYN58" s="106"/>
      <c r="EYO58" s="106"/>
      <c r="EYP58" s="106"/>
      <c r="EYQ58" s="106"/>
      <c r="EYR58" s="106"/>
      <c r="EYS58" s="106"/>
      <c r="EYT58" s="106"/>
      <c r="EYU58" s="106"/>
      <c r="EYV58" s="106"/>
      <c r="EYW58" s="106"/>
      <c r="EYX58" s="106"/>
      <c r="EYY58" s="106"/>
      <c r="EYZ58" s="106"/>
      <c r="EZA58" s="106"/>
      <c r="EZB58" s="106"/>
      <c r="EZC58" s="106"/>
      <c r="EZD58" s="106"/>
      <c r="EZE58" s="106"/>
      <c r="EZF58" s="106"/>
      <c r="EZG58" s="106"/>
      <c r="EZH58" s="106"/>
      <c r="EZI58" s="106"/>
      <c r="EZJ58" s="106"/>
      <c r="EZK58" s="106"/>
      <c r="EZL58" s="106"/>
      <c r="EZM58" s="106"/>
      <c r="EZN58" s="106"/>
      <c r="EZO58" s="106"/>
      <c r="EZP58" s="106"/>
      <c r="EZQ58" s="106"/>
      <c r="EZR58" s="106"/>
      <c r="EZS58" s="106"/>
      <c r="EZT58" s="106"/>
      <c r="EZU58" s="106"/>
      <c r="EZV58" s="106"/>
      <c r="EZW58" s="106"/>
      <c r="EZX58" s="106"/>
      <c r="EZY58" s="106"/>
      <c r="EZZ58" s="106"/>
      <c r="FAA58" s="106"/>
      <c r="FAB58" s="106"/>
      <c r="FAC58" s="106"/>
      <c r="FAD58" s="106"/>
      <c r="FAE58" s="106"/>
      <c r="FAF58" s="106"/>
      <c r="FAG58" s="106"/>
      <c r="FAH58" s="106"/>
      <c r="FAI58" s="106"/>
      <c r="FAJ58" s="106"/>
      <c r="FAK58" s="106"/>
      <c r="FAL58" s="106"/>
      <c r="FAM58" s="106"/>
      <c r="FAN58" s="106"/>
      <c r="FAO58" s="106"/>
      <c r="FAP58" s="106"/>
      <c r="FAQ58" s="106"/>
      <c r="FAR58" s="106"/>
      <c r="FAS58" s="106"/>
      <c r="FAT58" s="106"/>
      <c r="FAU58" s="106"/>
      <c r="FAV58" s="106"/>
      <c r="FAW58" s="106"/>
      <c r="FAX58" s="106"/>
      <c r="FAY58" s="106"/>
      <c r="FAZ58" s="106"/>
      <c r="FBA58" s="106"/>
      <c r="FBB58" s="106"/>
      <c r="FBC58" s="106"/>
      <c r="FBD58" s="106"/>
      <c r="FBE58" s="106"/>
      <c r="FBF58" s="106"/>
      <c r="FBG58" s="106"/>
      <c r="FBH58" s="106"/>
      <c r="FBI58" s="106"/>
      <c r="FBJ58" s="106"/>
      <c r="FBK58" s="106"/>
      <c r="FBL58" s="106"/>
      <c r="FBM58" s="106"/>
      <c r="FBN58" s="106"/>
      <c r="FBO58" s="106"/>
      <c r="FBP58" s="106"/>
      <c r="FBQ58" s="106"/>
      <c r="FBR58" s="106"/>
      <c r="FBS58" s="106"/>
      <c r="FBT58" s="106"/>
      <c r="FBU58" s="106"/>
      <c r="FBV58" s="106"/>
      <c r="FBW58" s="106"/>
      <c r="FBX58" s="106"/>
      <c r="FBY58" s="106"/>
      <c r="FBZ58" s="106"/>
      <c r="FCA58" s="106"/>
      <c r="FCB58" s="106"/>
      <c r="FCC58" s="106"/>
      <c r="FCD58" s="106"/>
      <c r="FCE58" s="106"/>
      <c r="FCF58" s="106"/>
      <c r="FCG58" s="106"/>
      <c r="FCH58" s="106"/>
      <c r="FCI58" s="106"/>
      <c r="FCJ58" s="106"/>
      <c r="FCK58" s="106"/>
      <c r="FCL58" s="106"/>
      <c r="FCM58" s="106"/>
      <c r="FCN58" s="106"/>
      <c r="FCO58" s="106"/>
      <c r="FCP58" s="106"/>
      <c r="FCQ58" s="106"/>
      <c r="FCR58" s="106"/>
      <c r="FCS58" s="106"/>
      <c r="FCT58" s="106"/>
      <c r="FCU58" s="106"/>
      <c r="FCV58" s="106"/>
      <c r="FCW58" s="106"/>
      <c r="FCX58" s="106"/>
      <c r="FCY58" s="106"/>
      <c r="FCZ58" s="106"/>
      <c r="FDA58" s="106"/>
      <c r="FDB58" s="106"/>
      <c r="FDC58" s="106"/>
      <c r="FDD58" s="106"/>
      <c r="FDE58" s="106"/>
      <c r="FDF58" s="106"/>
      <c r="FDG58" s="106"/>
      <c r="FDH58" s="106"/>
      <c r="FDI58" s="106"/>
      <c r="FDJ58" s="106"/>
      <c r="FDK58" s="106"/>
      <c r="FDL58" s="106"/>
      <c r="FDM58" s="106"/>
      <c r="FDN58" s="106"/>
      <c r="FDO58" s="106"/>
      <c r="FDP58" s="106"/>
      <c r="FDQ58" s="106"/>
      <c r="FDR58" s="106"/>
      <c r="FDS58" s="106"/>
      <c r="FDT58" s="106"/>
      <c r="FDU58" s="106"/>
      <c r="FDV58" s="106"/>
      <c r="FDW58" s="106"/>
      <c r="FDX58" s="106"/>
      <c r="FDY58" s="106"/>
      <c r="FDZ58" s="106"/>
      <c r="FEA58" s="106"/>
      <c r="FEB58" s="106"/>
      <c r="FEC58" s="106"/>
      <c r="FED58" s="106"/>
      <c r="FEE58" s="106"/>
      <c r="FEF58" s="106"/>
      <c r="FEG58" s="106"/>
      <c r="FEH58" s="106"/>
      <c r="FEI58" s="106"/>
      <c r="FEJ58" s="106"/>
      <c r="FEK58" s="106"/>
      <c r="FEL58" s="106"/>
      <c r="FEM58" s="106"/>
      <c r="FEN58" s="106"/>
      <c r="FEO58" s="106"/>
      <c r="FEP58" s="106"/>
      <c r="FEQ58" s="106"/>
      <c r="FER58" s="106"/>
      <c r="FES58" s="106"/>
      <c r="FET58" s="106"/>
      <c r="FEU58" s="106"/>
      <c r="FEV58" s="106"/>
      <c r="FEW58" s="106"/>
      <c r="FEX58" s="106"/>
      <c r="FEY58" s="106"/>
      <c r="FEZ58" s="106"/>
      <c r="FFA58" s="106"/>
      <c r="FFB58" s="106"/>
      <c r="FFC58" s="106"/>
      <c r="FFD58" s="106"/>
      <c r="FFE58" s="106"/>
      <c r="FFF58" s="106"/>
      <c r="FFG58" s="106"/>
      <c r="FFH58" s="106"/>
      <c r="FFI58" s="106"/>
      <c r="FFJ58" s="106"/>
      <c r="FFK58" s="106"/>
      <c r="FFL58" s="106"/>
      <c r="FFM58" s="106"/>
      <c r="FFN58" s="106"/>
      <c r="FFO58" s="106"/>
      <c r="FFP58" s="106"/>
      <c r="FFQ58" s="106"/>
      <c r="FFR58" s="106"/>
      <c r="FFS58" s="106"/>
      <c r="FFT58" s="106"/>
      <c r="FFU58" s="106"/>
      <c r="FFV58" s="106"/>
      <c r="FFW58" s="106"/>
      <c r="FFX58" s="106"/>
      <c r="FFY58" s="106"/>
      <c r="FFZ58" s="106"/>
      <c r="FGA58" s="106"/>
      <c r="FGB58" s="106"/>
      <c r="FGC58" s="106"/>
      <c r="FGD58" s="106"/>
      <c r="FGE58" s="106"/>
      <c r="FGF58" s="106"/>
      <c r="FGG58" s="106"/>
      <c r="FGH58" s="106"/>
      <c r="FGI58" s="106"/>
      <c r="FGJ58" s="106"/>
      <c r="FGK58" s="106"/>
      <c r="FGL58" s="106"/>
      <c r="FGM58" s="106"/>
      <c r="FGN58" s="106"/>
      <c r="FGO58" s="106"/>
      <c r="FGP58" s="106"/>
      <c r="FGQ58" s="106"/>
      <c r="FGR58" s="106"/>
      <c r="FGS58" s="106"/>
      <c r="FGT58" s="106"/>
      <c r="FGU58" s="106"/>
      <c r="FGV58" s="106"/>
      <c r="FGW58" s="106"/>
      <c r="FGX58" s="106"/>
      <c r="FGY58" s="106"/>
      <c r="FGZ58" s="106"/>
      <c r="FHA58" s="106"/>
      <c r="FHB58" s="106"/>
      <c r="FHC58" s="106"/>
      <c r="FHD58" s="106"/>
      <c r="FHE58" s="106"/>
      <c r="FHF58" s="106"/>
      <c r="FHG58" s="106"/>
      <c r="FHH58" s="106"/>
      <c r="FHI58" s="106"/>
      <c r="FHJ58" s="106"/>
      <c r="FHK58" s="106"/>
      <c r="FHL58" s="106"/>
      <c r="FHM58" s="106"/>
      <c r="FHN58" s="106"/>
      <c r="FHO58" s="106"/>
      <c r="FHP58" s="106"/>
      <c r="FHQ58" s="106"/>
      <c r="FHR58" s="106"/>
      <c r="FHS58" s="106"/>
      <c r="FHT58" s="106"/>
      <c r="FHU58" s="106"/>
      <c r="FHV58" s="106"/>
      <c r="FHW58" s="106"/>
      <c r="FHX58" s="106"/>
      <c r="FHY58" s="106"/>
      <c r="FHZ58" s="106"/>
      <c r="FIA58" s="106"/>
      <c r="FIB58" s="106"/>
      <c r="FIC58" s="106"/>
      <c r="FID58" s="106"/>
      <c r="FIE58" s="106"/>
      <c r="FIF58" s="106"/>
      <c r="FIG58" s="106"/>
      <c r="FIH58" s="106"/>
      <c r="FII58" s="106"/>
      <c r="FIJ58" s="106"/>
      <c r="FIK58" s="106"/>
      <c r="FIL58" s="106"/>
      <c r="FIM58" s="106"/>
      <c r="FIN58" s="106"/>
      <c r="FIO58" s="106"/>
      <c r="FIP58" s="106"/>
      <c r="FIQ58" s="106"/>
      <c r="FIR58" s="106"/>
      <c r="FIS58" s="106"/>
      <c r="FIT58" s="106"/>
      <c r="FIU58" s="106"/>
      <c r="FIV58" s="106"/>
      <c r="FIW58" s="106"/>
      <c r="FIX58" s="106"/>
      <c r="FIY58" s="106"/>
      <c r="FIZ58" s="106"/>
      <c r="FJA58" s="106"/>
      <c r="FJB58" s="106"/>
      <c r="FJC58" s="106"/>
      <c r="FJD58" s="106"/>
      <c r="FJE58" s="106"/>
      <c r="FJF58" s="106"/>
      <c r="FJG58" s="106"/>
      <c r="FJH58" s="106"/>
      <c r="FJI58" s="106"/>
      <c r="FJJ58" s="106"/>
      <c r="FJK58" s="106"/>
      <c r="FJL58" s="106"/>
      <c r="FJM58" s="106"/>
      <c r="FJN58" s="106"/>
      <c r="FJO58" s="106"/>
      <c r="FJP58" s="106"/>
      <c r="FJQ58" s="106"/>
      <c r="FJR58" s="106"/>
      <c r="FJS58" s="106"/>
      <c r="FJT58" s="106"/>
      <c r="FJU58" s="106"/>
      <c r="FJV58" s="106"/>
      <c r="FJW58" s="106"/>
      <c r="FJX58" s="106"/>
      <c r="FJY58" s="106"/>
      <c r="FJZ58" s="106"/>
      <c r="FKA58" s="106"/>
      <c r="FKB58" s="106"/>
      <c r="FKC58" s="106"/>
      <c r="FKD58" s="106"/>
      <c r="FKE58" s="106"/>
      <c r="FKF58" s="106"/>
      <c r="FKG58" s="106"/>
      <c r="FKH58" s="106"/>
      <c r="FKI58" s="106"/>
      <c r="FKJ58" s="106"/>
      <c r="FKK58" s="106"/>
      <c r="FKL58" s="106"/>
      <c r="FKM58" s="106"/>
      <c r="FKN58" s="106"/>
      <c r="FKO58" s="106"/>
      <c r="FKP58" s="106"/>
      <c r="FKQ58" s="106"/>
      <c r="FKR58" s="106"/>
      <c r="FKS58" s="106"/>
      <c r="FKT58" s="106"/>
      <c r="FKU58" s="106"/>
      <c r="FKV58" s="106"/>
      <c r="FKW58" s="106"/>
      <c r="FKX58" s="106"/>
      <c r="FKY58" s="106"/>
      <c r="FKZ58" s="106"/>
      <c r="FLA58" s="106"/>
      <c r="FLB58" s="106"/>
      <c r="FLC58" s="106"/>
      <c r="FLD58" s="106"/>
      <c r="FLE58" s="106"/>
      <c r="FLF58" s="106"/>
      <c r="FLG58" s="106"/>
      <c r="FLH58" s="106"/>
      <c r="FLI58" s="106"/>
      <c r="FLJ58" s="106"/>
      <c r="FLK58" s="106"/>
      <c r="FLL58" s="106"/>
      <c r="FLM58" s="106"/>
      <c r="FLN58" s="106"/>
      <c r="FLO58" s="106"/>
      <c r="FLP58" s="106"/>
      <c r="FLQ58" s="106"/>
      <c r="FLR58" s="106"/>
      <c r="FLS58" s="106"/>
      <c r="FLT58" s="106"/>
      <c r="FLU58" s="106"/>
      <c r="FLV58" s="106"/>
      <c r="FLW58" s="106"/>
      <c r="FLX58" s="106"/>
      <c r="FLY58" s="106"/>
      <c r="FLZ58" s="106"/>
      <c r="FMA58" s="106"/>
      <c r="FMB58" s="106"/>
      <c r="FMC58" s="106"/>
      <c r="FMD58" s="106"/>
      <c r="FME58" s="106"/>
      <c r="FMF58" s="106"/>
      <c r="FMG58" s="106"/>
      <c r="FMH58" s="106"/>
      <c r="FMI58" s="106"/>
      <c r="FMJ58" s="106"/>
      <c r="FMK58" s="106"/>
      <c r="FML58" s="106"/>
      <c r="FMM58" s="106"/>
      <c r="FMN58" s="106"/>
      <c r="FMO58" s="106"/>
      <c r="FMP58" s="106"/>
      <c r="FMQ58" s="106"/>
      <c r="FMR58" s="106"/>
      <c r="FMS58" s="106"/>
      <c r="FMT58" s="106"/>
      <c r="FMU58" s="106"/>
      <c r="FMV58" s="106"/>
      <c r="FMW58" s="106"/>
      <c r="FMX58" s="106"/>
      <c r="FMY58" s="106"/>
      <c r="FMZ58" s="106"/>
      <c r="FNA58" s="106"/>
      <c r="FNB58" s="106"/>
      <c r="FNC58" s="106"/>
      <c r="FND58" s="106"/>
      <c r="FNE58" s="106"/>
      <c r="FNF58" s="106"/>
      <c r="FNG58" s="106"/>
      <c r="FNH58" s="106"/>
      <c r="FNI58" s="106"/>
      <c r="FNJ58" s="106"/>
      <c r="FNK58" s="106"/>
      <c r="FNL58" s="106"/>
      <c r="FNM58" s="106"/>
      <c r="FNN58" s="106"/>
      <c r="FNO58" s="106"/>
      <c r="FNP58" s="106"/>
      <c r="FNQ58" s="106"/>
      <c r="FNR58" s="106"/>
      <c r="FNS58" s="106"/>
      <c r="FNT58" s="106"/>
      <c r="FNU58" s="106"/>
      <c r="FNV58" s="106"/>
      <c r="FNW58" s="106"/>
      <c r="FNX58" s="106"/>
      <c r="FNY58" s="106"/>
      <c r="FNZ58" s="106"/>
      <c r="FOA58" s="106"/>
      <c r="FOB58" s="106"/>
      <c r="FOC58" s="106"/>
      <c r="FOD58" s="106"/>
      <c r="FOE58" s="106"/>
      <c r="FOF58" s="106"/>
      <c r="FOG58" s="106"/>
      <c r="FOH58" s="106"/>
      <c r="FOI58" s="106"/>
      <c r="FOJ58" s="106"/>
      <c r="FOK58" s="106"/>
      <c r="FOL58" s="106"/>
      <c r="FOM58" s="106"/>
      <c r="FON58" s="106"/>
      <c r="FOO58" s="106"/>
      <c r="FOP58" s="106"/>
      <c r="FOQ58" s="106"/>
      <c r="FOR58" s="106"/>
      <c r="FOS58" s="106"/>
      <c r="FOT58" s="106"/>
      <c r="FOU58" s="106"/>
      <c r="FOV58" s="106"/>
      <c r="FOW58" s="106"/>
      <c r="FOX58" s="106"/>
      <c r="FOY58" s="106"/>
      <c r="FOZ58" s="106"/>
      <c r="FPA58" s="106"/>
      <c r="FPB58" s="106"/>
      <c r="FPC58" s="106"/>
      <c r="FPD58" s="106"/>
      <c r="FPE58" s="106"/>
      <c r="FPF58" s="106"/>
      <c r="FPG58" s="106"/>
      <c r="FPH58" s="106"/>
      <c r="FPI58" s="106"/>
      <c r="FPJ58" s="106"/>
      <c r="FPK58" s="106"/>
      <c r="FPL58" s="106"/>
      <c r="FPM58" s="106"/>
      <c r="FPN58" s="106"/>
      <c r="FPO58" s="106"/>
      <c r="FPP58" s="106"/>
      <c r="FPQ58" s="106"/>
      <c r="FPR58" s="106"/>
      <c r="FPS58" s="106"/>
      <c r="FPT58" s="106"/>
      <c r="FPU58" s="106"/>
      <c r="FPV58" s="106"/>
      <c r="FPW58" s="106"/>
      <c r="FPX58" s="106"/>
      <c r="FPY58" s="106"/>
      <c r="FPZ58" s="106"/>
      <c r="FQA58" s="106"/>
      <c r="FQB58" s="106"/>
      <c r="FQC58" s="106"/>
      <c r="FQD58" s="106"/>
      <c r="FQE58" s="106"/>
      <c r="FQF58" s="106"/>
      <c r="FQG58" s="106"/>
      <c r="FQH58" s="106"/>
      <c r="FQI58" s="106"/>
      <c r="FQJ58" s="106"/>
      <c r="FQK58" s="106"/>
      <c r="FQL58" s="106"/>
      <c r="FQM58" s="106"/>
      <c r="FQN58" s="106"/>
      <c r="FQO58" s="106"/>
      <c r="FQP58" s="106"/>
      <c r="FQQ58" s="106"/>
      <c r="FQR58" s="106"/>
      <c r="FQS58" s="106"/>
      <c r="FQT58" s="106"/>
      <c r="FQU58" s="106"/>
      <c r="FQV58" s="106"/>
      <c r="FQW58" s="106"/>
      <c r="FQX58" s="106"/>
      <c r="FQY58" s="106"/>
      <c r="FQZ58" s="106"/>
      <c r="FRA58" s="106"/>
      <c r="FRB58" s="106"/>
      <c r="FRC58" s="106"/>
      <c r="FRD58" s="106"/>
      <c r="FRE58" s="106"/>
      <c r="FRF58" s="106"/>
      <c r="FRG58" s="106"/>
      <c r="FRH58" s="106"/>
      <c r="FRI58" s="106"/>
      <c r="FRJ58" s="106"/>
      <c r="FRK58" s="106"/>
      <c r="FRL58" s="106"/>
      <c r="FRM58" s="106"/>
      <c r="FRN58" s="106"/>
      <c r="FRO58" s="106"/>
      <c r="FRP58" s="106"/>
      <c r="FRQ58" s="106"/>
      <c r="FRR58" s="106"/>
      <c r="FRS58" s="106"/>
      <c r="FRT58" s="106"/>
      <c r="FRU58" s="106"/>
      <c r="FRV58" s="106"/>
      <c r="FRW58" s="106"/>
      <c r="FRX58" s="106"/>
      <c r="FRY58" s="106"/>
      <c r="FRZ58" s="106"/>
      <c r="FSA58" s="106"/>
      <c r="FSB58" s="106"/>
      <c r="FSC58" s="106"/>
      <c r="FSD58" s="106"/>
      <c r="FSE58" s="106"/>
      <c r="FSF58" s="106"/>
      <c r="FSG58" s="106"/>
      <c r="FSH58" s="106"/>
      <c r="FSI58" s="106"/>
      <c r="FSJ58" s="106"/>
      <c r="FSK58" s="106"/>
      <c r="FSL58" s="106"/>
      <c r="FSM58" s="106"/>
      <c r="FSN58" s="106"/>
      <c r="FSO58" s="106"/>
      <c r="FSP58" s="106"/>
      <c r="FSQ58" s="106"/>
      <c r="FSR58" s="106"/>
      <c r="FSS58" s="106"/>
      <c r="FST58" s="106"/>
      <c r="FSU58" s="106"/>
      <c r="FSV58" s="106"/>
      <c r="FSW58" s="106"/>
      <c r="FSX58" s="106"/>
      <c r="FSY58" s="106"/>
      <c r="FSZ58" s="106"/>
      <c r="FTA58" s="106"/>
      <c r="FTB58" s="106"/>
      <c r="FTC58" s="106"/>
      <c r="FTD58" s="106"/>
      <c r="FTE58" s="106"/>
      <c r="FTF58" s="106"/>
      <c r="FTG58" s="106"/>
      <c r="FTH58" s="106"/>
      <c r="FTI58" s="106"/>
      <c r="FTJ58" s="106"/>
      <c r="FTK58" s="106"/>
      <c r="FTL58" s="106"/>
      <c r="FTM58" s="106"/>
      <c r="FTN58" s="106"/>
      <c r="FTO58" s="106"/>
      <c r="FTP58" s="106"/>
      <c r="FTQ58" s="106"/>
      <c r="FTR58" s="106"/>
      <c r="FTS58" s="106"/>
      <c r="FTT58" s="106"/>
      <c r="FTU58" s="106"/>
      <c r="FTV58" s="106"/>
      <c r="FTW58" s="106"/>
      <c r="FTX58" s="106"/>
      <c r="FTY58" s="106"/>
      <c r="FTZ58" s="106"/>
      <c r="FUA58" s="106"/>
      <c r="FUB58" s="106"/>
      <c r="FUC58" s="106"/>
      <c r="FUD58" s="106"/>
      <c r="FUE58" s="106"/>
      <c r="FUF58" s="106"/>
      <c r="FUG58" s="106"/>
      <c r="FUH58" s="106"/>
      <c r="FUI58" s="106"/>
      <c r="FUJ58" s="106"/>
      <c r="FUK58" s="106"/>
      <c r="FUL58" s="106"/>
      <c r="FUM58" s="106"/>
      <c r="FUN58" s="106"/>
      <c r="FUO58" s="106"/>
      <c r="FUP58" s="106"/>
      <c r="FUQ58" s="106"/>
      <c r="FUR58" s="106"/>
      <c r="FUS58" s="106"/>
      <c r="FUT58" s="106"/>
      <c r="FUU58" s="106"/>
      <c r="FUV58" s="106"/>
      <c r="FUW58" s="106"/>
      <c r="FUX58" s="106"/>
      <c r="FUY58" s="106"/>
      <c r="FUZ58" s="106"/>
      <c r="FVA58" s="106"/>
      <c r="FVB58" s="106"/>
      <c r="FVC58" s="106"/>
      <c r="FVD58" s="106"/>
      <c r="FVE58" s="106"/>
      <c r="FVF58" s="106"/>
      <c r="FVG58" s="106"/>
      <c r="FVH58" s="106"/>
      <c r="FVI58" s="106"/>
      <c r="FVJ58" s="106"/>
      <c r="FVK58" s="106"/>
      <c r="FVL58" s="106"/>
      <c r="FVM58" s="106"/>
      <c r="FVN58" s="106"/>
      <c r="FVO58" s="106"/>
      <c r="FVP58" s="106"/>
      <c r="FVQ58" s="106"/>
      <c r="FVR58" s="106"/>
      <c r="FVS58" s="106"/>
      <c r="FVT58" s="106"/>
      <c r="FVU58" s="106"/>
      <c r="FVV58" s="106"/>
      <c r="FVW58" s="106"/>
      <c r="FVX58" s="106"/>
      <c r="FVY58" s="106"/>
      <c r="FVZ58" s="106"/>
      <c r="FWA58" s="106"/>
      <c r="FWB58" s="106"/>
      <c r="FWC58" s="106"/>
      <c r="FWD58" s="106"/>
      <c r="FWE58" s="106"/>
      <c r="FWF58" s="106"/>
      <c r="FWG58" s="106"/>
      <c r="FWH58" s="106"/>
      <c r="FWI58" s="106"/>
      <c r="FWJ58" s="106"/>
      <c r="FWK58" s="106"/>
      <c r="FWL58" s="106"/>
      <c r="FWM58" s="106"/>
      <c r="FWN58" s="106"/>
      <c r="FWO58" s="106"/>
      <c r="FWP58" s="106"/>
      <c r="FWQ58" s="106"/>
      <c r="FWR58" s="106"/>
      <c r="FWS58" s="106"/>
      <c r="FWT58" s="106"/>
      <c r="FWU58" s="106"/>
      <c r="FWV58" s="106"/>
      <c r="FWW58" s="106"/>
      <c r="FWX58" s="106"/>
      <c r="FWY58" s="106"/>
      <c r="FWZ58" s="106"/>
      <c r="FXA58" s="106"/>
      <c r="FXB58" s="106"/>
      <c r="FXC58" s="106"/>
      <c r="FXD58" s="106"/>
      <c r="FXE58" s="106"/>
      <c r="FXF58" s="106"/>
      <c r="FXG58" s="106"/>
      <c r="FXH58" s="106"/>
      <c r="FXI58" s="106"/>
      <c r="FXJ58" s="106"/>
      <c r="FXK58" s="106"/>
      <c r="FXL58" s="106"/>
      <c r="FXM58" s="106"/>
      <c r="FXN58" s="106"/>
      <c r="FXO58" s="106"/>
      <c r="FXP58" s="106"/>
      <c r="FXQ58" s="106"/>
      <c r="FXR58" s="106"/>
      <c r="FXS58" s="106"/>
      <c r="FXT58" s="106"/>
      <c r="FXU58" s="106"/>
      <c r="FXV58" s="106"/>
      <c r="FXW58" s="106"/>
      <c r="FXX58" s="106"/>
      <c r="FXY58" s="106"/>
      <c r="FXZ58" s="106"/>
      <c r="FYA58" s="106"/>
      <c r="FYB58" s="106"/>
      <c r="FYC58" s="106"/>
      <c r="FYD58" s="106"/>
      <c r="FYE58" s="106"/>
      <c r="FYF58" s="106"/>
      <c r="FYG58" s="106"/>
      <c r="FYH58" s="106"/>
      <c r="FYI58" s="106"/>
      <c r="FYJ58" s="106"/>
      <c r="FYK58" s="106"/>
      <c r="FYL58" s="106"/>
      <c r="FYM58" s="106"/>
      <c r="FYN58" s="106"/>
      <c r="FYO58" s="106"/>
      <c r="FYP58" s="106"/>
      <c r="FYQ58" s="106"/>
      <c r="FYR58" s="106"/>
      <c r="FYS58" s="106"/>
      <c r="FYT58" s="106"/>
      <c r="FYU58" s="106"/>
      <c r="FYV58" s="106"/>
      <c r="FYW58" s="106"/>
      <c r="FYX58" s="106"/>
      <c r="FYY58" s="106"/>
      <c r="FYZ58" s="106"/>
      <c r="FZA58" s="106"/>
      <c r="FZB58" s="106"/>
      <c r="FZC58" s="106"/>
      <c r="FZD58" s="106"/>
      <c r="FZE58" s="106"/>
      <c r="FZF58" s="106"/>
      <c r="FZG58" s="106"/>
      <c r="FZH58" s="106"/>
      <c r="FZI58" s="106"/>
      <c r="FZJ58" s="106"/>
      <c r="FZK58" s="106"/>
      <c r="FZL58" s="106"/>
      <c r="FZM58" s="106"/>
      <c r="FZN58" s="106"/>
      <c r="FZO58" s="106"/>
      <c r="FZP58" s="106"/>
      <c r="FZQ58" s="106"/>
      <c r="FZR58" s="106"/>
      <c r="FZS58" s="106"/>
      <c r="FZT58" s="106"/>
      <c r="FZU58" s="106"/>
      <c r="FZV58" s="106"/>
      <c r="FZW58" s="106"/>
      <c r="FZX58" s="106"/>
      <c r="FZY58" s="106"/>
      <c r="FZZ58" s="106"/>
      <c r="GAA58" s="106"/>
      <c r="GAB58" s="106"/>
      <c r="GAC58" s="106"/>
      <c r="GAD58" s="106"/>
      <c r="GAE58" s="106"/>
      <c r="GAF58" s="106"/>
      <c r="GAG58" s="106"/>
      <c r="GAH58" s="106"/>
      <c r="GAI58" s="106"/>
      <c r="GAJ58" s="106"/>
      <c r="GAK58" s="106"/>
      <c r="GAL58" s="106"/>
      <c r="GAM58" s="106"/>
      <c r="GAN58" s="106"/>
      <c r="GAO58" s="106"/>
      <c r="GAP58" s="106"/>
      <c r="GAQ58" s="106"/>
      <c r="GAR58" s="106"/>
      <c r="GAS58" s="106"/>
      <c r="GAT58" s="106"/>
      <c r="GAU58" s="106"/>
      <c r="GAV58" s="106"/>
      <c r="GAW58" s="106"/>
      <c r="GAX58" s="106"/>
      <c r="GAY58" s="106"/>
      <c r="GAZ58" s="106"/>
      <c r="GBA58" s="106"/>
      <c r="GBB58" s="106"/>
      <c r="GBC58" s="106"/>
      <c r="GBD58" s="106"/>
      <c r="GBE58" s="106"/>
      <c r="GBF58" s="106"/>
      <c r="GBG58" s="106"/>
      <c r="GBH58" s="106"/>
      <c r="GBI58" s="106"/>
      <c r="GBJ58" s="106"/>
      <c r="GBK58" s="106"/>
      <c r="GBL58" s="106"/>
      <c r="GBM58" s="106"/>
      <c r="GBN58" s="106"/>
      <c r="GBO58" s="106"/>
      <c r="GBP58" s="106"/>
      <c r="GBQ58" s="106"/>
      <c r="GBR58" s="106"/>
      <c r="GBS58" s="106"/>
      <c r="GBT58" s="106"/>
      <c r="GBU58" s="106"/>
      <c r="GBV58" s="106"/>
      <c r="GBW58" s="106"/>
      <c r="GBX58" s="106"/>
      <c r="GBY58" s="106"/>
      <c r="GBZ58" s="106"/>
      <c r="GCA58" s="106"/>
      <c r="GCB58" s="106"/>
      <c r="GCC58" s="106"/>
      <c r="GCD58" s="106"/>
      <c r="GCE58" s="106"/>
      <c r="GCF58" s="106"/>
      <c r="GCG58" s="106"/>
      <c r="GCH58" s="106"/>
      <c r="GCI58" s="106"/>
      <c r="GCJ58" s="106"/>
      <c r="GCK58" s="106"/>
      <c r="GCL58" s="106"/>
      <c r="GCM58" s="106"/>
      <c r="GCN58" s="106"/>
      <c r="GCO58" s="106"/>
      <c r="GCP58" s="106"/>
      <c r="GCQ58" s="106"/>
      <c r="GCR58" s="106"/>
      <c r="GCS58" s="106"/>
      <c r="GCT58" s="106"/>
      <c r="GCU58" s="106"/>
      <c r="GCV58" s="106"/>
      <c r="GCW58" s="106"/>
      <c r="GCX58" s="106"/>
      <c r="GCY58" s="106"/>
      <c r="GCZ58" s="106"/>
      <c r="GDA58" s="106"/>
      <c r="GDB58" s="106"/>
      <c r="GDC58" s="106"/>
      <c r="GDD58" s="106"/>
      <c r="GDE58" s="106"/>
      <c r="GDF58" s="106"/>
      <c r="GDG58" s="106"/>
      <c r="GDH58" s="106"/>
      <c r="GDI58" s="106"/>
      <c r="GDJ58" s="106"/>
      <c r="GDK58" s="106"/>
      <c r="GDL58" s="106"/>
      <c r="GDM58" s="106"/>
      <c r="GDN58" s="106"/>
      <c r="GDO58" s="106"/>
      <c r="GDP58" s="106"/>
      <c r="GDQ58" s="106"/>
      <c r="GDR58" s="106"/>
      <c r="GDS58" s="106"/>
      <c r="GDT58" s="106"/>
      <c r="GDU58" s="106"/>
      <c r="GDV58" s="106"/>
      <c r="GDW58" s="106"/>
      <c r="GDX58" s="106"/>
      <c r="GDY58" s="106"/>
      <c r="GDZ58" s="106"/>
      <c r="GEA58" s="106"/>
      <c r="GEB58" s="106"/>
      <c r="GEC58" s="106"/>
      <c r="GED58" s="106"/>
      <c r="GEE58" s="106"/>
      <c r="GEF58" s="106"/>
      <c r="GEG58" s="106"/>
      <c r="GEH58" s="106"/>
      <c r="GEI58" s="106"/>
      <c r="GEJ58" s="106"/>
      <c r="GEK58" s="106"/>
      <c r="GEL58" s="106"/>
      <c r="GEM58" s="106"/>
      <c r="GEN58" s="106"/>
      <c r="GEO58" s="106"/>
      <c r="GEP58" s="106"/>
      <c r="GEQ58" s="106"/>
      <c r="GER58" s="106"/>
      <c r="GES58" s="106"/>
      <c r="GET58" s="106"/>
      <c r="GEU58" s="106"/>
      <c r="GEV58" s="106"/>
      <c r="GEW58" s="106"/>
      <c r="GEX58" s="106"/>
      <c r="GEY58" s="106"/>
      <c r="GEZ58" s="106"/>
      <c r="GFA58" s="106"/>
      <c r="GFB58" s="106"/>
      <c r="GFC58" s="106"/>
      <c r="GFD58" s="106"/>
      <c r="GFE58" s="106"/>
      <c r="GFF58" s="106"/>
      <c r="GFG58" s="106"/>
      <c r="GFH58" s="106"/>
      <c r="GFI58" s="106"/>
      <c r="GFJ58" s="106"/>
      <c r="GFK58" s="106"/>
      <c r="GFL58" s="106"/>
      <c r="GFM58" s="106"/>
      <c r="GFN58" s="106"/>
      <c r="GFO58" s="106"/>
      <c r="GFP58" s="106"/>
      <c r="GFQ58" s="106"/>
      <c r="GFR58" s="106"/>
      <c r="GFS58" s="106"/>
      <c r="GFT58" s="106"/>
      <c r="GFU58" s="106"/>
      <c r="GFV58" s="106"/>
      <c r="GFW58" s="106"/>
      <c r="GFX58" s="106"/>
      <c r="GFY58" s="106"/>
      <c r="GFZ58" s="106"/>
      <c r="GGA58" s="106"/>
      <c r="GGB58" s="106"/>
      <c r="GGC58" s="106"/>
      <c r="GGD58" s="106"/>
      <c r="GGE58" s="106"/>
      <c r="GGF58" s="106"/>
      <c r="GGG58" s="106"/>
      <c r="GGH58" s="106"/>
      <c r="GGI58" s="106"/>
      <c r="GGJ58" s="106"/>
      <c r="GGK58" s="106"/>
      <c r="GGL58" s="106"/>
      <c r="GGM58" s="106"/>
      <c r="GGN58" s="106"/>
      <c r="GGO58" s="106"/>
      <c r="GGP58" s="106"/>
      <c r="GGQ58" s="106"/>
      <c r="GGR58" s="106"/>
      <c r="GGS58" s="106"/>
      <c r="GGT58" s="106"/>
      <c r="GGU58" s="106"/>
      <c r="GGV58" s="106"/>
      <c r="GGW58" s="106"/>
      <c r="GGX58" s="106"/>
      <c r="GGY58" s="106"/>
      <c r="GGZ58" s="106"/>
      <c r="GHA58" s="106"/>
      <c r="GHB58" s="106"/>
      <c r="GHC58" s="106"/>
      <c r="GHD58" s="106"/>
      <c r="GHE58" s="106"/>
      <c r="GHF58" s="106"/>
      <c r="GHG58" s="106"/>
      <c r="GHH58" s="106"/>
      <c r="GHI58" s="106"/>
      <c r="GHJ58" s="106"/>
      <c r="GHK58" s="106"/>
      <c r="GHL58" s="106"/>
      <c r="GHM58" s="106"/>
      <c r="GHN58" s="106"/>
      <c r="GHO58" s="106"/>
      <c r="GHP58" s="106"/>
      <c r="GHQ58" s="106"/>
      <c r="GHR58" s="106"/>
      <c r="GHS58" s="106"/>
      <c r="GHT58" s="106"/>
      <c r="GHU58" s="106"/>
      <c r="GHV58" s="106"/>
      <c r="GHW58" s="106"/>
      <c r="GHX58" s="106"/>
      <c r="GHY58" s="106"/>
      <c r="GHZ58" s="106"/>
      <c r="GIA58" s="106"/>
      <c r="GIB58" s="106"/>
      <c r="GIC58" s="106"/>
      <c r="GID58" s="106"/>
      <c r="GIE58" s="106"/>
      <c r="GIF58" s="106"/>
      <c r="GIG58" s="106"/>
      <c r="GIH58" s="106"/>
      <c r="GII58" s="106"/>
      <c r="GIJ58" s="106"/>
      <c r="GIK58" s="106"/>
      <c r="GIL58" s="106"/>
      <c r="GIM58" s="106"/>
      <c r="GIN58" s="106"/>
      <c r="GIO58" s="106"/>
      <c r="GIP58" s="106"/>
      <c r="GIQ58" s="106"/>
      <c r="GIR58" s="106"/>
      <c r="GIS58" s="106"/>
      <c r="GIT58" s="106"/>
      <c r="GIU58" s="106"/>
      <c r="GIV58" s="106"/>
      <c r="GIW58" s="106"/>
      <c r="GIX58" s="106"/>
      <c r="GIY58" s="106"/>
      <c r="GIZ58" s="106"/>
      <c r="GJA58" s="106"/>
      <c r="GJB58" s="106"/>
      <c r="GJC58" s="106"/>
      <c r="GJD58" s="106"/>
      <c r="GJE58" s="106"/>
      <c r="GJF58" s="106"/>
      <c r="GJG58" s="106"/>
      <c r="GJH58" s="106"/>
      <c r="GJI58" s="106"/>
      <c r="GJJ58" s="106"/>
      <c r="GJK58" s="106"/>
      <c r="GJL58" s="106"/>
      <c r="GJM58" s="106"/>
      <c r="GJN58" s="106"/>
      <c r="GJO58" s="106"/>
      <c r="GJP58" s="106"/>
      <c r="GJQ58" s="106"/>
      <c r="GJR58" s="106"/>
      <c r="GJS58" s="106"/>
      <c r="GJT58" s="106"/>
      <c r="GJU58" s="106"/>
      <c r="GJV58" s="106"/>
      <c r="GJW58" s="106"/>
      <c r="GJX58" s="106"/>
      <c r="GJY58" s="106"/>
      <c r="GJZ58" s="106"/>
      <c r="GKA58" s="106"/>
      <c r="GKB58" s="106"/>
      <c r="GKC58" s="106"/>
      <c r="GKD58" s="106"/>
      <c r="GKE58" s="106"/>
      <c r="GKF58" s="106"/>
      <c r="GKG58" s="106"/>
      <c r="GKH58" s="106"/>
      <c r="GKI58" s="106"/>
      <c r="GKJ58" s="106"/>
      <c r="GKK58" s="106"/>
      <c r="GKL58" s="106"/>
      <c r="GKM58" s="106"/>
      <c r="GKN58" s="106"/>
      <c r="GKO58" s="106"/>
      <c r="GKP58" s="106"/>
      <c r="GKQ58" s="106"/>
      <c r="GKR58" s="106"/>
      <c r="GKS58" s="106"/>
      <c r="GKT58" s="106"/>
      <c r="GKU58" s="106"/>
      <c r="GKV58" s="106"/>
      <c r="GKW58" s="106"/>
      <c r="GKX58" s="106"/>
      <c r="GKY58" s="106"/>
      <c r="GKZ58" s="106"/>
      <c r="GLA58" s="106"/>
      <c r="GLB58" s="106"/>
      <c r="GLC58" s="106"/>
      <c r="GLD58" s="106"/>
      <c r="GLE58" s="106"/>
      <c r="GLF58" s="106"/>
      <c r="GLG58" s="106"/>
      <c r="GLH58" s="106"/>
      <c r="GLI58" s="106"/>
      <c r="GLJ58" s="106"/>
      <c r="GLK58" s="106"/>
      <c r="GLL58" s="106"/>
      <c r="GLM58" s="106"/>
      <c r="GLN58" s="106"/>
      <c r="GLO58" s="106"/>
      <c r="GLP58" s="106"/>
      <c r="GLQ58" s="106"/>
      <c r="GLR58" s="106"/>
      <c r="GLS58" s="106"/>
      <c r="GLT58" s="106"/>
      <c r="GLU58" s="106"/>
      <c r="GLV58" s="106"/>
      <c r="GLW58" s="106"/>
      <c r="GLX58" s="106"/>
      <c r="GLY58" s="106"/>
      <c r="GLZ58" s="106"/>
      <c r="GMA58" s="106"/>
      <c r="GMB58" s="106"/>
      <c r="GMC58" s="106"/>
      <c r="GMD58" s="106"/>
      <c r="GME58" s="106"/>
      <c r="GMF58" s="106"/>
      <c r="GMG58" s="106"/>
      <c r="GMH58" s="106"/>
      <c r="GMI58" s="106"/>
      <c r="GMJ58" s="106"/>
      <c r="GMK58" s="106"/>
      <c r="GML58" s="106"/>
      <c r="GMM58" s="106"/>
      <c r="GMN58" s="106"/>
      <c r="GMO58" s="106"/>
      <c r="GMP58" s="106"/>
      <c r="GMQ58" s="106"/>
      <c r="GMR58" s="106"/>
      <c r="GMS58" s="106"/>
      <c r="GMT58" s="106"/>
      <c r="GMU58" s="106"/>
      <c r="GMV58" s="106"/>
      <c r="GMW58" s="106"/>
      <c r="GMX58" s="106"/>
      <c r="GMY58" s="106"/>
      <c r="GMZ58" s="106"/>
      <c r="GNA58" s="106"/>
      <c r="GNB58" s="106"/>
      <c r="GNC58" s="106"/>
      <c r="GND58" s="106"/>
      <c r="GNE58" s="106"/>
      <c r="GNF58" s="106"/>
      <c r="GNG58" s="106"/>
      <c r="GNH58" s="106"/>
      <c r="GNI58" s="106"/>
      <c r="GNJ58" s="106"/>
      <c r="GNK58" s="106"/>
      <c r="GNL58" s="106"/>
      <c r="GNM58" s="106"/>
      <c r="GNN58" s="106"/>
      <c r="GNO58" s="106"/>
      <c r="GNP58" s="106"/>
      <c r="GNQ58" s="106"/>
      <c r="GNR58" s="106"/>
      <c r="GNS58" s="106"/>
      <c r="GNT58" s="106"/>
      <c r="GNU58" s="106"/>
      <c r="GNV58" s="106"/>
      <c r="GNW58" s="106"/>
      <c r="GNX58" s="106"/>
      <c r="GNY58" s="106"/>
      <c r="GNZ58" s="106"/>
      <c r="GOA58" s="106"/>
      <c r="GOB58" s="106"/>
      <c r="GOC58" s="106"/>
      <c r="GOD58" s="106"/>
      <c r="GOE58" s="106"/>
      <c r="GOF58" s="106"/>
      <c r="GOG58" s="106"/>
      <c r="GOH58" s="106"/>
      <c r="GOI58" s="106"/>
      <c r="GOJ58" s="106"/>
      <c r="GOK58" s="106"/>
      <c r="GOL58" s="106"/>
      <c r="GOM58" s="106"/>
      <c r="GON58" s="106"/>
      <c r="GOO58" s="106"/>
      <c r="GOP58" s="106"/>
      <c r="GOQ58" s="106"/>
      <c r="GOR58" s="106"/>
      <c r="GOS58" s="106"/>
      <c r="GOT58" s="106"/>
      <c r="GOU58" s="106"/>
      <c r="GOV58" s="106"/>
      <c r="GOW58" s="106"/>
      <c r="GOX58" s="106"/>
      <c r="GOY58" s="106"/>
      <c r="GOZ58" s="106"/>
      <c r="GPA58" s="106"/>
      <c r="GPB58" s="106"/>
      <c r="GPC58" s="106"/>
      <c r="GPD58" s="106"/>
      <c r="GPE58" s="106"/>
      <c r="GPF58" s="106"/>
      <c r="GPG58" s="106"/>
      <c r="GPH58" s="106"/>
      <c r="GPI58" s="106"/>
      <c r="GPJ58" s="106"/>
      <c r="GPK58" s="106"/>
      <c r="GPL58" s="106"/>
      <c r="GPM58" s="106"/>
      <c r="GPN58" s="106"/>
      <c r="GPO58" s="106"/>
      <c r="GPP58" s="106"/>
      <c r="GPQ58" s="106"/>
      <c r="GPR58" s="106"/>
      <c r="GPS58" s="106"/>
      <c r="GPT58" s="106"/>
      <c r="GPU58" s="106"/>
      <c r="GPV58" s="106"/>
      <c r="GPW58" s="106"/>
      <c r="GPX58" s="106"/>
      <c r="GPY58" s="106"/>
      <c r="GPZ58" s="106"/>
      <c r="GQA58" s="106"/>
      <c r="GQB58" s="106"/>
      <c r="GQC58" s="106"/>
      <c r="GQD58" s="106"/>
      <c r="GQE58" s="106"/>
      <c r="GQF58" s="106"/>
      <c r="GQG58" s="106"/>
      <c r="GQH58" s="106"/>
      <c r="GQI58" s="106"/>
      <c r="GQJ58" s="106"/>
      <c r="GQK58" s="106"/>
      <c r="GQL58" s="106"/>
      <c r="GQM58" s="106"/>
      <c r="GQN58" s="106"/>
      <c r="GQO58" s="106"/>
      <c r="GQP58" s="106"/>
      <c r="GQQ58" s="106"/>
      <c r="GQR58" s="106"/>
      <c r="GQS58" s="106"/>
      <c r="GQT58" s="106"/>
      <c r="GQU58" s="106"/>
      <c r="GQV58" s="106"/>
      <c r="GQW58" s="106"/>
      <c r="GQX58" s="106"/>
      <c r="GQY58" s="106"/>
      <c r="GQZ58" s="106"/>
      <c r="GRA58" s="106"/>
      <c r="GRB58" s="106"/>
      <c r="GRC58" s="106"/>
      <c r="GRD58" s="106"/>
      <c r="GRE58" s="106"/>
      <c r="GRF58" s="106"/>
      <c r="GRG58" s="106"/>
      <c r="GRH58" s="106"/>
      <c r="GRI58" s="106"/>
      <c r="GRJ58" s="106"/>
      <c r="GRK58" s="106"/>
      <c r="GRL58" s="106"/>
      <c r="GRM58" s="106"/>
      <c r="GRN58" s="106"/>
      <c r="GRO58" s="106"/>
      <c r="GRP58" s="106"/>
      <c r="GRQ58" s="106"/>
      <c r="GRR58" s="106"/>
      <c r="GRS58" s="106"/>
      <c r="GRT58" s="106"/>
      <c r="GRU58" s="106"/>
      <c r="GRV58" s="106"/>
      <c r="GRW58" s="106"/>
      <c r="GRX58" s="106"/>
      <c r="GRY58" s="106"/>
      <c r="GRZ58" s="106"/>
      <c r="GSA58" s="106"/>
      <c r="GSB58" s="106"/>
      <c r="GSC58" s="106"/>
      <c r="GSD58" s="106"/>
      <c r="GSE58" s="106"/>
      <c r="GSF58" s="106"/>
      <c r="GSG58" s="106"/>
      <c r="GSH58" s="106"/>
      <c r="GSI58" s="106"/>
      <c r="GSJ58" s="106"/>
      <c r="GSK58" s="106"/>
      <c r="GSL58" s="106"/>
      <c r="GSM58" s="106"/>
      <c r="GSN58" s="106"/>
      <c r="GSO58" s="106"/>
      <c r="GSP58" s="106"/>
      <c r="GSQ58" s="106"/>
      <c r="GSR58" s="106"/>
      <c r="GSS58" s="106"/>
      <c r="GST58" s="106"/>
      <c r="GSU58" s="106"/>
      <c r="GSV58" s="106"/>
      <c r="GSW58" s="106"/>
      <c r="GSX58" s="106"/>
      <c r="GSY58" s="106"/>
      <c r="GSZ58" s="106"/>
      <c r="GTA58" s="106"/>
      <c r="GTB58" s="106"/>
      <c r="GTC58" s="106"/>
      <c r="GTD58" s="106"/>
      <c r="GTE58" s="106"/>
      <c r="GTF58" s="106"/>
      <c r="GTG58" s="106"/>
      <c r="GTH58" s="106"/>
      <c r="GTI58" s="106"/>
      <c r="GTJ58" s="106"/>
      <c r="GTK58" s="106"/>
      <c r="GTL58" s="106"/>
      <c r="GTM58" s="106"/>
      <c r="GTN58" s="106"/>
      <c r="GTO58" s="106"/>
      <c r="GTP58" s="106"/>
      <c r="GTQ58" s="106"/>
      <c r="GTR58" s="106"/>
      <c r="GTS58" s="106"/>
      <c r="GTT58" s="106"/>
      <c r="GTU58" s="106"/>
      <c r="GTV58" s="106"/>
      <c r="GTW58" s="106"/>
      <c r="GTX58" s="106"/>
      <c r="GTY58" s="106"/>
      <c r="GTZ58" s="106"/>
      <c r="GUA58" s="106"/>
      <c r="GUB58" s="106"/>
      <c r="GUC58" s="106"/>
      <c r="GUD58" s="106"/>
      <c r="GUE58" s="106"/>
      <c r="GUF58" s="106"/>
      <c r="GUG58" s="106"/>
      <c r="GUH58" s="106"/>
      <c r="GUI58" s="106"/>
      <c r="GUJ58" s="106"/>
      <c r="GUK58" s="106"/>
      <c r="GUL58" s="106"/>
      <c r="GUM58" s="106"/>
      <c r="GUN58" s="106"/>
      <c r="GUO58" s="106"/>
      <c r="GUP58" s="106"/>
      <c r="GUQ58" s="106"/>
      <c r="GUR58" s="106"/>
      <c r="GUS58" s="106"/>
      <c r="GUT58" s="106"/>
      <c r="GUU58" s="106"/>
      <c r="GUV58" s="106"/>
      <c r="GUW58" s="106"/>
      <c r="GUX58" s="106"/>
      <c r="GUY58" s="106"/>
      <c r="GUZ58" s="106"/>
      <c r="GVA58" s="106"/>
      <c r="GVB58" s="106"/>
      <c r="GVC58" s="106"/>
      <c r="GVD58" s="106"/>
      <c r="GVE58" s="106"/>
      <c r="GVF58" s="106"/>
      <c r="GVG58" s="106"/>
      <c r="GVH58" s="106"/>
      <c r="GVI58" s="106"/>
      <c r="GVJ58" s="106"/>
      <c r="GVK58" s="106"/>
      <c r="GVL58" s="106"/>
      <c r="GVM58" s="106"/>
      <c r="GVN58" s="106"/>
      <c r="GVO58" s="106"/>
      <c r="GVP58" s="106"/>
      <c r="GVQ58" s="106"/>
      <c r="GVR58" s="106"/>
      <c r="GVS58" s="106"/>
      <c r="GVT58" s="106"/>
      <c r="GVU58" s="106"/>
      <c r="GVV58" s="106"/>
      <c r="GVW58" s="106"/>
      <c r="GVX58" s="106"/>
      <c r="GVY58" s="106"/>
      <c r="GVZ58" s="106"/>
      <c r="GWA58" s="106"/>
      <c r="GWB58" s="106"/>
      <c r="GWC58" s="106"/>
      <c r="GWD58" s="106"/>
      <c r="GWE58" s="106"/>
      <c r="GWF58" s="106"/>
      <c r="GWG58" s="106"/>
      <c r="GWH58" s="106"/>
      <c r="GWI58" s="106"/>
      <c r="GWJ58" s="106"/>
      <c r="GWK58" s="106"/>
      <c r="GWL58" s="106"/>
      <c r="GWM58" s="106"/>
      <c r="GWN58" s="106"/>
      <c r="GWO58" s="106"/>
      <c r="GWP58" s="106"/>
      <c r="GWQ58" s="106"/>
      <c r="GWR58" s="106"/>
      <c r="GWS58" s="106"/>
      <c r="GWT58" s="106"/>
      <c r="GWU58" s="106"/>
      <c r="GWV58" s="106"/>
      <c r="GWW58" s="106"/>
      <c r="GWX58" s="106"/>
      <c r="GWY58" s="106"/>
      <c r="GWZ58" s="106"/>
      <c r="GXA58" s="106"/>
      <c r="GXB58" s="106"/>
      <c r="GXC58" s="106"/>
      <c r="GXD58" s="106"/>
      <c r="GXE58" s="106"/>
      <c r="GXF58" s="106"/>
      <c r="GXG58" s="106"/>
      <c r="GXH58" s="106"/>
      <c r="GXI58" s="106"/>
      <c r="GXJ58" s="106"/>
      <c r="GXK58" s="106"/>
      <c r="GXL58" s="106"/>
      <c r="GXM58" s="106"/>
      <c r="GXN58" s="106"/>
      <c r="GXO58" s="106"/>
      <c r="GXP58" s="106"/>
      <c r="GXQ58" s="106"/>
      <c r="GXR58" s="106"/>
      <c r="GXS58" s="106"/>
      <c r="GXT58" s="106"/>
      <c r="GXU58" s="106"/>
      <c r="GXV58" s="106"/>
      <c r="GXW58" s="106"/>
      <c r="GXX58" s="106"/>
      <c r="GXY58" s="106"/>
      <c r="GXZ58" s="106"/>
      <c r="GYA58" s="106"/>
      <c r="GYB58" s="106"/>
      <c r="GYC58" s="106"/>
      <c r="GYD58" s="106"/>
      <c r="GYE58" s="106"/>
      <c r="GYF58" s="106"/>
      <c r="GYG58" s="106"/>
      <c r="GYH58" s="106"/>
      <c r="GYI58" s="106"/>
      <c r="GYJ58" s="106"/>
      <c r="GYK58" s="106"/>
      <c r="GYL58" s="106"/>
      <c r="GYM58" s="106"/>
      <c r="GYN58" s="106"/>
      <c r="GYO58" s="106"/>
      <c r="GYP58" s="106"/>
      <c r="GYQ58" s="106"/>
      <c r="GYR58" s="106"/>
      <c r="GYS58" s="106"/>
      <c r="GYT58" s="106"/>
      <c r="GYU58" s="106"/>
      <c r="GYV58" s="106"/>
      <c r="GYW58" s="106"/>
      <c r="GYX58" s="106"/>
      <c r="GYY58" s="106"/>
      <c r="GYZ58" s="106"/>
      <c r="GZA58" s="106"/>
      <c r="GZB58" s="106"/>
      <c r="GZC58" s="106"/>
      <c r="GZD58" s="106"/>
      <c r="GZE58" s="106"/>
      <c r="GZF58" s="106"/>
      <c r="GZG58" s="106"/>
      <c r="GZH58" s="106"/>
      <c r="GZI58" s="106"/>
      <c r="GZJ58" s="106"/>
      <c r="GZK58" s="106"/>
      <c r="GZL58" s="106"/>
      <c r="GZM58" s="106"/>
      <c r="GZN58" s="106"/>
      <c r="GZO58" s="106"/>
      <c r="GZP58" s="106"/>
      <c r="GZQ58" s="106"/>
      <c r="GZR58" s="106"/>
      <c r="GZS58" s="106"/>
      <c r="GZT58" s="106"/>
      <c r="GZU58" s="106"/>
      <c r="GZV58" s="106"/>
      <c r="GZW58" s="106"/>
      <c r="GZX58" s="106"/>
      <c r="GZY58" s="106"/>
      <c r="GZZ58" s="106"/>
      <c r="HAA58" s="106"/>
      <c r="HAB58" s="106"/>
      <c r="HAC58" s="106"/>
      <c r="HAD58" s="106"/>
      <c r="HAE58" s="106"/>
      <c r="HAF58" s="106"/>
      <c r="HAG58" s="106"/>
      <c r="HAH58" s="106"/>
      <c r="HAI58" s="106"/>
      <c r="HAJ58" s="106"/>
      <c r="HAK58" s="106"/>
      <c r="HAL58" s="106"/>
      <c r="HAM58" s="106"/>
      <c r="HAN58" s="106"/>
      <c r="HAO58" s="106"/>
      <c r="HAP58" s="106"/>
      <c r="HAQ58" s="106"/>
      <c r="HAR58" s="106"/>
      <c r="HAS58" s="106"/>
      <c r="HAT58" s="106"/>
      <c r="HAU58" s="106"/>
      <c r="HAV58" s="106"/>
      <c r="HAW58" s="106"/>
      <c r="HAX58" s="106"/>
      <c r="HAY58" s="106"/>
      <c r="HAZ58" s="106"/>
      <c r="HBA58" s="106"/>
      <c r="HBB58" s="106"/>
      <c r="HBC58" s="106"/>
      <c r="HBD58" s="106"/>
      <c r="HBE58" s="106"/>
      <c r="HBF58" s="106"/>
      <c r="HBG58" s="106"/>
      <c r="HBH58" s="106"/>
      <c r="HBI58" s="106"/>
      <c r="HBJ58" s="106"/>
      <c r="HBK58" s="106"/>
      <c r="HBL58" s="106"/>
      <c r="HBM58" s="106"/>
      <c r="HBN58" s="106"/>
      <c r="HBO58" s="106"/>
      <c r="HBP58" s="106"/>
      <c r="HBQ58" s="106"/>
      <c r="HBR58" s="106"/>
      <c r="HBS58" s="106"/>
      <c r="HBT58" s="106"/>
      <c r="HBU58" s="106"/>
      <c r="HBV58" s="106"/>
      <c r="HBW58" s="106"/>
      <c r="HBX58" s="106"/>
      <c r="HBY58" s="106"/>
      <c r="HBZ58" s="106"/>
      <c r="HCA58" s="106"/>
      <c r="HCB58" s="106"/>
      <c r="HCC58" s="106"/>
      <c r="HCD58" s="106"/>
      <c r="HCE58" s="106"/>
      <c r="HCF58" s="106"/>
      <c r="HCG58" s="106"/>
      <c r="HCH58" s="106"/>
      <c r="HCI58" s="106"/>
      <c r="HCJ58" s="106"/>
      <c r="HCK58" s="106"/>
      <c r="HCL58" s="106"/>
      <c r="HCM58" s="106"/>
      <c r="HCN58" s="106"/>
      <c r="HCO58" s="106"/>
      <c r="HCP58" s="106"/>
      <c r="HCQ58" s="106"/>
      <c r="HCR58" s="106"/>
      <c r="HCS58" s="106"/>
      <c r="HCT58" s="106"/>
      <c r="HCU58" s="106"/>
      <c r="HCV58" s="106"/>
      <c r="HCW58" s="106"/>
      <c r="HCX58" s="106"/>
      <c r="HCY58" s="106"/>
      <c r="HCZ58" s="106"/>
      <c r="HDA58" s="106"/>
      <c r="HDB58" s="106"/>
      <c r="HDC58" s="106"/>
      <c r="HDD58" s="106"/>
      <c r="HDE58" s="106"/>
      <c r="HDF58" s="106"/>
      <c r="HDG58" s="106"/>
      <c r="HDH58" s="106"/>
      <c r="HDI58" s="106"/>
      <c r="HDJ58" s="106"/>
      <c r="HDK58" s="106"/>
      <c r="HDL58" s="106"/>
      <c r="HDM58" s="106"/>
      <c r="HDN58" s="106"/>
      <c r="HDO58" s="106"/>
      <c r="HDP58" s="106"/>
      <c r="HDQ58" s="106"/>
      <c r="HDR58" s="106"/>
      <c r="HDS58" s="106"/>
      <c r="HDT58" s="106"/>
      <c r="HDU58" s="106"/>
      <c r="HDV58" s="106"/>
      <c r="HDW58" s="106"/>
      <c r="HDX58" s="106"/>
      <c r="HDY58" s="106"/>
      <c r="HDZ58" s="106"/>
      <c r="HEA58" s="106"/>
      <c r="HEB58" s="106"/>
      <c r="HEC58" s="106"/>
      <c r="HED58" s="106"/>
      <c r="HEE58" s="106"/>
      <c r="HEF58" s="106"/>
      <c r="HEG58" s="106"/>
      <c r="HEH58" s="106"/>
      <c r="HEI58" s="106"/>
      <c r="HEJ58" s="106"/>
      <c r="HEK58" s="106"/>
      <c r="HEL58" s="106"/>
      <c r="HEM58" s="106"/>
      <c r="HEN58" s="106"/>
      <c r="HEO58" s="106"/>
      <c r="HEP58" s="106"/>
      <c r="HEQ58" s="106"/>
      <c r="HER58" s="106"/>
      <c r="HES58" s="106"/>
      <c r="HET58" s="106"/>
      <c r="HEU58" s="106"/>
      <c r="HEV58" s="106"/>
      <c r="HEW58" s="106"/>
      <c r="HEX58" s="106"/>
      <c r="HEY58" s="106"/>
      <c r="HEZ58" s="106"/>
      <c r="HFA58" s="106"/>
      <c r="HFB58" s="106"/>
      <c r="HFC58" s="106"/>
      <c r="HFD58" s="106"/>
      <c r="HFE58" s="106"/>
      <c r="HFF58" s="106"/>
      <c r="HFG58" s="106"/>
      <c r="HFH58" s="106"/>
      <c r="HFI58" s="106"/>
      <c r="HFJ58" s="106"/>
      <c r="HFK58" s="106"/>
      <c r="HFL58" s="106"/>
      <c r="HFM58" s="106"/>
      <c r="HFN58" s="106"/>
      <c r="HFO58" s="106"/>
      <c r="HFP58" s="106"/>
      <c r="HFQ58" s="106"/>
      <c r="HFR58" s="106"/>
      <c r="HFS58" s="106"/>
      <c r="HFT58" s="106"/>
      <c r="HFU58" s="106"/>
      <c r="HFV58" s="106"/>
      <c r="HFW58" s="106"/>
      <c r="HFX58" s="106"/>
      <c r="HFY58" s="106"/>
      <c r="HFZ58" s="106"/>
      <c r="HGA58" s="106"/>
      <c r="HGB58" s="106"/>
      <c r="HGC58" s="106"/>
      <c r="HGD58" s="106"/>
      <c r="HGE58" s="106"/>
      <c r="HGF58" s="106"/>
      <c r="HGG58" s="106"/>
      <c r="HGH58" s="106"/>
      <c r="HGI58" s="106"/>
      <c r="HGJ58" s="106"/>
      <c r="HGK58" s="106"/>
      <c r="HGL58" s="106"/>
      <c r="HGM58" s="106"/>
      <c r="HGN58" s="106"/>
      <c r="HGO58" s="106"/>
      <c r="HGP58" s="106"/>
      <c r="HGQ58" s="106"/>
      <c r="HGR58" s="106"/>
      <c r="HGS58" s="106"/>
      <c r="HGT58" s="106"/>
      <c r="HGU58" s="106"/>
      <c r="HGV58" s="106"/>
      <c r="HGW58" s="106"/>
      <c r="HGX58" s="106"/>
      <c r="HGY58" s="106"/>
      <c r="HGZ58" s="106"/>
      <c r="HHA58" s="106"/>
      <c r="HHB58" s="106"/>
      <c r="HHC58" s="106"/>
      <c r="HHD58" s="106"/>
      <c r="HHE58" s="106"/>
      <c r="HHF58" s="106"/>
      <c r="HHG58" s="106"/>
      <c r="HHH58" s="106"/>
      <c r="HHI58" s="106"/>
      <c r="HHJ58" s="106"/>
      <c r="HHK58" s="106"/>
      <c r="HHL58" s="106"/>
      <c r="HHM58" s="106"/>
      <c r="HHN58" s="106"/>
      <c r="HHO58" s="106"/>
      <c r="HHP58" s="106"/>
      <c r="HHQ58" s="106"/>
      <c r="HHR58" s="106"/>
      <c r="HHS58" s="106"/>
      <c r="HHT58" s="106"/>
      <c r="HHU58" s="106"/>
      <c r="HHV58" s="106"/>
      <c r="HHW58" s="106"/>
      <c r="HHX58" s="106"/>
      <c r="HHY58" s="106"/>
      <c r="HHZ58" s="106"/>
      <c r="HIA58" s="106"/>
      <c r="HIB58" s="106"/>
      <c r="HIC58" s="106"/>
      <c r="HID58" s="106"/>
      <c r="HIE58" s="106"/>
      <c r="HIF58" s="106"/>
      <c r="HIG58" s="106"/>
      <c r="HIH58" s="106"/>
      <c r="HII58" s="106"/>
      <c r="HIJ58" s="106"/>
      <c r="HIK58" s="106"/>
      <c r="HIL58" s="106"/>
      <c r="HIM58" s="106"/>
      <c r="HIN58" s="106"/>
      <c r="HIO58" s="106"/>
      <c r="HIP58" s="106"/>
      <c r="HIQ58" s="106"/>
      <c r="HIR58" s="106"/>
      <c r="HIS58" s="106"/>
      <c r="HIT58" s="106"/>
      <c r="HIU58" s="106"/>
      <c r="HIV58" s="106"/>
      <c r="HIW58" s="106"/>
      <c r="HIX58" s="106"/>
      <c r="HIY58" s="106"/>
      <c r="HIZ58" s="106"/>
      <c r="HJA58" s="106"/>
      <c r="HJB58" s="106"/>
      <c r="HJC58" s="106"/>
      <c r="HJD58" s="106"/>
      <c r="HJE58" s="106"/>
      <c r="HJF58" s="106"/>
      <c r="HJG58" s="106"/>
      <c r="HJH58" s="106"/>
      <c r="HJI58" s="106"/>
      <c r="HJJ58" s="106"/>
      <c r="HJK58" s="106"/>
      <c r="HJL58" s="106"/>
      <c r="HJM58" s="106"/>
      <c r="HJN58" s="106"/>
      <c r="HJO58" s="106"/>
      <c r="HJP58" s="106"/>
      <c r="HJQ58" s="106"/>
      <c r="HJR58" s="106"/>
      <c r="HJS58" s="106"/>
      <c r="HJT58" s="106"/>
      <c r="HJU58" s="106"/>
      <c r="HJV58" s="106"/>
      <c r="HJW58" s="106"/>
      <c r="HJX58" s="106"/>
      <c r="HJY58" s="106"/>
      <c r="HJZ58" s="106"/>
      <c r="HKA58" s="106"/>
      <c r="HKB58" s="106"/>
      <c r="HKC58" s="106"/>
      <c r="HKD58" s="106"/>
      <c r="HKE58" s="106"/>
      <c r="HKF58" s="106"/>
      <c r="HKG58" s="106"/>
      <c r="HKH58" s="106"/>
      <c r="HKI58" s="106"/>
      <c r="HKJ58" s="106"/>
      <c r="HKK58" s="106"/>
      <c r="HKL58" s="106"/>
      <c r="HKM58" s="106"/>
      <c r="HKN58" s="106"/>
      <c r="HKO58" s="106"/>
      <c r="HKP58" s="106"/>
      <c r="HKQ58" s="106"/>
      <c r="HKR58" s="106"/>
      <c r="HKS58" s="106"/>
      <c r="HKT58" s="106"/>
      <c r="HKU58" s="106"/>
      <c r="HKV58" s="106"/>
      <c r="HKW58" s="106"/>
      <c r="HKX58" s="106"/>
      <c r="HKY58" s="106"/>
      <c r="HKZ58" s="106"/>
      <c r="HLA58" s="106"/>
      <c r="HLB58" s="106"/>
      <c r="HLC58" s="106"/>
      <c r="HLD58" s="106"/>
      <c r="HLE58" s="106"/>
      <c r="HLF58" s="106"/>
      <c r="HLG58" s="106"/>
      <c r="HLH58" s="106"/>
      <c r="HLI58" s="106"/>
      <c r="HLJ58" s="106"/>
      <c r="HLK58" s="106"/>
      <c r="HLL58" s="106"/>
      <c r="HLM58" s="106"/>
      <c r="HLN58" s="106"/>
      <c r="HLO58" s="106"/>
      <c r="HLP58" s="106"/>
      <c r="HLQ58" s="106"/>
      <c r="HLR58" s="106"/>
      <c r="HLS58" s="106"/>
      <c r="HLT58" s="106"/>
      <c r="HLU58" s="106"/>
      <c r="HLV58" s="106"/>
      <c r="HLW58" s="106"/>
      <c r="HLX58" s="106"/>
      <c r="HLY58" s="106"/>
      <c r="HLZ58" s="106"/>
      <c r="HMA58" s="106"/>
      <c r="HMB58" s="106"/>
      <c r="HMC58" s="106"/>
      <c r="HMD58" s="106"/>
      <c r="HME58" s="106"/>
      <c r="HMF58" s="106"/>
      <c r="HMG58" s="106"/>
      <c r="HMH58" s="106"/>
      <c r="HMI58" s="106"/>
      <c r="HMJ58" s="106"/>
      <c r="HMK58" s="106"/>
      <c r="HML58" s="106"/>
      <c r="HMM58" s="106"/>
      <c r="HMN58" s="106"/>
      <c r="HMO58" s="106"/>
      <c r="HMP58" s="106"/>
      <c r="HMQ58" s="106"/>
      <c r="HMR58" s="106"/>
      <c r="HMS58" s="106"/>
      <c r="HMT58" s="106"/>
      <c r="HMU58" s="106"/>
      <c r="HMV58" s="106"/>
      <c r="HMW58" s="106"/>
      <c r="HMX58" s="106"/>
      <c r="HMY58" s="106"/>
      <c r="HMZ58" s="106"/>
      <c r="HNA58" s="106"/>
      <c r="HNB58" s="106"/>
      <c r="HNC58" s="106"/>
      <c r="HND58" s="106"/>
      <c r="HNE58" s="106"/>
      <c r="HNF58" s="106"/>
      <c r="HNG58" s="106"/>
      <c r="HNH58" s="106"/>
      <c r="HNI58" s="106"/>
      <c r="HNJ58" s="106"/>
      <c r="HNK58" s="106"/>
      <c r="HNL58" s="106"/>
      <c r="HNM58" s="106"/>
      <c r="HNN58" s="106"/>
      <c r="HNO58" s="106"/>
      <c r="HNP58" s="106"/>
      <c r="HNQ58" s="106"/>
      <c r="HNR58" s="106"/>
      <c r="HNS58" s="106"/>
      <c r="HNT58" s="106"/>
      <c r="HNU58" s="106"/>
      <c r="HNV58" s="106"/>
      <c r="HNW58" s="106"/>
      <c r="HNX58" s="106"/>
      <c r="HNY58" s="106"/>
      <c r="HNZ58" s="106"/>
      <c r="HOA58" s="106"/>
      <c r="HOB58" s="106"/>
      <c r="HOC58" s="106"/>
      <c r="HOD58" s="106"/>
      <c r="HOE58" s="106"/>
      <c r="HOF58" s="106"/>
      <c r="HOG58" s="106"/>
      <c r="HOH58" s="106"/>
      <c r="HOI58" s="106"/>
      <c r="HOJ58" s="106"/>
      <c r="HOK58" s="106"/>
      <c r="HOL58" s="106"/>
      <c r="HOM58" s="106"/>
      <c r="HON58" s="106"/>
      <c r="HOO58" s="106"/>
      <c r="HOP58" s="106"/>
      <c r="HOQ58" s="106"/>
      <c r="HOR58" s="106"/>
      <c r="HOS58" s="106"/>
      <c r="HOT58" s="106"/>
      <c r="HOU58" s="106"/>
      <c r="HOV58" s="106"/>
      <c r="HOW58" s="106"/>
      <c r="HOX58" s="106"/>
      <c r="HOY58" s="106"/>
      <c r="HOZ58" s="106"/>
      <c r="HPA58" s="106"/>
      <c r="HPB58" s="106"/>
      <c r="HPC58" s="106"/>
      <c r="HPD58" s="106"/>
      <c r="HPE58" s="106"/>
      <c r="HPF58" s="106"/>
      <c r="HPG58" s="106"/>
      <c r="HPH58" s="106"/>
      <c r="HPI58" s="106"/>
      <c r="HPJ58" s="106"/>
      <c r="HPK58" s="106"/>
      <c r="HPL58" s="106"/>
      <c r="HPM58" s="106"/>
      <c r="HPN58" s="106"/>
      <c r="HPO58" s="106"/>
      <c r="HPP58" s="106"/>
      <c r="HPQ58" s="106"/>
      <c r="HPR58" s="106"/>
      <c r="HPS58" s="106"/>
      <c r="HPT58" s="106"/>
      <c r="HPU58" s="106"/>
      <c r="HPV58" s="106"/>
      <c r="HPW58" s="106"/>
      <c r="HPX58" s="106"/>
      <c r="HPY58" s="106"/>
      <c r="HPZ58" s="106"/>
      <c r="HQA58" s="106"/>
      <c r="HQB58" s="106"/>
      <c r="HQC58" s="106"/>
      <c r="HQD58" s="106"/>
      <c r="HQE58" s="106"/>
      <c r="HQF58" s="106"/>
      <c r="HQG58" s="106"/>
      <c r="HQH58" s="106"/>
      <c r="HQI58" s="106"/>
      <c r="HQJ58" s="106"/>
      <c r="HQK58" s="106"/>
      <c r="HQL58" s="106"/>
      <c r="HQM58" s="106"/>
      <c r="HQN58" s="106"/>
      <c r="HQO58" s="106"/>
      <c r="HQP58" s="106"/>
      <c r="HQQ58" s="106"/>
      <c r="HQR58" s="106"/>
      <c r="HQS58" s="106"/>
      <c r="HQT58" s="106"/>
      <c r="HQU58" s="106"/>
      <c r="HQV58" s="106"/>
      <c r="HQW58" s="106"/>
      <c r="HQX58" s="106"/>
      <c r="HQY58" s="106"/>
      <c r="HQZ58" s="106"/>
      <c r="HRA58" s="106"/>
      <c r="HRB58" s="106"/>
      <c r="HRC58" s="106"/>
      <c r="HRD58" s="106"/>
      <c r="HRE58" s="106"/>
      <c r="HRF58" s="106"/>
      <c r="HRG58" s="106"/>
      <c r="HRH58" s="106"/>
      <c r="HRI58" s="106"/>
      <c r="HRJ58" s="106"/>
      <c r="HRK58" s="106"/>
      <c r="HRL58" s="106"/>
      <c r="HRM58" s="106"/>
      <c r="HRN58" s="106"/>
      <c r="HRO58" s="106"/>
      <c r="HRP58" s="106"/>
      <c r="HRQ58" s="106"/>
      <c r="HRR58" s="106"/>
      <c r="HRS58" s="106"/>
      <c r="HRT58" s="106"/>
      <c r="HRU58" s="106"/>
      <c r="HRV58" s="106"/>
      <c r="HRW58" s="106"/>
      <c r="HRX58" s="106"/>
      <c r="HRY58" s="106"/>
      <c r="HRZ58" s="106"/>
      <c r="HSA58" s="106"/>
      <c r="HSB58" s="106"/>
      <c r="HSC58" s="106"/>
      <c r="HSD58" s="106"/>
      <c r="HSE58" s="106"/>
      <c r="HSF58" s="106"/>
      <c r="HSG58" s="106"/>
      <c r="HSH58" s="106"/>
      <c r="HSI58" s="106"/>
      <c r="HSJ58" s="106"/>
      <c r="HSK58" s="106"/>
      <c r="HSL58" s="106"/>
      <c r="HSM58" s="106"/>
      <c r="HSN58" s="106"/>
      <c r="HSO58" s="106"/>
      <c r="HSP58" s="106"/>
      <c r="HSQ58" s="106"/>
      <c r="HSR58" s="106"/>
      <c r="HSS58" s="106"/>
      <c r="HST58" s="106"/>
      <c r="HSU58" s="106"/>
      <c r="HSV58" s="106"/>
      <c r="HSW58" s="106"/>
      <c r="HSX58" s="106"/>
      <c r="HSY58" s="106"/>
      <c r="HSZ58" s="106"/>
      <c r="HTA58" s="106"/>
      <c r="HTB58" s="106"/>
      <c r="HTC58" s="106"/>
      <c r="HTD58" s="106"/>
      <c r="HTE58" s="106"/>
      <c r="HTF58" s="106"/>
      <c r="HTG58" s="106"/>
      <c r="HTH58" s="106"/>
      <c r="HTI58" s="106"/>
      <c r="HTJ58" s="106"/>
      <c r="HTK58" s="106"/>
      <c r="HTL58" s="106"/>
      <c r="HTM58" s="106"/>
      <c r="HTN58" s="106"/>
      <c r="HTO58" s="106"/>
      <c r="HTP58" s="106"/>
      <c r="HTQ58" s="106"/>
      <c r="HTR58" s="106"/>
      <c r="HTS58" s="106"/>
      <c r="HTT58" s="106"/>
      <c r="HTU58" s="106"/>
      <c r="HTV58" s="106"/>
      <c r="HTW58" s="106"/>
      <c r="HTX58" s="106"/>
      <c r="HTY58" s="106"/>
      <c r="HTZ58" s="106"/>
      <c r="HUA58" s="106"/>
      <c r="HUB58" s="106"/>
      <c r="HUC58" s="106"/>
      <c r="HUD58" s="106"/>
      <c r="HUE58" s="106"/>
      <c r="HUF58" s="106"/>
      <c r="HUG58" s="106"/>
      <c r="HUH58" s="106"/>
      <c r="HUI58" s="106"/>
      <c r="HUJ58" s="106"/>
      <c r="HUK58" s="106"/>
      <c r="HUL58" s="106"/>
      <c r="HUM58" s="106"/>
      <c r="HUN58" s="106"/>
      <c r="HUO58" s="106"/>
      <c r="HUP58" s="106"/>
      <c r="HUQ58" s="106"/>
      <c r="HUR58" s="106"/>
      <c r="HUS58" s="106"/>
      <c r="HUT58" s="106"/>
      <c r="HUU58" s="106"/>
      <c r="HUV58" s="106"/>
      <c r="HUW58" s="106"/>
      <c r="HUX58" s="106"/>
      <c r="HUY58" s="106"/>
      <c r="HUZ58" s="106"/>
      <c r="HVA58" s="106"/>
      <c r="HVB58" s="106"/>
      <c r="HVC58" s="106"/>
      <c r="HVD58" s="106"/>
      <c r="HVE58" s="106"/>
      <c r="HVF58" s="106"/>
      <c r="HVG58" s="106"/>
      <c r="HVH58" s="106"/>
      <c r="HVI58" s="106"/>
      <c r="HVJ58" s="106"/>
      <c r="HVK58" s="106"/>
      <c r="HVL58" s="106"/>
      <c r="HVM58" s="106"/>
      <c r="HVN58" s="106"/>
      <c r="HVO58" s="106"/>
      <c r="HVP58" s="106"/>
      <c r="HVQ58" s="106"/>
      <c r="HVR58" s="106"/>
      <c r="HVS58" s="106"/>
      <c r="HVT58" s="106"/>
      <c r="HVU58" s="106"/>
      <c r="HVV58" s="106"/>
      <c r="HVW58" s="106"/>
      <c r="HVX58" s="106"/>
      <c r="HVY58" s="106"/>
      <c r="HVZ58" s="106"/>
      <c r="HWA58" s="106"/>
      <c r="HWB58" s="106"/>
      <c r="HWC58" s="106"/>
      <c r="HWD58" s="106"/>
      <c r="HWE58" s="106"/>
      <c r="HWF58" s="106"/>
      <c r="HWG58" s="106"/>
      <c r="HWH58" s="106"/>
      <c r="HWI58" s="106"/>
      <c r="HWJ58" s="106"/>
      <c r="HWK58" s="106"/>
      <c r="HWL58" s="106"/>
      <c r="HWM58" s="106"/>
      <c r="HWN58" s="106"/>
      <c r="HWO58" s="106"/>
      <c r="HWP58" s="106"/>
      <c r="HWQ58" s="106"/>
      <c r="HWR58" s="106"/>
      <c r="HWS58" s="106"/>
      <c r="HWT58" s="106"/>
      <c r="HWU58" s="106"/>
      <c r="HWV58" s="106"/>
      <c r="HWW58" s="106"/>
      <c r="HWX58" s="106"/>
      <c r="HWY58" s="106"/>
      <c r="HWZ58" s="106"/>
      <c r="HXA58" s="106"/>
      <c r="HXB58" s="106"/>
      <c r="HXC58" s="106"/>
      <c r="HXD58" s="106"/>
      <c r="HXE58" s="106"/>
      <c r="HXF58" s="106"/>
      <c r="HXG58" s="106"/>
      <c r="HXH58" s="106"/>
      <c r="HXI58" s="106"/>
      <c r="HXJ58" s="106"/>
      <c r="HXK58" s="106"/>
      <c r="HXL58" s="106"/>
      <c r="HXM58" s="106"/>
      <c r="HXN58" s="106"/>
      <c r="HXO58" s="106"/>
      <c r="HXP58" s="106"/>
      <c r="HXQ58" s="106"/>
      <c r="HXR58" s="106"/>
      <c r="HXS58" s="106"/>
      <c r="HXT58" s="106"/>
      <c r="HXU58" s="106"/>
      <c r="HXV58" s="106"/>
      <c r="HXW58" s="106"/>
      <c r="HXX58" s="106"/>
      <c r="HXY58" s="106"/>
      <c r="HXZ58" s="106"/>
      <c r="HYA58" s="106"/>
      <c r="HYB58" s="106"/>
      <c r="HYC58" s="106"/>
      <c r="HYD58" s="106"/>
      <c r="HYE58" s="106"/>
      <c r="HYF58" s="106"/>
      <c r="HYG58" s="106"/>
      <c r="HYH58" s="106"/>
      <c r="HYI58" s="106"/>
      <c r="HYJ58" s="106"/>
      <c r="HYK58" s="106"/>
      <c r="HYL58" s="106"/>
      <c r="HYM58" s="106"/>
      <c r="HYN58" s="106"/>
      <c r="HYO58" s="106"/>
      <c r="HYP58" s="106"/>
      <c r="HYQ58" s="106"/>
      <c r="HYR58" s="106"/>
      <c r="HYS58" s="106"/>
      <c r="HYT58" s="106"/>
      <c r="HYU58" s="106"/>
      <c r="HYV58" s="106"/>
      <c r="HYW58" s="106"/>
      <c r="HYX58" s="106"/>
      <c r="HYY58" s="106"/>
      <c r="HYZ58" s="106"/>
      <c r="HZA58" s="106"/>
      <c r="HZB58" s="106"/>
      <c r="HZC58" s="106"/>
      <c r="HZD58" s="106"/>
      <c r="HZE58" s="106"/>
      <c r="HZF58" s="106"/>
      <c r="HZG58" s="106"/>
      <c r="HZH58" s="106"/>
      <c r="HZI58" s="106"/>
      <c r="HZJ58" s="106"/>
      <c r="HZK58" s="106"/>
      <c r="HZL58" s="106"/>
      <c r="HZM58" s="106"/>
      <c r="HZN58" s="106"/>
      <c r="HZO58" s="106"/>
      <c r="HZP58" s="106"/>
      <c r="HZQ58" s="106"/>
      <c r="HZR58" s="106"/>
      <c r="HZS58" s="106"/>
      <c r="HZT58" s="106"/>
      <c r="HZU58" s="106"/>
      <c r="HZV58" s="106"/>
      <c r="HZW58" s="106"/>
      <c r="HZX58" s="106"/>
      <c r="HZY58" s="106"/>
      <c r="HZZ58" s="106"/>
      <c r="IAA58" s="106"/>
      <c r="IAB58" s="106"/>
      <c r="IAC58" s="106"/>
      <c r="IAD58" s="106"/>
      <c r="IAE58" s="106"/>
      <c r="IAF58" s="106"/>
      <c r="IAG58" s="106"/>
      <c r="IAH58" s="106"/>
      <c r="IAI58" s="106"/>
      <c r="IAJ58" s="106"/>
      <c r="IAK58" s="106"/>
      <c r="IAL58" s="106"/>
      <c r="IAM58" s="106"/>
      <c r="IAN58" s="106"/>
      <c r="IAO58" s="106"/>
      <c r="IAP58" s="106"/>
      <c r="IAQ58" s="106"/>
      <c r="IAR58" s="106"/>
      <c r="IAS58" s="106"/>
      <c r="IAT58" s="106"/>
      <c r="IAU58" s="106"/>
      <c r="IAV58" s="106"/>
      <c r="IAW58" s="106"/>
      <c r="IAX58" s="106"/>
      <c r="IAY58" s="106"/>
      <c r="IAZ58" s="106"/>
      <c r="IBA58" s="106"/>
      <c r="IBB58" s="106"/>
      <c r="IBC58" s="106"/>
      <c r="IBD58" s="106"/>
      <c r="IBE58" s="106"/>
      <c r="IBF58" s="106"/>
      <c r="IBG58" s="106"/>
      <c r="IBH58" s="106"/>
      <c r="IBI58" s="106"/>
      <c r="IBJ58" s="106"/>
      <c r="IBK58" s="106"/>
      <c r="IBL58" s="106"/>
      <c r="IBM58" s="106"/>
      <c r="IBN58" s="106"/>
      <c r="IBO58" s="106"/>
      <c r="IBP58" s="106"/>
      <c r="IBQ58" s="106"/>
      <c r="IBR58" s="106"/>
      <c r="IBS58" s="106"/>
      <c r="IBT58" s="106"/>
      <c r="IBU58" s="106"/>
      <c r="IBV58" s="106"/>
      <c r="IBW58" s="106"/>
      <c r="IBX58" s="106"/>
      <c r="IBY58" s="106"/>
      <c r="IBZ58" s="106"/>
      <c r="ICA58" s="106"/>
      <c r="ICB58" s="106"/>
      <c r="ICC58" s="106"/>
      <c r="ICD58" s="106"/>
      <c r="ICE58" s="106"/>
      <c r="ICF58" s="106"/>
      <c r="ICG58" s="106"/>
      <c r="ICH58" s="106"/>
      <c r="ICI58" s="106"/>
      <c r="ICJ58" s="106"/>
      <c r="ICK58" s="106"/>
      <c r="ICL58" s="106"/>
      <c r="ICM58" s="106"/>
      <c r="ICN58" s="106"/>
      <c r="ICO58" s="106"/>
      <c r="ICP58" s="106"/>
      <c r="ICQ58" s="106"/>
      <c r="ICR58" s="106"/>
      <c r="ICS58" s="106"/>
      <c r="ICT58" s="106"/>
      <c r="ICU58" s="106"/>
      <c r="ICV58" s="106"/>
      <c r="ICW58" s="106"/>
      <c r="ICX58" s="106"/>
      <c r="ICY58" s="106"/>
      <c r="ICZ58" s="106"/>
      <c r="IDA58" s="106"/>
      <c r="IDB58" s="106"/>
      <c r="IDC58" s="106"/>
      <c r="IDD58" s="106"/>
      <c r="IDE58" s="106"/>
      <c r="IDF58" s="106"/>
      <c r="IDG58" s="106"/>
      <c r="IDH58" s="106"/>
      <c r="IDI58" s="106"/>
      <c r="IDJ58" s="106"/>
      <c r="IDK58" s="106"/>
      <c r="IDL58" s="106"/>
      <c r="IDM58" s="106"/>
      <c r="IDN58" s="106"/>
      <c r="IDO58" s="106"/>
      <c r="IDP58" s="106"/>
      <c r="IDQ58" s="106"/>
      <c r="IDR58" s="106"/>
      <c r="IDS58" s="106"/>
      <c r="IDT58" s="106"/>
      <c r="IDU58" s="106"/>
      <c r="IDV58" s="106"/>
      <c r="IDW58" s="106"/>
      <c r="IDX58" s="106"/>
      <c r="IDY58" s="106"/>
      <c r="IDZ58" s="106"/>
      <c r="IEA58" s="106"/>
      <c r="IEB58" s="106"/>
      <c r="IEC58" s="106"/>
      <c r="IED58" s="106"/>
      <c r="IEE58" s="106"/>
      <c r="IEF58" s="106"/>
      <c r="IEG58" s="106"/>
      <c r="IEH58" s="106"/>
      <c r="IEI58" s="106"/>
      <c r="IEJ58" s="106"/>
      <c r="IEK58" s="106"/>
      <c r="IEL58" s="106"/>
      <c r="IEM58" s="106"/>
      <c r="IEN58" s="106"/>
      <c r="IEO58" s="106"/>
      <c r="IEP58" s="106"/>
      <c r="IEQ58" s="106"/>
      <c r="IER58" s="106"/>
      <c r="IES58" s="106"/>
      <c r="IET58" s="106"/>
      <c r="IEU58" s="106"/>
      <c r="IEV58" s="106"/>
      <c r="IEW58" s="106"/>
      <c r="IEX58" s="106"/>
      <c r="IEY58" s="106"/>
      <c r="IEZ58" s="106"/>
      <c r="IFA58" s="106"/>
      <c r="IFB58" s="106"/>
      <c r="IFC58" s="106"/>
      <c r="IFD58" s="106"/>
      <c r="IFE58" s="106"/>
      <c r="IFF58" s="106"/>
      <c r="IFG58" s="106"/>
      <c r="IFH58" s="106"/>
      <c r="IFI58" s="106"/>
      <c r="IFJ58" s="106"/>
      <c r="IFK58" s="106"/>
      <c r="IFL58" s="106"/>
      <c r="IFM58" s="106"/>
      <c r="IFN58" s="106"/>
      <c r="IFO58" s="106"/>
      <c r="IFP58" s="106"/>
      <c r="IFQ58" s="106"/>
      <c r="IFR58" s="106"/>
      <c r="IFS58" s="106"/>
      <c r="IFT58" s="106"/>
      <c r="IFU58" s="106"/>
      <c r="IFV58" s="106"/>
      <c r="IFW58" s="106"/>
      <c r="IFX58" s="106"/>
      <c r="IFY58" s="106"/>
      <c r="IFZ58" s="106"/>
      <c r="IGA58" s="106"/>
      <c r="IGB58" s="106"/>
      <c r="IGC58" s="106"/>
      <c r="IGD58" s="106"/>
      <c r="IGE58" s="106"/>
      <c r="IGF58" s="106"/>
      <c r="IGG58" s="106"/>
      <c r="IGH58" s="106"/>
      <c r="IGI58" s="106"/>
      <c r="IGJ58" s="106"/>
      <c r="IGK58" s="106"/>
      <c r="IGL58" s="106"/>
      <c r="IGM58" s="106"/>
      <c r="IGN58" s="106"/>
      <c r="IGO58" s="106"/>
      <c r="IGP58" s="106"/>
      <c r="IGQ58" s="106"/>
      <c r="IGR58" s="106"/>
      <c r="IGS58" s="106"/>
      <c r="IGT58" s="106"/>
      <c r="IGU58" s="106"/>
      <c r="IGV58" s="106"/>
      <c r="IGW58" s="106"/>
      <c r="IGX58" s="106"/>
      <c r="IGY58" s="106"/>
      <c r="IGZ58" s="106"/>
      <c r="IHA58" s="106"/>
      <c r="IHB58" s="106"/>
      <c r="IHC58" s="106"/>
      <c r="IHD58" s="106"/>
      <c r="IHE58" s="106"/>
      <c r="IHF58" s="106"/>
      <c r="IHG58" s="106"/>
      <c r="IHH58" s="106"/>
      <c r="IHI58" s="106"/>
      <c r="IHJ58" s="106"/>
      <c r="IHK58" s="106"/>
      <c r="IHL58" s="106"/>
      <c r="IHM58" s="106"/>
      <c r="IHN58" s="106"/>
      <c r="IHO58" s="106"/>
      <c r="IHP58" s="106"/>
      <c r="IHQ58" s="106"/>
      <c r="IHR58" s="106"/>
      <c r="IHS58" s="106"/>
      <c r="IHT58" s="106"/>
      <c r="IHU58" s="106"/>
      <c r="IHV58" s="106"/>
      <c r="IHW58" s="106"/>
      <c r="IHX58" s="106"/>
      <c r="IHY58" s="106"/>
      <c r="IHZ58" s="106"/>
      <c r="IIA58" s="106"/>
      <c r="IIB58" s="106"/>
      <c r="IIC58" s="106"/>
      <c r="IID58" s="106"/>
      <c r="IIE58" s="106"/>
      <c r="IIF58" s="106"/>
      <c r="IIG58" s="106"/>
      <c r="IIH58" s="106"/>
      <c r="III58" s="106"/>
      <c r="IIJ58" s="106"/>
      <c r="IIK58" s="106"/>
      <c r="IIL58" s="106"/>
      <c r="IIM58" s="106"/>
      <c r="IIN58" s="106"/>
      <c r="IIO58" s="106"/>
      <c r="IIP58" s="106"/>
      <c r="IIQ58" s="106"/>
      <c r="IIR58" s="106"/>
      <c r="IIS58" s="106"/>
      <c r="IIT58" s="106"/>
      <c r="IIU58" s="106"/>
      <c r="IIV58" s="106"/>
      <c r="IIW58" s="106"/>
      <c r="IIX58" s="106"/>
      <c r="IIY58" s="106"/>
      <c r="IIZ58" s="106"/>
      <c r="IJA58" s="106"/>
      <c r="IJB58" s="106"/>
      <c r="IJC58" s="106"/>
      <c r="IJD58" s="106"/>
      <c r="IJE58" s="106"/>
      <c r="IJF58" s="106"/>
      <c r="IJG58" s="106"/>
      <c r="IJH58" s="106"/>
      <c r="IJI58" s="106"/>
      <c r="IJJ58" s="106"/>
      <c r="IJK58" s="106"/>
      <c r="IJL58" s="106"/>
      <c r="IJM58" s="106"/>
      <c r="IJN58" s="106"/>
      <c r="IJO58" s="106"/>
      <c r="IJP58" s="106"/>
      <c r="IJQ58" s="106"/>
      <c r="IJR58" s="106"/>
      <c r="IJS58" s="106"/>
      <c r="IJT58" s="106"/>
      <c r="IJU58" s="106"/>
      <c r="IJV58" s="106"/>
      <c r="IJW58" s="106"/>
      <c r="IJX58" s="106"/>
      <c r="IJY58" s="106"/>
      <c r="IJZ58" s="106"/>
      <c r="IKA58" s="106"/>
      <c r="IKB58" s="106"/>
      <c r="IKC58" s="106"/>
      <c r="IKD58" s="106"/>
      <c r="IKE58" s="106"/>
      <c r="IKF58" s="106"/>
      <c r="IKG58" s="106"/>
      <c r="IKH58" s="106"/>
      <c r="IKI58" s="106"/>
      <c r="IKJ58" s="106"/>
      <c r="IKK58" s="106"/>
      <c r="IKL58" s="106"/>
      <c r="IKM58" s="106"/>
      <c r="IKN58" s="106"/>
      <c r="IKO58" s="106"/>
      <c r="IKP58" s="106"/>
      <c r="IKQ58" s="106"/>
      <c r="IKR58" s="106"/>
      <c r="IKS58" s="106"/>
      <c r="IKT58" s="106"/>
      <c r="IKU58" s="106"/>
      <c r="IKV58" s="106"/>
      <c r="IKW58" s="106"/>
      <c r="IKX58" s="106"/>
      <c r="IKY58" s="106"/>
      <c r="IKZ58" s="106"/>
      <c r="ILA58" s="106"/>
      <c r="ILB58" s="106"/>
      <c r="ILC58" s="106"/>
      <c r="ILD58" s="106"/>
      <c r="ILE58" s="106"/>
      <c r="ILF58" s="106"/>
      <c r="ILG58" s="106"/>
      <c r="ILH58" s="106"/>
      <c r="ILI58" s="106"/>
      <c r="ILJ58" s="106"/>
      <c r="ILK58" s="106"/>
      <c r="ILL58" s="106"/>
      <c r="ILM58" s="106"/>
      <c r="ILN58" s="106"/>
      <c r="ILO58" s="106"/>
      <c r="ILP58" s="106"/>
      <c r="ILQ58" s="106"/>
      <c r="ILR58" s="106"/>
      <c r="ILS58" s="106"/>
      <c r="ILT58" s="106"/>
      <c r="ILU58" s="106"/>
      <c r="ILV58" s="106"/>
      <c r="ILW58" s="106"/>
      <c r="ILX58" s="106"/>
      <c r="ILY58" s="106"/>
      <c r="ILZ58" s="106"/>
      <c r="IMA58" s="106"/>
      <c r="IMB58" s="106"/>
      <c r="IMC58" s="106"/>
      <c r="IMD58" s="106"/>
      <c r="IME58" s="106"/>
      <c r="IMF58" s="106"/>
      <c r="IMG58" s="106"/>
      <c r="IMH58" s="106"/>
      <c r="IMI58" s="106"/>
      <c r="IMJ58" s="106"/>
      <c r="IMK58" s="106"/>
      <c r="IML58" s="106"/>
      <c r="IMM58" s="106"/>
      <c r="IMN58" s="106"/>
      <c r="IMO58" s="106"/>
      <c r="IMP58" s="106"/>
      <c r="IMQ58" s="106"/>
      <c r="IMR58" s="106"/>
      <c r="IMS58" s="106"/>
      <c r="IMT58" s="106"/>
      <c r="IMU58" s="106"/>
      <c r="IMV58" s="106"/>
      <c r="IMW58" s="106"/>
      <c r="IMX58" s="106"/>
      <c r="IMY58" s="106"/>
      <c r="IMZ58" s="106"/>
      <c r="INA58" s="106"/>
      <c r="INB58" s="106"/>
      <c r="INC58" s="106"/>
      <c r="IND58" s="106"/>
      <c r="INE58" s="106"/>
      <c r="INF58" s="106"/>
      <c r="ING58" s="106"/>
      <c r="INH58" s="106"/>
      <c r="INI58" s="106"/>
      <c r="INJ58" s="106"/>
      <c r="INK58" s="106"/>
      <c r="INL58" s="106"/>
      <c r="INM58" s="106"/>
      <c r="INN58" s="106"/>
      <c r="INO58" s="106"/>
      <c r="INP58" s="106"/>
      <c r="INQ58" s="106"/>
      <c r="INR58" s="106"/>
      <c r="INS58" s="106"/>
      <c r="INT58" s="106"/>
      <c r="INU58" s="106"/>
      <c r="INV58" s="106"/>
      <c r="INW58" s="106"/>
      <c r="INX58" s="106"/>
      <c r="INY58" s="106"/>
      <c r="INZ58" s="106"/>
      <c r="IOA58" s="106"/>
      <c r="IOB58" s="106"/>
      <c r="IOC58" s="106"/>
      <c r="IOD58" s="106"/>
      <c r="IOE58" s="106"/>
      <c r="IOF58" s="106"/>
      <c r="IOG58" s="106"/>
      <c r="IOH58" s="106"/>
      <c r="IOI58" s="106"/>
      <c r="IOJ58" s="106"/>
      <c r="IOK58" s="106"/>
      <c r="IOL58" s="106"/>
      <c r="IOM58" s="106"/>
      <c r="ION58" s="106"/>
      <c r="IOO58" s="106"/>
      <c r="IOP58" s="106"/>
      <c r="IOQ58" s="106"/>
      <c r="IOR58" s="106"/>
      <c r="IOS58" s="106"/>
      <c r="IOT58" s="106"/>
      <c r="IOU58" s="106"/>
      <c r="IOV58" s="106"/>
      <c r="IOW58" s="106"/>
      <c r="IOX58" s="106"/>
      <c r="IOY58" s="106"/>
      <c r="IOZ58" s="106"/>
      <c r="IPA58" s="106"/>
      <c r="IPB58" s="106"/>
      <c r="IPC58" s="106"/>
      <c r="IPD58" s="106"/>
      <c r="IPE58" s="106"/>
      <c r="IPF58" s="106"/>
      <c r="IPG58" s="106"/>
      <c r="IPH58" s="106"/>
      <c r="IPI58" s="106"/>
      <c r="IPJ58" s="106"/>
      <c r="IPK58" s="106"/>
      <c r="IPL58" s="106"/>
      <c r="IPM58" s="106"/>
      <c r="IPN58" s="106"/>
      <c r="IPO58" s="106"/>
      <c r="IPP58" s="106"/>
      <c r="IPQ58" s="106"/>
      <c r="IPR58" s="106"/>
      <c r="IPS58" s="106"/>
      <c r="IPT58" s="106"/>
      <c r="IPU58" s="106"/>
      <c r="IPV58" s="106"/>
      <c r="IPW58" s="106"/>
      <c r="IPX58" s="106"/>
      <c r="IPY58" s="106"/>
      <c r="IPZ58" s="106"/>
      <c r="IQA58" s="106"/>
      <c r="IQB58" s="106"/>
      <c r="IQC58" s="106"/>
      <c r="IQD58" s="106"/>
      <c r="IQE58" s="106"/>
      <c r="IQF58" s="106"/>
      <c r="IQG58" s="106"/>
      <c r="IQH58" s="106"/>
      <c r="IQI58" s="106"/>
      <c r="IQJ58" s="106"/>
      <c r="IQK58" s="106"/>
      <c r="IQL58" s="106"/>
      <c r="IQM58" s="106"/>
      <c r="IQN58" s="106"/>
      <c r="IQO58" s="106"/>
      <c r="IQP58" s="106"/>
      <c r="IQQ58" s="106"/>
      <c r="IQR58" s="106"/>
      <c r="IQS58" s="106"/>
      <c r="IQT58" s="106"/>
      <c r="IQU58" s="106"/>
      <c r="IQV58" s="106"/>
      <c r="IQW58" s="106"/>
      <c r="IQX58" s="106"/>
      <c r="IQY58" s="106"/>
      <c r="IQZ58" s="106"/>
      <c r="IRA58" s="106"/>
      <c r="IRB58" s="106"/>
      <c r="IRC58" s="106"/>
      <c r="IRD58" s="106"/>
      <c r="IRE58" s="106"/>
      <c r="IRF58" s="106"/>
      <c r="IRG58" s="106"/>
      <c r="IRH58" s="106"/>
      <c r="IRI58" s="106"/>
      <c r="IRJ58" s="106"/>
      <c r="IRK58" s="106"/>
      <c r="IRL58" s="106"/>
      <c r="IRM58" s="106"/>
      <c r="IRN58" s="106"/>
      <c r="IRO58" s="106"/>
      <c r="IRP58" s="106"/>
      <c r="IRQ58" s="106"/>
      <c r="IRR58" s="106"/>
      <c r="IRS58" s="106"/>
      <c r="IRT58" s="106"/>
      <c r="IRU58" s="106"/>
      <c r="IRV58" s="106"/>
      <c r="IRW58" s="106"/>
      <c r="IRX58" s="106"/>
      <c r="IRY58" s="106"/>
      <c r="IRZ58" s="106"/>
      <c r="ISA58" s="106"/>
      <c r="ISB58" s="106"/>
      <c r="ISC58" s="106"/>
      <c r="ISD58" s="106"/>
      <c r="ISE58" s="106"/>
      <c r="ISF58" s="106"/>
      <c r="ISG58" s="106"/>
      <c r="ISH58" s="106"/>
      <c r="ISI58" s="106"/>
      <c r="ISJ58" s="106"/>
      <c r="ISK58" s="106"/>
      <c r="ISL58" s="106"/>
      <c r="ISM58" s="106"/>
      <c r="ISN58" s="106"/>
      <c r="ISO58" s="106"/>
      <c r="ISP58" s="106"/>
      <c r="ISQ58" s="106"/>
      <c r="ISR58" s="106"/>
      <c r="ISS58" s="106"/>
      <c r="IST58" s="106"/>
      <c r="ISU58" s="106"/>
      <c r="ISV58" s="106"/>
      <c r="ISW58" s="106"/>
      <c r="ISX58" s="106"/>
      <c r="ISY58" s="106"/>
      <c r="ISZ58" s="106"/>
      <c r="ITA58" s="106"/>
      <c r="ITB58" s="106"/>
      <c r="ITC58" s="106"/>
      <c r="ITD58" s="106"/>
      <c r="ITE58" s="106"/>
      <c r="ITF58" s="106"/>
      <c r="ITG58" s="106"/>
      <c r="ITH58" s="106"/>
      <c r="ITI58" s="106"/>
      <c r="ITJ58" s="106"/>
      <c r="ITK58" s="106"/>
      <c r="ITL58" s="106"/>
      <c r="ITM58" s="106"/>
      <c r="ITN58" s="106"/>
      <c r="ITO58" s="106"/>
      <c r="ITP58" s="106"/>
      <c r="ITQ58" s="106"/>
      <c r="ITR58" s="106"/>
      <c r="ITS58" s="106"/>
      <c r="ITT58" s="106"/>
      <c r="ITU58" s="106"/>
      <c r="ITV58" s="106"/>
      <c r="ITW58" s="106"/>
      <c r="ITX58" s="106"/>
      <c r="ITY58" s="106"/>
      <c r="ITZ58" s="106"/>
      <c r="IUA58" s="106"/>
      <c r="IUB58" s="106"/>
      <c r="IUC58" s="106"/>
      <c r="IUD58" s="106"/>
      <c r="IUE58" s="106"/>
      <c r="IUF58" s="106"/>
      <c r="IUG58" s="106"/>
      <c r="IUH58" s="106"/>
      <c r="IUI58" s="106"/>
      <c r="IUJ58" s="106"/>
      <c r="IUK58" s="106"/>
      <c r="IUL58" s="106"/>
      <c r="IUM58" s="106"/>
      <c r="IUN58" s="106"/>
      <c r="IUO58" s="106"/>
      <c r="IUP58" s="106"/>
      <c r="IUQ58" s="106"/>
      <c r="IUR58" s="106"/>
      <c r="IUS58" s="106"/>
      <c r="IUT58" s="106"/>
      <c r="IUU58" s="106"/>
      <c r="IUV58" s="106"/>
      <c r="IUW58" s="106"/>
      <c r="IUX58" s="106"/>
      <c r="IUY58" s="106"/>
      <c r="IUZ58" s="106"/>
      <c r="IVA58" s="106"/>
      <c r="IVB58" s="106"/>
      <c r="IVC58" s="106"/>
      <c r="IVD58" s="106"/>
      <c r="IVE58" s="106"/>
      <c r="IVF58" s="106"/>
      <c r="IVG58" s="106"/>
      <c r="IVH58" s="106"/>
      <c r="IVI58" s="106"/>
      <c r="IVJ58" s="106"/>
      <c r="IVK58" s="106"/>
      <c r="IVL58" s="106"/>
      <c r="IVM58" s="106"/>
      <c r="IVN58" s="106"/>
      <c r="IVO58" s="106"/>
      <c r="IVP58" s="106"/>
      <c r="IVQ58" s="106"/>
      <c r="IVR58" s="106"/>
      <c r="IVS58" s="106"/>
      <c r="IVT58" s="106"/>
      <c r="IVU58" s="106"/>
      <c r="IVV58" s="106"/>
      <c r="IVW58" s="106"/>
      <c r="IVX58" s="106"/>
      <c r="IVY58" s="106"/>
      <c r="IVZ58" s="106"/>
      <c r="IWA58" s="106"/>
      <c r="IWB58" s="106"/>
      <c r="IWC58" s="106"/>
      <c r="IWD58" s="106"/>
      <c r="IWE58" s="106"/>
      <c r="IWF58" s="106"/>
      <c r="IWG58" s="106"/>
      <c r="IWH58" s="106"/>
      <c r="IWI58" s="106"/>
      <c r="IWJ58" s="106"/>
      <c r="IWK58" s="106"/>
      <c r="IWL58" s="106"/>
      <c r="IWM58" s="106"/>
      <c r="IWN58" s="106"/>
      <c r="IWO58" s="106"/>
      <c r="IWP58" s="106"/>
      <c r="IWQ58" s="106"/>
      <c r="IWR58" s="106"/>
      <c r="IWS58" s="106"/>
      <c r="IWT58" s="106"/>
      <c r="IWU58" s="106"/>
      <c r="IWV58" s="106"/>
      <c r="IWW58" s="106"/>
      <c r="IWX58" s="106"/>
      <c r="IWY58" s="106"/>
      <c r="IWZ58" s="106"/>
      <c r="IXA58" s="106"/>
      <c r="IXB58" s="106"/>
      <c r="IXC58" s="106"/>
      <c r="IXD58" s="106"/>
      <c r="IXE58" s="106"/>
      <c r="IXF58" s="106"/>
      <c r="IXG58" s="106"/>
      <c r="IXH58" s="106"/>
      <c r="IXI58" s="106"/>
      <c r="IXJ58" s="106"/>
      <c r="IXK58" s="106"/>
      <c r="IXL58" s="106"/>
      <c r="IXM58" s="106"/>
      <c r="IXN58" s="106"/>
      <c r="IXO58" s="106"/>
      <c r="IXP58" s="106"/>
      <c r="IXQ58" s="106"/>
      <c r="IXR58" s="106"/>
      <c r="IXS58" s="106"/>
      <c r="IXT58" s="106"/>
      <c r="IXU58" s="106"/>
      <c r="IXV58" s="106"/>
      <c r="IXW58" s="106"/>
      <c r="IXX58" s="106"/>
      <c r="IXY58" s="106"/>
      <c r="IXZ58" s="106"/>
      <c r="IYA58" s="106"/>
      <c r="IYB58" s="106"/>
      <c r="IYC58" s="106"/>
      <c r="IYD58" s="106"/>
      <c r="IYE58" s="106"/>
      <c r="IYF58" s="106"/>
      <c r="IYG58" s="106"/>
      <c r="IYH58" s="106"/>
      <c r="IYI58" s="106"/>
      <c r="IYJ58" s="106"/>
      <c r="IYK58" s="106"/>
      <c r="IYL58" s="106"/>
      <c r="IYM58" s="106"/>
      <c r="IYN58" s="106"/>
      <c r="IYO58" s="106"/>
      <c r="IYP58" s="106"/>
      <c r="IYQ58" s="106"/>
      <c r="IYR58" s="106"/>
      <c r="IYS58" s="106"/>
      <c r="IYT58" s="106"/>
      <c r="IYU58" s="106"/>
      <c r="IYV58" s="106"/>
      <c r="IYW58" s="106"/>
      <c r="IYX58" s="106"/>
      <c r="IYY58" s="106"/>
      <c r="IYZ58" s="106"/>
      <c r="IZA58" s="106"/>
      <c r="IZB58" s="106"/>
      <c r="IZC58" s="106"/>
      <c r="IZD58" s="106"/>
      <c r="IZE58" s="106"/>
      <c r="IZF58" s="106"/>
      <c r="IZG58" s="106"/>
      <c r="IZH58" s="106"/>
      <c r="IZI58" s="106"/>
      <c r="IZJ58" s="106"/>
      <c r="IZK58" s="106"/>
      <c r="IZL58" s="106"/>
      <c r="IZM58" s="106"/>
      <c r="IZN58" s="106"/>
      <c r="IZO58" s="106"/>
      <c r="IZP58" s="106"/>
      <c r="IZQ58" s="106"/>
      <c r="IZR58" s="106"/>
      <c r="IZS58" s="106"/>
      <c r="IZT58" s="106"/>
      <c r="IZU58" s="106"/>
      <c r="IZV58" s="106"/>
      <c r="IZW58" s="106"/>
      <c r="IZX58" s="106"/>
      <c r="IZY58" s="106"/>
      <c r="IZZ58" s="106"/>
      <c r="JAA58" s="106"/>
      <c r="JAB58" s="106"/>
      <c r="JAC58" s="106"/>
      <c r="JAD58" s="106"/>
      <c r="JAE58" s="106"/>
      <c r="JAF58" s="106"/>
      <c r="JAG58" s="106"/>
      <c r="JAH58" s="106"/>
      <c r="JAI58" s="106"/>
      <c r="JAJ58" s="106"/>
      <c r="JAK58" s="106"/>
      <c r="JAL58" s="106"/>
      <c r="JAM58" s="106"/>
      <c r="JAN58" s="106"/>
      <c r="JAO58" s="106"/>
      <c r="JAP58" s="106"/>
      <c r="JAQ58" s="106"/>
      <c r="JAR58" s="106"/>
      <c r="JAS58" s="106"/>
      <c r="JAT58" s="106"/>
      <c r="JAU58" s="106"/>
      <c r="JAV58" s="106"/>
      <c r="JAW58" s="106"/>
      <c r="JAX58" s="106"/>
      <c r="JAY58" s="106"/>
      <c r="JAZ58" s="106"/>
      <c r="JBA58" s="106"/>
      <c r="JBB58" s="106"/>
      <c r="JBC58" s="106"/>
      <c r="JBD58" s="106"/>
      <c r="JBE58" s="106"/>
      <c r="JBF58" s="106"/>
      <c r="JBG58" s="106"/>
      <c r="JBH58" s="106"/>
      <c r="JBI58" s="106"/>
      <c r="JBJ58" s="106"/>
      <c r="JBK58" s="106"/>
      <c r="JBL58" s="106"/>
      <c r="JBM58" s="106"/>
      <c r="JBN58" s="106"/>
      <c r="JBO58" s="106"/>
      <c r="JBP58" s="106"/>
      <c r="JBQ58" s="106"/>
      <c r="JBR58" s="106"/>
      <c r="JBS58" s="106"/>
      <c r="JBT58" s="106"/>
      <c r="JBU58" s="106"/>
      <c r="JBV58" s="106"/>
      <c r="JBW58" s="106"/>
      <c r="JBX58" s="106"/>
      <c r="JBY58" s="106"/>
      <c r="JBZ58" s="106"/>
      <c r="JCA58" s="106"/>
      <c r="JCB58" s="106"/>
      <c r="JCC58" s="106"/>
      <c r="JCD58" s="106"/>
      <c r="JCE58" s="106"/>
      <c r="JCF58" s="106"/>
      <c r="JCG58" s="106"/>
      <c r="JCH58" s="106"/>
      <c r="JCI58" s="106"/>
      <c r="JCJ58" s="106"/>
      <c r="JCK58" s="106"/>
      <c r="JCL58" s="106"/>
      <c r="JCM58" s="106"/>
      <c r="JCN58" s="106"/>
      <c r="JCO58" s="106"/>
      <c r="JCP58" s="106"/>
      <c r="JCQ58" s="106"/>
      <c r="JCR58" s="106"/>
      <c r="JCS58" s="106"/>
      <c r="JCT58" s="106"/>
      <c r="JCU58" s="106"/>
      <c r="JCV58" s="106"/>
      <c r="JCW58" s="106"/>
      <c r="JCX58" s="106"/>
      <c r="JCY58" s="106"/>
      <c r="JCZ58" s="106"/>
      <c r="JDA58" s="106"/>
      <c r="JDB58" s="106"/>
      <c r="JDC58" s="106"/>
      <c r="JDD58" s="106"/>
      <c r="JDE58" s="106"/>
      <c r="JDF58" s="106"/>
      <c r="JDG58" s="106"/>
      <c r="JDH58" s="106"/>
      <c r="JDI58" s="106"/>
      <c r="JDJ58" s="106"/>
      <c r="JDK58" s="106"/>
      <c r="JDL58" s="106"/>
      <c r="JDM58" s="106"/>
      <c r="JDN58" s="106"/>
      <c r="JDO58" s="106"/>
      <c r="JDP58" s="106"/>
      <c r="JDQ58" s="106"/>
      <c r="JDR58" s="106"/>
      <c r="JDS58" s="106"/>
      <c r="JDT58" s="106"/>
      <c r="JDU58" s="106"/>
      <c r="JDV58" s="106"/>
      <c r="JDW58" s="106"/>
      <c r="JDX58" s="106"/>
      <c r="JDY58" s="106"/>
      <c r="JDZ58" s="106"/>
      <c r="JEA58" s="106"/>
      <c r="JEB58" s="106"/>
      <c r="JEC58" s="106"/>
      <c r="JED58" s="106"/>
      <c r="JEE58" s="106"/>
      <c r="JEF58" s="106"/>
      <c r="JEG58" s="106"/>
      <c r="JEH58" s="106"/>
      <c r="JEI58" s="106"/>
      <c r="JEJ58" s="106"/>
      <c r="JEK58" s="106"/>
      <c r="JEL58" s="106"/>
      <c r="JEM58" s="106"/>
      <c r="JEN58" s="106"/>
      <c r="JEO58" s="106"/>
      <c r="JEP58" s="106"/>
      <c r="JEQ58" s="106"/>
      <c r="JER58" s="106"/>
      <c r="JES58" s="106"/>
      <c r="JET58" s="106"/>
      <c r="JEU58" s="106"/>
      <c r="JEV58" s="106"/>
      <c r="JEW58" s="106"/>
      <c r="JEX58" s="106"/>
      <c r="JEY58" s="106"/>
      <c r="JEZ58" s="106"/>
      <c r="JFA58" s="106"/>
      <c r="JFB58" s="106"/>
      <c r="JFC58" s="106"/>
      <c r="JFD58" s="106"/>
      <c r="JFE58" s="106"/>
      <c r="JFF58" s="106"/>
      <c r="JFG58" s="106"/>
      <c r="JFH58" s="106"/>
      <c r="JFI58" s="106"/>
      <c r="JFJ58" s="106"/>
      <c r="JFK58" s="106"/>
      <c r="JFL58" s="106"/>
      <c r="JFM58" s="106"/>
      <c r="JFN58" s="106"/>
      <c r="JFO58" s="106"/>
      <c r="JFP58" s="106"/>
      <c r="JFQ58" s="106"/>
      <c r="JFR58" s="106"/>
      <c r="JFS58" s="106"/>
      <c r="JFT58" s="106"/>
      <c r="JFU58" s="106"/>
      <c r="JFV58" s="106"/>
      <c r="JFW58" s="106"/>
      <c r="JFX58" s="106"/>
      <c r="JFY58" s="106"/>
      <c r="JFZ58" s="106"/>
      <c r="JGA58" s="106"/>
      <c r="JGB58" s="106"/>
      <c r="JGC58" s="106"/>
      <c r="JGD58" s="106"/>
      <c r="JGE58" s="106"/>
      <c r="JGF58" s="106"/>
      <c r="JGG58" s="106"/>
      <c r="JGH58" s="106"/>
      <c r="JGI58" s="106"/>
      <c r="JGJ58" s="106"/>
      <c r="JGK58" s="106"/>
      <c r="JGL58" s="106"/>
      <c r="JGM58" s="106"/>
      <c r="JGN58" s="106"/>
      <c r="JGO58" s="106"/>
      <c r="JGP58" s="106"/>
      <c r="JGQ58" s="106"/>
      <c r="JGR58" s="106"/>
      <c r="JGS58" s="106"/>
      <c r="JGT58" s="106"/>
      <c r="JGU58" s="106"/>
      <c r="JGV58" s="106"/>
      <c r="JGW58" s="106"/>
      <c r="JGX58" s="106"/>
      <c r="JGY58" s="106"/>
      <c r="JGZ58" s="106"/>
      <c r="JHA58" s="106"/>
      <c r="JHB58" s="106"/>
      <c r="JHC58" s="106"/>
      <c r="JHD58" s="106"/>
      <c r="JHE58" s="106"/>
      <c r="JHF58" s="106"/>
      <c r="JHG58" s="106"/>
      <c r="JHH58" s="106"/>
      <c r="JHI58" s="106"/>
      <c r="JHJ58" s="106"/>
      <c r="JHK58" s="106"/>
      <c r="JHL58" s="106"/>
      <c r="JHM58" s="106"/>
      <c r="JHN58" s="106"/>
      <c r="JHO58" s="106"/>
      <c r="JHP58" s="106"/>
      <c r="JHQ58" s="106"/>
      <c r="JHR58" s="106"/>
      <c r="JHS58" s="106"/>
      <c r="JHT58" s="106"/>
      <c r="JHU58" s="106"/>
      <c r="JHV58" s="106"/>
      <c r="JHW58" s="106"/>
      <c r="JHX58" s="106"/>
      <c r="JHY58" s="106"/>
      <c r="JHZ58" s="106"/>
      <c r="JIA58" s="106"/>
      <c r="JIB58" s="106"/>
      <c r="JIC58" s="106"/>
      <c r="JID58" s="106"/>
      <c r="JIE58" s="106"/>
      <c r="JIF58" s="106"/>
      <c r="JIG58" s="106"/>
      <c r="JIH58" s="106"/>
      <c r="JII58" s="106"/>
      <c r="JIJ58" s="106"/>
      <c r="JIK58" s="106"/>
      <c r="JIL58" s="106"/>
      <c r="JIM58" s="106"/>
      <c r="JIN58" s="106"/>
      <c r="JIO58" s="106"/>
      <c r="JIP58" s="106"/>
      <c r="JIQ58" s="106"/>
      <c r="JIR58" s="106"/>
      <c r="JIS58" s="106"/>
      <c r="JIT58" s="106"/>
      <c r="JIU58" s="106"/>
      <c r="JIV58" s="106"/>
      <c r="JIW58" s="106"/>
      <c r="JIX58" s="106"/>
      <c r="JIY58" s="106"/>
      <c r="JIZ58" s="106"/>
      <c r="JJA58" s="106"/>
      <c r="JJB58" s="106"/>
      <c r="JJC58" s="106"/>
      <c r="JJD58" s="106"/>
      <c r="JJE58" s="106"/>
      <c r="JJF58" s="106"/>
      <c r="JJG58" s="106"/>
      <c r="JJH58" s="106"/>
      <c r="JJI58" s="106"/>
      <c r="JJJ58" s="106"/>
      <c r="JJK58" s="106"/>
      <c r="JJL58" s="106"/>
      <c r="JJM58" s="106"/>
      <c r="JJN58" s="106"/>
      <c r="JJO58" s="106"/>
      <c r="JJP58" s="106"/>
      <c r="JJQ58" s="106"/>
      <c r="JJR58" s="106"/>
      <c r="JJS58" s="106"/>
      <c r="JJT58" s="106"/>
      <c r="JJU58" s="106"/>
      <c r="JJV58" s="106"/>
      <c r="JJW58" s="106"/>
      <c r="JJX58" s="106"/>
      <c r="JJY58" s="106"/>
      <c r="JJZ58" s="106"/>
      <c r="JKA58" s="106"/>
      <c r="JKB58" s="106"/>
      <c r="JKC58" s="106"/>
      <c r="JKD58" s="106"/>
      <c r="JKE58" s="106"/>
      <c r="JKF58" s="106"/>
      <c r="JKG58" s="106"/>
      <c r="JKH58" s="106"/>
      <c r="JKI58" s="106"/>
      <c r="JKJ58" s="106"/>
      <c r="JKK58" s="106"/>
      <c r="JKL58" s="106"/>
      <c r="JKM58" s="106"/>
      <c r="JKN58" s="106"/>
      <c r="JKO58" s="106"/>
      <c r="JKP58" s="106"/>
      <c r="JKQ58" s="106"/>
      <c r="JKR58" s="106"/>
      <c r="JKS58" s="106"/>
      <c r="JKT58" s="106"/>
      <c r="JKU58" s="106"/>
      <c r="JKV58" s="106"/>
      <c r="JKW58" s="106"/>
      <c r="JKX58" s="106"/>
      <c r="JKY58" s="106"/>
      <c r="JKZ58" s="106"/>
      <c r="JLA58" s="106"/>
      <c r="JLB58" s="106"/>
      <c r="JLC58" s="106"/>
      <c r="JLD58" s="106"/>
      <c r="JLE58" s="106"/>
      <c r="JLF58" s="106"/>
      <c r="JLG58" s="106"/>
      <c r="JLH58" s="106"/>
      <c r="JLI58" s="106"/>
      <c r="JLJ58" s="106"/>
      <c r="JLK58" s="106"/>
      <c r="JLL58" s="106"/>
      <c r="JLM58" s="106"/>
      <c r="JLN58" s="106"/>
      <c r="JLO58" s="106"/>
      <c r="JLP58" s="106"/>
      <c r="JLQ58" s="106"/>
      <c r="JLR58" s="106"/>
      <c r="JLS58" s="106"/>
      <c r="JLT58" s="106"/>
      <c r="JLU58" s="106"/>
      <c r="JLV58" s="106"/>
      <c r="JLW58" s="106"/>
      <c r="JLX58" s="106"/>
      <c r="JLY58" s="106"/>
      <c r="JLZ58" s="106"/>
      <c r="JMA58" s="106"/>
      <c r="JMB58" s="106"/>
      <c r="JMC58" s="106"/>
      <c r="JMD58" s="106"/>
      <c r="JME58" s="106"/>
      <c r="JMF58" s="106"/>
      <c r="JMG58" s="106"/>
      <c r="JMH58" s="106"/>
      <c r="JMI58" s="106"/>
      <c r="JMJ58" s="106"/>
      <c r="JMK58" s="106"/>
      <c r="JML58" s="106"/>
      <c r="JMM58" s="106"/>
      <c r="JMN58" s="106"/>
      <c r="JMO58" s="106"/>
      <c r="JMP58" s="106"/>
      <c r="JMQ58" s="106"/>
      <c r="JMR58" s="106"/>
      <c r="JMS58" s="106"/>
      <c r="JMT58" s="106"/>
      <c r="JMU58" s="106"/>
      <c r="JMV58" s="106"/>
      <c r="JMW58" s="106"/>
      <c r="JMX58" s="106"/>
      <c r="JMY58" s="106"/>
      <c r="JMZ58" s="106"/>
      <c r="JNA58" s="106"/>
      <c r="JNB58" s="106"/>
      <c r="JNC58" s="106"/>
      <c r="JND58" s="106"/>
      <c r="JNE58" s="106"/>
      <c r="JNF58" s="106"/>
      <c r="JNG58" s="106"/>
      <c r="JNH58" s="106"/>
      <c r="JNI58" s="106"/>
      <c r="JNJ58" s="106"/>
      <c r="JNK58" s="106"/>
      <c r="JNL58" s="106"/>
      <c r="JNM58" s="106"/>
      <c r="JNN58" s="106"/>
      <c r="JNO58" s="106"/>
      <c r="JNP58" s="106"/>
      <c r="JNQ58" s="106"/>
      <c r="JNR58" s="106"/>
      <c r="JNS58" s="106"/>
      <c r="JNT58" s="106"/>
      <c r="JNU58" s="106"/>
      <c r="JNV58" s="106"/>
      <c r="JNW58" s="106"/>
      <c r="JNX58" s="106"/>
      <c r="JNY58" s="106"/>
      <c r="JNZ58" s="106"/>
      <c r="JOA58" s="106"/>
      <c r="JOB58" s="106"/>
      <c r="JOC58" s="106"/>
      <c r="JOD58" s="106"/>
      <c r="JOE58" s="106"/>
      <c r="JOF58" s="106"/>
      <c r="JOG58" s="106"/>
      <c r="JOH58" s="106"/>
      <c r="JOI58" s="106"/>
      <c r="JOJ58" s="106"/>
      <c r="JOK58" s="106"/>
      <c r="JOL58" s="106"/>
      <c r="JOM58" s="106"/>
      <c r="JON58" s="106"/>
      <c r="JOO58" s="106"/>
      <c r="JOP58" s="106"/>
      <c r="JOQ58" s="106"/>
      <c r="JOR58" s="106"/>
      <c r="JOS58" s="106"/>
      <c r="JOT58" s="106"/>
      <c r="JOU58" s="106"/>
      <c r="JOV58" s="106"/>
      <c r="JOW58" s="106"/>
      <c r="JOX58" s="106"/>
      <c r="JOY58" s="106"/>
      <c r="JOZ58" s="106"/>
      <c r="JPA58" s="106"/>
      <c r="JPB58" s="106"/>
      <c r="JPC58" s="106"/>
      <c r="JPD58" s="106"/>
      <c r="JPE58" s="106"/>
      <c r="JPF58" s="106"/>
      <c r="JPG58" s="106"/>
      <c r="JPH58" s="106"/>
      <c r="JPI58" s="106"/>
      <c r="JPJ58" s="106"/>
      <c r="JPK58" s="106"/>
      <c r="JPL58" s="106"/>
      <c r="JPM58" s="106"/>
      <c r="JPN58" s="106"/>
      <c r="JPO58" s="106"/>
      <c r="JPP58" s="106"/>
      <c r="JPQ58" s="106"/>
      <c r="JPR58" s="106"/>
      <c r="JPS58" s="106"/>
      <c r="JPT58" s="106"/>
      <c r="JPU58" s="106"/>
      <c r="JPV58" s="106"/>
      <c r="JPW58" s="106"/>
      <c r="JPX58" s="106"/>
      <c r="JPY58" s="106"/>
      <c r="JPZ58" s="106"/>
      <c r="JQA58" s="106"/>
      <c r="JQB58" s="106"/>
      <c r="JQC58" s="106"/>
      <c r="JQD58" s="106"/>
      <c r="JQE58" s="106"/>
      <c r="JQF58" s="106"/>
      <c r="JQG58" s="106"/>
      <c r="JQH58" s="106"/>
      <c r="JQI58" s="106"/>
      <c r="JQJ58" s="106"/>
      <c r="JQK58" s="106"/>
      <c r="JQL58" s="106"/>
      <c r="JQM58" s="106"/>
      <c r="JQN58" s="106"/>
      <c r="JQO58" s="106"/>
      <c r="JQP58" s="106"/>
      <c r="JQQ58" s="106"/>
      <c r="JQR58" s="106"/>
      <c r="JQS58" s="106"/>
      <c r="JQT58" s="106"/>
      <c r="JQU58" s="106"/>
      <c r="JQV58" s="106"/>
      <c r="JQW58" s="106"/>
      <c r="JQX58" s="106"/>
      <c r="JQY58" s="106"/>
      <c r="JQZ58" s="106"/>
      <c r="JRA58" s="106"/>
      <c r="JRB58" s="106"/>
      <c r="JRC58" s="106"/>
      <c r="JRD58" s="106"/>
      <c r="JRE58" s="106"/>
      <c r="JRF58" s="106"/>
      <c r="JRG58" s="106"/>
      <c r="JRH58" s="106"/>
      <c r="JRI58" s="106"/>
      <c r="JRJ58" s="106"/>
      <c r="JRK58" s="106"/>
      <c r="JRL58" s="106"/>
      <c r="JRM58" s="106"/>
      <c r="JRN58" s="106"/>
      <c r="JRO58" s="106"/>
      <c r="JRP58" s="106"/>
      <c r="JRQ58" s="106"/>
      <c r="JRR58" s="106"/>
      <c r="JRS58" s="106"/>
      <c r="JRT58" s="106"/>
      <c r="JRU58" s="106"/>
      <c r="JRV58" s="106"/>
      <c r="JRW58" s="106"/>
      <c r="JRX58" s="106"/>
      <c r="JRY58" s="106"/>
      <c r="JRZ58" s="106"/>
      <c r="JSA58" s="106"/>
      <c r="JSB58" s="106"/>
      <c r="JSC58" s="106"/>
      <c r="JSD58" s="106"/>
      <c r="JSE58" s="106"/>
      <c r="JSF58" s="106"/>
      <c r="JSG58" s="106"/>
      <c r="JSH58" s="106"/>
      <c r="JSI58" s="106"/>
      <c r="JSJ58" s="106"/>
      <c r="JSK58" s="106"/>
      <c r="JSL58" s="106"/>
      <c r="JSM58" s="106"/>
      <c r="JSN58" s="106"/>
      <c r="JSO58" s="106"/>
      <c r="JSP58" s="106"/>
      <c r="JSQ58" s="106"/>
      <c r="JSR58" s="106"/>
      <c r="JSS58" s="106"/>
      <c r="JST58" s="106"/>
      <c r="JSU58" s="106"/>
      <c r="JSV58" s="106"/>
      <c r="JSW58" s="106"/>
      <c r="JSX58" s="106"/>
      <c r="JSY58" s="106"/>
      <c r="JSZ58" s="106"/>
      <c r="JTA58" s="106"/>
      <c r="JTB58" s="106"/>
      <c r="JTC58" s="106"/>
      <c r="JTD58" s="106"/>
      <c r="JTE58" s="106"/>
      <c r="JTF58" s="106"/>
      <c r="JTG58" s="106"/>
      <c r="JTH58" s="106"/>
      <c r="JTI58" s="106"/>
      <c r="JTJ58" s="106"/>
      <c r="JTK58" s="106"/>
      <c r="JTL58" s="106"/>
      <c r="JTM58" s="106"/>
      <c r="JTN58" s="106"/>
      <c r="JTO58" s="106"/>
      <c r="JTP58" s="106"/>
      <c r="JTQ58" s="106"/>
      <c r="JTR58" s="106"/>
      <c r="JTS58" s="106"/>
      <c r="JTT58" s="106"/>
      <c r="JTU58" s="106"/>
      <c r="JTV58" s="106"/>
      <c r="JTW58" s="106"/>
      <c r="JTX58" s="106"/>
      <c r="JTY58" s="106"/>
      <c r="JTZ58" s="106"/>
      <c r="JUA58" s="106"/>
      <c r="JUB58" s="106"/>
      <c r="JUC58" s="106"/>
      <c r="JUD58" s="106"/>
      <c r="JUE58" s="106"/>
      <c r="JUF58" s="106"/>
      <c r="JUG58" s="106"/>
      <c r="JUH58" s="106"/>
      <c r="JUI58" s="106"/>
      <c r="JUJ58" s="106"/>
      <c r="JUK58" s="106"/>
      <c r="JUL58" s="106"/>
      <c r="JUM58" s="106"/>
      <c r="JUN58" s="106"/>
      <c r="JUO58" s="106"/>
      <c r="JUP58" s="106"/>
      <c r="JUQ58" s="106"/>
      <c r="JUR58" s="106"/>
      <c r="JUS58" s="106"/>
      <c r="JUT58" s="106"/>
      <c r="JUU58" s="106"/>
      <c r="JUV58" s="106"/>
      <c r="JUW58" s="106"/>
      <c r="JUX58" s="106"/>
      <c r="JUY58" s="106"/>
      <c r="JUZ58" s="106"/>
      <c r="JVA58" s="106"/>
      <c r="JVB58" s="106"/>
      <c r="JVC58" s="106"/>
      <c r="JVD58" s="106"/>
      <c r="JVE58" s="106"/>
      <c r="JVF58" s="106"/>
      <c r="JVG58" s="106"/>
      <c r="JVH58" s="106"/>
      <c r="JVI58" s="106"/>
      <c r="JVJ58" s="106"/>
      <c r="JVK58" s="106"/>
      <c r="JVL58" s="106"/>
      <c r="JVM58" s="106"/>
      <c r="JVN58" s="106"/>
      <c r="JVO58" s="106"/>
      <c r="JVP58" s="106"/>
      <c r="JVQ58" s="106"/>
      <c r="JVR58" s="106"/>
      <c r="JVS58" s="106"/>
      <c r="JVT58" s="106"/>
      <c r="JVU58" s="106"/>
      <c r="JVV58" s="106"/>
      <c r="JVW58" s="106"/>
      <c r="JVX58" s="106"/>
      <c r="JVY58" s="106"/>
      <c r="JVZ58" s="106"/>
      <c r="JWA58" s="106"/>
      <c r="JWB58" s="106"/>
      <c r="JWC58" s="106"/>
      <c r="JWD58" s="106"/>
      <c r="JWE58" s="106"/>
      <c r="JWF58" s="106"/>
      <c r="JWG58" s="106"/>
      <c r="JWH58" s="106"/>
      <c r="JWI58" s="106"/>
      <c r="JWJ58" s="106"/>
      <c r="JWK58" s="106"/>
      <c r="JWL58" s="106"/>
      <c r="JWM58" s="106"/>
      <c r="JWN58" s="106"/>
      <c r="JWO58" s="106"/>
      <c r="JWP58" s="106"/>
      <c r="JWQ58" s="106"/>
      <c r="JWR58" s="106"/>
      <c r="JWS58" s="106"/>
      <c r="JWT58" s="106"/>
      <c r="JWU58" s="106"/>
      <c r="JWV58" s="106"/>
      <c r="JWW58" s="106"/>
      <c r="JWX58" s="106"/>
      <c r="JWY58" s="106"/>
      <c r="JWZ58" s="106"/>
      <c r="JXA58" s="106"/>
      <c r="JXB58" s="106"/>
      <c r="JXC58" s="106"/>
      <c r="JXD58" s="106"/>
      <c r="JXE58" s="106"/>
      <c r="JXF58" s="106"/>
      <c r="JXG58" s="106"/>
      <c r="JXH58" s="106"/>
      <c r="JXI58" s="106"/>
      <c r="JXJ58" s="106"/>
      <c r="JXK58" s="106"/>
      <c r="JXL58" s="106"/>
      <c r="JXM58" s="106"/>
      <c r="JXN58" s="106"/>
      <c r="JXO58" s="106"/>
      <c r="JXP58" s="106"/>
      <c r="JXQ58" s="106"/>
      <c r="JXR58" s="106"/>
      <c r="JXS58" s="106"/>
      <c r="JXT58" s="106"/>
      <c r="JXU58" s="106"/>
      <c r="JXV58" s="106"/>
      <c r="JXW58" s="106"/>
      <c r="JXX58" s="106"/>
      <c r="JXY58" s="106"/>
      <c r="JXZ58" s="106"/>
      <c r="JYA58" s="106"/>
      <c r="JYB58" s="106"/>
      <c r="JYC58" s="106"/>
      <c r="JYD58" s="106"/>
      <c r="JYE58" s="106"/>
      <c r="JYF58" s="106"/>
      <c r="JYG58" s="106"/>
      <c r="JYH58" s="106"/>
      <c r="JYI58" s="106"/>
      <c r="JYJ58" s="106"/>
      <c r="JYK58" s="106"/>
      <c r="JYL58" s="106"/>
      <c r="JYM58" s="106"/>
      <c r="JYN58" s="106"/>
      <c r="JYO58" s="106"/>
      <c r="JYP58" s="106"/>
      <c r="JYQ58" s="106"/>
      <c r="JYR58" s="106"/>
      <c r="JYS58" s="106"/>
      <c r="JYT58" s="106"/>
      <c r="JYU58" s="106"/>
      <c r="JYV58" s="106"/>
      <c r="JYW58" s="106"/>
      <c r="JYX58" s="106"/>
      <c r="JYY58" s="106"/>
      <c r="JYZ58" s="106"/>
      <c r="JZA58" s="106"/>
      <c r="JZB58" s="106"/>
      <c r="JZC58" s="106"/>
      <c r="JZD58" s="106"/>
      <c r="JZE58" s="106"/>
      <c r="JZF58" s="106"/>
      <c r="JZG58" s="106"/>
      <c r="JZH58" s="106"/>
      <c r="JZI58" s="106"/>
      <c r="JZJ58" s="106"/>
      <c r="JZK58" s="106"/>
      <c r="JZL58" s="106"/>
      <c r="JZM58" s="106"/>
      <c r="JZN58" s="106"/>
      <c r="JZO58" s="106"/>
      <c r="JZP58" s="106"/>
      <c r="JZQ58" s="106"/>
      <c r="JZR58" s="106"/>
      <c r="JZS58" s="106"/>
      <c r="JZT58" s="106"/>
      <c r="JZU58" s="106"/>
      <c r="JZV58" s="106"/>
      <c r="JZW58" s="106"/>
      <c r="JZX58" s="106"/>
      <c r="JZY58" s="106"/>
      <c r="JZZ58" s="106"/>
      <c r="KAA58" s="106"/>
      <c r="KAB58" s="106"/>
      <c r="KAC58" s="106"/>
      <c r="KAD58" s="106"/>
      <c r="KAE58" s="106"/>
      <c r="KAF58" s="106"/>
      <c r="KAG58" s="106"/>
      <c r="KAH58" s="106"/>
      <c r="KAI58" s="106"/>
      <c r="KAJ58" s="106"/>
      <c r="KAK58" s="106"/>
      <c r="KAL58" s="106"/>
      <c r="KAM58" s="106"/>
      <c r="KAN58" s="106"/>
      <c r="KAO58" s="106"/>
      <c r="KAP58" s="106"/>
      <c r="KAQ58" s="106"/>
      <c r="KAR58" s="106"/>
      <c r="KAS58" s="106"/>
      <c r="KAT58" s="106"/>
      <c r="KAU58" s="106"/>
      <c r="KAV58" s="106"/>
      <c r="KAW58" s="106"/>
      <c r="KAX58" s="106"/>
      <c r="KAY58" s="106"/>
      <c r="KAZ58" s="106"/>
      <c r="KBA58" s="106"/>
      <c r="KBB58" s="106"/>
      <c r="KBC58" s="106"/>
      <c r="KBD58" s="106"/>
      <c r="KBE58" s="106"/>
      <c r="KBF58" s="106"/>
      <c r="KBG58" s="106"/>
      <c r="KBH58" s="106"/>
      <c r="KBI58" s="106"/>
      <c r="KBJ58" s="106"/>
      <c r="KBK58" s="106"/>
      <c r="KBL58" s="106"/>
      <c r="KBM58" s="106"/>
      <c r="KBN58" s="106"/>
      <c r="KBO58" s="106"/>
      <c r="KBP58" s="106"/>
      <c r="KBQ58" s="106"/>
      <c r="KBR58" s="106"/>
      <c r="KBS58" s="106"/>
      <c r="KBT58" s="106"/>
      <c r="KBU58" s="106"/>
      <c r="KBV58" s="106"/>
      <c r="KBW58" s="106"/>
      <c r="KBX58" s="106"/>
      <c r="KBY58" s="106"/>
      <c r="KBZ58" s="106"/>
      <c r="KCA58" s="106"/>
      <c r="KCB58" s="106"/>
      <c r="KCC58" s="106"/>
      <c r="KCD58" s="106"/>
      <c r="KCE58" s="106"/>
      <c r="KCF58" s="106"/>
      <c r="KCG58" s="106"/>
      <c r="KCH58" s="106"/>
      <c r="KCI58" s="106"/>
      <c r="KCJ58" s="106"/>
      <c r="KCK58" s="106"/>
      <c r="KCL58" s="106"/>
      <c r="KCM58" s="106"/>
      <c r="KCN58" s="106"/>
      <c r="KCO58" s="106"/>
      <c r="KCP58" s="106"/>
      <c r="KCQ58" s="106"/>
      <c r="KCR58" s="106"/>
      <c r="KCS58" s="106"/>
      <c r="KCT58" s="106"/>
      <c r="KCU58" s="106"/>
      <c r="KCV58" s="106"/>
      <c r="KCW58" s="106"/>
      <c r="KCX58" s="106"/>
      <c r="KCY58" s="106"/>
      <c r="KCZ58" s="106"/>
      <c r="KDA58" s="106"/>
      <c r="KDB58" s="106"/>
      <c r="KDC58" s="106"/>
      <c r="KDD58" s="106"/>
      <c r="KDE58" s="106"/>
      <c r="KDF58" s="106"/>
      <c r="KDG58" s="106"/>
      <c r="KDH58" s="106"/>
      <c r="KDI58" s="106"/>
      <c r="KDJ58" s="106"/>
      <c r="KDK58" s="106"/>
      <c r="KDL58" s="106"/>
      <c r="KDM58" s="106"/>
      <c r="KDN58" s="106"/>
      <c r="KDO58" s="106"/>
      <c r="KDP58" s="106"/>
      <c r="KDQ58" s="106"/>
      <c r="KDR58" s="106"/>
      <c r="KDS58" s="106"/>
      <c r="KDT58" s="106"/>
      <c r="KDU58" s="106"/>
      <c r="KDV58" s="106"/>
      <c r="KDW58" s="106"/>
      <c r="KDX58" s="106"/>
      <c r="KDY58" s="106"/>
      <c r="KDZ58" s="106"/>
      <c r="KEA58" s="106"/>
      <c r="KEB58" s="106"/>
      <c r="KEC58" s="106"/>
      <c r="KED58" s="106"/>
      <c r="KEE58" s="106"/>
      <c r="KEF58" s="106"/>
      <c r="KEG58" s="106"/>
      <c r="KEH58" s="106"/>
      <c r="KEI58" s="106"/>
      <c r="KEJ58" s="106"/>
      <c r="KEK58" s="106"/>
      <c r="KEL58" s="106"/>
      <c r="KEM58" s="106"/>
      <c r="KEN58" s="106"/>
      <c r="KEO58" s="106"/>
      <c r="KEP58" s="106"/>
      <c r="KEQ58" s="106"/>
      <c r="KER58" s="106"/>
      <c r="KES58" s="106"/>
      <c r="KET58" s="106"/>
      <c r="KEU58" s="106"/>
      <c r="KEV58" s="106"/>
      <c r="KEW58" s="106"/>
      <c r="KEX58" s="106"/>
      <c r="KEY58" s="106"/>
      <c r="KEZ58" s="106"/>
      <c r="KFA58" s="106"/>
      <c r="KFB58" s="106"/>
      <c r="KFC58" s="106"/>
      <c r="KFD58" s="106"/>
      <c r="KFE58" s="106"/>
      <c r="KFF58" s="106"/>
      <c r="KFG58" s="106"/>
      <c r="KFH58" s="106"/>
      <c r="KFI58" s="106"/>
      <c r="KFJ58" s="106"/>
      <c r="KFK58" s="106"/>
      <c r="KFL58" s="106"/>
      <c r="KFM58" s="106"/>
      <c r="KFN58" s="106"/>
      <c r="KFO58" s="106"/>
      <c r="KFP58" s="106"/>
      <c r="KFQ58" s="106"/>
      <c r="KFR58" s="106"/>
      <c r="KFS58" s="106"/>
      <c r="KFT58" s="106"/>
      <c r="KFU58" s="106"/>
      <c r="KFV58" s="106"/>
      <c r="KFW58" s="106"/>
      <c r="KFX58" s="106"/>
      <c r="KFY58" s="106"/>
      <c r="KFZ58" s="106"/>
      <c r="KGA58" s="106"/>
      <c r="KGB58" s="106"/>
      <c r="KGC58" s="106"/>
      <c r="KGD58" s="106"/>
      <c r="KGE58" s="106"/>
      <c r="KGF58" s="106"/>
      <c r="KGG58" s="106"/>
      <c r="KGH58" s="106"/>
      <c r="KGI58" s="106"/>
      <c r="KGJ58" s="106"/>
      <c r="KGK58" s="106"/>
      <c r="KGL58" s="106"/>
      <c r="KGM58" s="106"/>
      <c r="KGN58" s="106"/>
      <c r="KGO58" s="106"/>
      <c r="KGP58" s="106"/>
      <c r="KGQ58" s="106"/>
      <c r="KGR58" s="106"/>
      <c r="KGS58" s="106"/>
      <c r="KGT58" s="106"/>
      <c r="KGU58" s="106"/>
      <c r="KGV58" s="106"/>
      <c r="KGW58" s="106"/>
      <c r="KGX58" s="106"/>
      <c r="KGY58" s="106"/>
      <c r="KGZ58" s="106"/>
      <c r="KHA58" s="106"/>
      <c r="KHB58" s="106"/>
      <c r="KHC58" s="106"/>
      <c r="KHD58" s="106"/>
      <c r="KHE58" s="106"/>
      <c r="KHF58" s="106"/>
      <c r="KHG58" s="106"/>
      <c r="KHH58" s="106"/>
      <c r="KHI58" s="106"/>
      <c r="KHJ58" s="106"/>
      <c r="KHK58" s="106"/>
      <c r="KHL58" s="106"/>
      <c r="KHM58" s="106"/>
      <c r="KHN58" s="106"/>
      <c r="KHO58" s="106"/>
      <c r="KHP58" s="106"/>
      <c r="KHQ58" s="106"/>
      <c r="KHR58" s="106"/>
      <c r="KHS58" s="106"/>
      <c r="KHT58" s="106"/>
      <c r="KHU58" s="106"/>
      <c r="KHV58" s="106"/>
      <c r="KHW58" s="106"/>
      <c r="KHX58" s="106"/>
      <c r="KHY58" s="106"/>
      <c r="KHZ58" s="106"/>
      <c r="KIA58" s="106"/>
      <c r="KIB58" s="106"/>
      <c r="KIC58" s="106"/>
      <c r="KID58" s="106"/>
      <c r="KIE58" s="106"/>
      <c r="KIF58" s="106"/>
      <c r="KIG58" s="106"/>
      <c r="KIH58" s="106"/>
      <c r="KII58" s="106"/>
      <c r="KIJ58" s="106"/>
      <c r="KIK58" s="106"/>
      <c r="KIL58" s="106"/>
      <c r="KIM58" s="106"/>
      <c r="KIN58" s="106"/>
      <c r="KIO58" s="106"/>
      <c r="KIP58" s="106"/>
      <c r="KIQ58" s="106"/>
      <c r="KIR58" s="106"/>
      <c r="KIS58" s="106"/>
      <c r="KIT58" s="106"/>
      <c r="KIU58" s="106"/>
      <c r="KIV58" s="106"/>
      <c r="KIW58" s="106"/>
      <c r="KIX58" s="106"/>
      <c r="KIY58" s="106"/>
      <c r="KIZ58" s="106"/>
      <c r="KJA58" s="106"/>
      <c r="KJB58" s="106"/>
      <c r="KJC58" s="106"/>
      <c r="KJD58" s="106"/>
      <c r="KJE58" s="106"/>
      <c r="KJF58" s="106"/>
      <c r="KJG58" s="106"/>
      <c r="KJH58" s="106"/>
      <c r="KJI58" s="106"/>
      <c r="KJJ58" s="106"/>
      <c r="KJK58" s="106"/>
      <c r="KJL58" s="106"/>
      <c r="KJM58" s="106"/>
      <c r="KJN58" s="106"/>
      <c r="KJO58" s="106"/>
      <c r="KJP58" s="106"/>
      <c r="KJQ58" s="106"/>
      <c r="KJR58" s="106"/>
      <c r="KJS58" s="106"/>
      <c r="KJT58" s="106"/>
      <c r="KJU58" s="106"/>
      <c r="KJV58" s="106"/>
      <c r="KJW58" s="106"/>
      <c r="KJX58" s="106"/>
      <c r="KJY58" s="106"/>
      <c r="KJZ58" s="106"/>
      <c r="KKA58" s="106"/>
      <c r="KKB58" s="106"/>
      <c r="KKC58" s="106"/>
      <c r="KKD58" s="106"/>
      <c r="KKE58" s="106"/>
      <c r="KKF58" s="106"/>
      <c r="KKG58" s="106"/>
      <c r="KKH58" s="106"/>
      <c r="KKI58" s="106"/>
      <c r="KKJ58" s="106"/>
      <c r="KKK58" s="106"/>
      <c r="KKL58" s="106"/>
      <c r="KKM58" s="106"/>
      <c r="KKN58" s="106"/>
      <c r="KKO58" s="106"/>
      <c r="KKP58" s="106"/>
      <c r="KKQ58" s="106"/>
      <c r="KKR58" s="106"/>
      <c r="KKS58" s="106"/>
      <c r="KKT58" s="106"/>
      <c r="KKU58" s="106"/>
      <c r="KKV58" s="106"/>
      <c r="KKW58" s="106"/>
      <c r="KKX58" s="106"/>
      <c r="KKY58" s="106"/>
      <c r="KKZ58" s="106"/>
      <c r="KLA58" s="106"/>
      <c r="KLB58" s="106"/>
      <c r="KLC58" s="106"/>
      <c r="KLD58" s="106"/>
      <c r="KLE58" s="106"/>
      <c r="KLF58" s="106"/>
      <c r="KLG58" s="106"/>
      <c r="KLH58" s="106"/>
      <c r="KLI58" s="106"/>
      <c r="KLJ58" s="106"/>
      <c r="KLK58" s="106"/>
      <c r="KLL58" s="106"/>
      <c r="KLM58" s="106"/>
      <c r="KLN58" s="106"/>
      <c r="KLO58" s="106"/>
      <c r="KLP58" s="106"/>
      <c r="KLQ58" s="106"/>
      <c r="KLR58" s="106"/>
      <c r="KLS58" s="106"/>
      <c r="KLT58" s="106"/>
      <c r="KLU58" s="106"/>
      <c r="KLV58" s="106"/>
      <c r="KLW58" s="106"/>
      <c r="KLX58" s="106"/>
      <c r="KLY58" s="106"/>
      <c r="KLZ58" s="106"/>
      <c r="KMA58" s="106"/>
      <c r="KMB58" s="106"/>
      <c r="KMC58" s="106"/>
      <c r="KMD58" s="106"/>
      <c r="KME58" s="106"/>
      <c r="KMF58" s="106"/>
      <c r="KMG58" s="106"/>
      <c r="KMH58" s="106"/>
      <c r="KMI58" s="106"/>
      <c r="KMJ58" s="106"/>
      <c r="KMK58" s="106"/>
      <c r="KML58" s="106"/>
      <c r="KMM58" s="106"/>
      <c r="KMN58" s="106"/>
      <c r="KMO58" s="106"/>
      <c r="KMP58" s="106"/>
      <c r="KMQ58" s="106"/>
      <c r="KMR58" s="106"/>
      <c r="KMS58" s="106"/>
      <c r="KMT58" s="106"/>
      <c r="KMU58" s="106"/>
      <c r="KMV58" s="106"/>
      <c r="KMW58" s="106"/>
      <c r="KMX58" s="106"/>
      <c r="KMY58" s="106"/>
      <c r="KMZ58" s="106"/>
      <c r="KNA58" s="106"/>
      <c r="KNB58" s="106"/>
      <c r="KNC58" s="106"/>
      <c r="KND58" s="106"/>
      <c r="KNE58" s="106"/>
      <c r="KNF58" s="106"/>
      <c r="KNG58" s="106"/>
      <c r="KNH58" s="106"/>
      <c r="KNI58" s="106"/>
      <c r="KNJ58" s="106"/>
      <c r="KNK58" s="106"/>
      <c r="KNL58" s="106"/>
      <c r="KNM58" s="106"/>
      <c r="KNN58" s="106"/>
      <c r="KNO58" s="106"/>
      <c r="KNP58" s="106"/>
      <c r="KNQ58" s="106"/>
      <c r="KNR58" s="106"/>
      <c r="KNS58" s="106"/>
      <c r="KNT58" s="106"/>
      <c r="KNU58" s="106"/>
      <c r="KNV58" s="106"/>
      <c r="KNW58" s="106"/>
      <c r="KNX58" s="106"/>
      <c r="KNY58" s="106"/>
      <c r="KNZ58" s="106"/>
      <c r="KOA58" s="106"/>
      <c r="KOB58" s="106"/>
      <c r="KOC58" s="106"/>
      <c r="KOD58" s="106"/>
      <c r="KOE58" s="106"/>
      <c r="KOF58" s="106"/>
      <c r="KOG58" s="106"/>
      <c r="KOH58" s="106"/>
      <c r="KOI58" s="106"/>
      <c r="KOJ58" s="106"/>
      <c r="KOK58" s="106"/>
      <c r="KOL58" s="106"/>
      <c r="KOM58" s="106"/>
      <c r="KON58" s="106"/>
      <c r="KOO58" s="106"/>
      <c r="KOP58" s="106"/>
      <c r="KOQ58" s="106"/>
      <c r="KOR58" s="106"/>
      <c r="KOS58" s="106"/>
      <c r="KOT58" s="106"/>
      <c r="KOU58" s="106"/>
      <c r="KOV58" s="106"/>
      <c r="KOW58" s="106"/>
      <c r="KOX58" s="106"/>
      <c r="KOY58" s="106"/>
      <c r="KOZ58" s="106"/>
      <c r="KPA58" s="106"/>
      <c r="KPB58" s="106"/>
      <c r="KPC58" s="106"/>
      <c r="KPD58" s="106"/>
      <c r="KPE58" s="106"/>
      <c r="KPF58" s="106"/>
      <c r="KPG58" s="106"/>
      <c r="KPH58" s="106"/>
      <c r="KPI58" s="106"/>
      <c r="KPJ58" s="106"/>
      <c r="KPK58" s="106"/>
      <c r="KPL58" s="106"/>
      <c r="KPM58" s="106"/>
      <c r="KPN58" s="106"/>
      <c r="KPO58" s="106"/>
      <c r="KPP58" s="106"/>
      <c r="KPQ58" s="106"/>
      <c r="KPR58" s="106"/>
      <c r="KPS58" s="106"/>
      <c r="KPT58" s="106"/>
      <c r="KPU58" s="106"/>
      <c r="KPV58" s="106"/>
      <c r="KPW58" s="106"/>
      <c r="KPX58" s="106"/>
      <c r="KPY58" s="106"/>
      <c r="KPZ58" s="106"/>
      <c r="KQA58" s="106"/>
      <c r="KQB58" s="106"/>
      <c r="KQC58" s="106"/>
      <c r="KQD58" s="106"/>
      <c r="KQE58" s="106"/>
      <c r="KQF58" s="106"/>
      <c r="KQG58" s="106"/>
      <c r="KQH58" s="106"/>
      <c r="KQI58" s="106"/>
      <c r="KQJ58" s="106"/>
      <c r="KQK58" s="106"/>
      <c r="KQL58" s="106"/>
      <c r="KQM58" s="106"/>
      <c r="KQN58" s="106"/>
      <c r="KQO58" s="106"/>
      <c r="KQP58" s="106"/>
      <c r="KQQ58" s="106"/>
      <c r="KQR58" s="106"/>
      <c r="KQS58" s="106"/>
      <c r="KQT58" s="106"/>
      <c r="KQU58" s="106"/>
      <c r="KQV58" s="106"/>
      <c r="KQW58" s="106"/>
      <c r="KQX58" s="106"/>
      <c r="KQY58" s="106"/>
      <c r="KQZ58" s="106"/>
      <c r="KRA58" s="106"/>
      <c r="KRB58" s="106"/>
      <c r="KRC58" s="106"/>
      <c r="KRD58" s="106"/>
      <c r="KRE58" s="106"/>
      <c r="KRF58" s="106"/>
      <c r="KRG58" s="106"/>
      <c r="KRH58" s="106"/>
      <c r="KRI58" s="106"/>
      <c r="KRJ58" s="106"/>
      <c r="KRK58" s="106"/>
      <c r="KRL58" s="106"/>
      <c r="KRM58" s="106"/>
      <c r="KRN58" s="106"/>
      <c r="KRO58" s="106"/>
      <c r="KRP58" s="106"/>
      <c r="KRQ58" s="106"/>
      <c r="KRR58" s="106"/>
      <c r="KRS58" s="106"/>
      <c r="KRT58" s="106"/>
      <c r="KRU58" s="106"/>
      <c r="KRV58" s="106"/>
      <c r="KRW58" s="106"/>
      <c r="KRX58" s="106"/>
      <c r="KRY58" s="106"/>
      <c r="KRZ58" s="106"/>
      <c r="KSA58" s="106"/>
      <c r="KSB58" s="106"/>
      <c r="KSC58" s="106"/>
      <c r="KSD58" s="106"/>
      <c r="KSE58" s="106"/>
      <c r="KSF58" s="106"/>
      <c r="KSG58" s="106"/>
      <c r="KSH58" s="106"/>
      <c r="KSI58" s="106"/>
      <c r="KSJ58" s="106"/>
      <c r="KSK58" s="106"/>
      <c r="KSL58" s="106"/>
      <c r="KSM58" s="106"/>
      <c r="KSN58" s="106"/>
      <c r="KSO58" s="106"/>
      <c r="KSP58" s="106"/>
      <c r="KSQ58" s="106"/>
      <c r="KSR58" s="106"/>
      <c r="KSS58" s="106"/>
      <c r="KST58" s="106"/>
      <c r="KSU58" s="106"/>
      <c r="KSV58" s="106"/>
      <c r="KSW58" s="106"/>
      <c r="KSX58" s="106"/>
      <c r="KSY58" s="106"/>
      <c r="KSZ58" s="106"/>
      <c r="KTA58" s="106"/>
      <c r="KTB58" s="106"/>
      <c r="KTC58" s="106"/>
      <c r="KTD58" s="106"/>
      <c r="KTE58" s="106"/>
      <c r="KTF58" s="106"/>
      <c r="KTG58" s="106"/>
      <c r="KTH58" s="106"/>
      <c r="KTI58" s="106"/>
      <c r="KTJ58" s="106"/>
      <c r="KTK58" s="106"/>
      <c r="KTL58" s="106"/>
      <c r="KTM58" s="106"/>
      <c r="KTN58" s="106"/>
      <c r="KTO58" s="106"/>
      <c r="KTP58" s="106"/>
      <c r="KTQ58" s="106"/>
      <c r="KTR58" s="106"/>
      <c r="KTS58" s="106"/>
      <c r="KTT58" s="106"/>
      <c r="KTU58" s="106"/>
      <c r="KTV58" s="106"/>
      <c r="KTW58" s="106"/>
      <c r="KTX58" s="106"/>
      <c r="KTY58" s="106"/>
      <c r="KTZ58" s="106"/>
      <c r="KUA58" s="106"/>
      <c r="KUB58" s="106"/>
      <c r="KUC58" s="106"/>
      <c r="KUD58" s="106"/>
      <c r="KUE58" s="106"/>
      <c r="KUF58" s="106"/>
      <c r="KUG58" s="106"/>
      <c r="KUH58" s="106"/>
      <c r="KUI58" s="106"/>
      <c r="KUJ58" s="106"/>
      <c r="KUK58" s="106"/>
      <c r="KUL58" s="106"/>
      <c r="KUM58" s="106"/>
      <c r="KUN58" s="106"/>
      <c r="KUO58" s="106"/>
      <c r="KUP58" s="106"/>
      <c r="KUQ58" s="106"/>
      <c r="KUR58" s="106"/>
      <c r="KUS58" s="106"/>
      <c r="KUT58" s="106"/>
      <c r="KUU58" s="106"/>
      <c r="KUV58" s="106"/>
      <c r="KUW58" s="106"/>
      <c r="KUX58" s="106"/>
      <c r="KUY58" s="106"/>
      <c r="KUZ58" s="106"/>
      <c r="KVA58" s="106"/>
      <c r="KVB58" s="106"/>
      <c r="KVC58" s="106"/>
      <c r="KVD58" s="106"/>
      <c r="KVE58" s="106"/>
      <c r="KVF58" s="106"/>
      <c r="KVG58" s="106"/>
      <c r="KVH58" s="106"/>
      <c r="KVI58" s="106"/>
      <c r="KVJ58" s="106"/>
      <c r="KVK58" s="106"/>
      <c r="KVL58" s="106"/>
      <c r="KVM58" s="106"/>
      <c r="KVN58" s="106"/>
      <c r="KVO58" s="106"/>
      <c r="KVP58" s="106"/>
      <c r="KVQ58" s="106"/>
      <c r="KVR58" s="106"/>
      <c r="KVS58" s="106"/>
      <c r="KVT58" s="106"/>
      <c r="KVU58" s="106"/>
      <c r="KVV58" s="106"/>
      <c r="KVW58" s="106"/>
      <c r="KVX58" s="106"/>
      <c r="KVY58" s="106"/>
      <c r="KVZ58" s="106"/>
      <c r="KWA58" s="106"/>
      <c r="KWB58" s="106"/>
      <c r="KWC58" s="106"/>
      <c r="KWD58" s="106"/>
      <c r="KWE58" s="106"/>
      <c r="KWF58" s="106"/>
      <c r="KWG58" s="106"/>
      <c r="KWH58" s="106"/>
      <c r="KWI58" s="106"/>
      <c r="KWJ58" s="106"/>
      <c r="KWK58" s="106"/>
      <c r="KWL58" s="106"/>
      <c r="KWM58" s="106"/>
      <c r="KWN58" s="106"/>
      <c r="KWO58" s="106"/>
      <c r="KWP58" s="106"/>
      <c r="KWQ58" s="106"/>
      <c r="KWR58" s="106"/>
      <c r="KWS58" s="106"/>
      <c r="KWT58" s="106"/>
      <c r="KWU58" s="106"/>
      <c r="KWV58" s="106"/>
      <c r="KWW58" s="106"/>
      <c r="KWX58" s="106"/>
      <c r="KWY58" s="106"/>
      <c r="KWZ58" s="106"/>
      <c r="KXA58" s="106"/>
      <c r="KXB58" s="106"/>
      <c r="KXC58" s="106"/>
      <c r="KXD58" s="106"/>
      <c r="KXE58" s="106"/>
      <c r="KXF58" s="106"/>
      <c r="KXG58" s="106"/>
      <c r="KXH58" s="106"/>
      <c r="KXI58" s="106"/>
      <c r="KXJ58" s="106"/>
      <c r="KXK58" s="106"/>
      <c r="KXL58" s="106"/>
      <c r="KXM58" s="106"/>
      <c r="KXN58" s="106"/>
      <c r="KXO58" s="106"/>
      <c r="KXP58" s="106"/>
      <c r="KXQ58" s="106"/>
      <c r="KXR58" s="106"/>
      <c r="KXS58" s="106"/>
      <c r="KXT58" s="106"/>
      <c r="KXU58" s="106"/>
      <c r="KXV58" s="106"/>
      <c r="KXW58" s="106"/>
      <c r="KXX58" s="106"/>
      <c r="KXY58" s="106"/>
      <c r="KXZ58" s="106"/>
      <c r="KYA58" s="106"/>
      <c r="KYB58" s="106"/>
      <c r="KYC58" s="106"/>
      <c r="KYD58" s="106"/>
      <c r="KYE58" s="106"/>
      <c r="KYF58" s="106"/>
      <c r="KYG58" s="106"/>
      <c r="KYH58" s="106"/>
      <c r="KYI58" s="106"/>
      <c r="KYJ58" s="106"/>
      <c r="KYK58" s="106"/>
      <c r="KYL58" s="106"/>
      <c r="KYM58" s="106"/>
      <c r="KYN58" s="106"/>
      <c r="KYO58" s="106"/>
      <c r="KYP58" s="106"/>
      <c r="KYQ58" s="106"/>
      <c r="KYR58" s="106"/>
      <c r="KYS58" s="106"/>
      <c r="KYT58" s="106"/>
      <c r="KYU58" s="106"/>
      <c r="KYV58" s="106"/>
      <c r="KYW58" s="106"/>
      <c r="KYX58" s="106"/>
      <c r="KYY58" s="106"/>
      <c r="KYZ58" s="106"/>
      <c r="KZA58" s="106"/>
      <c r="KZB58" s="106"/>
      <c r="KZC58" s="106"/>
      <c r="KZD58" s="106"/>
      <c r="KZE58" s="106"/>
      <c r="KZF58" s="106"/>
      <c r="KZG58" s="106"/>
      <c r="KZH58" s="106"/>
      <c r="KZI58" s="106"/>
      <c r="KZJ58" s="106"/>
      <c r="KZK58" s="106"/>
      <c r="KZL58" s="106"/>
      <c r="KZM58" s="106"/>
      <c r="KZN58" s="106"/>
      <c r="KZO58" s="106"/>
      <c r="KZP58" s="106"/>
      <c r="KZQ58" s="106"/>
      <c r="KZR58" s="106"/>
      <c r="KZS58" s="106"/>
      <c r="KZT58" s="106"/>
      <c r="KZU58" s="106"/>
      <c r="KZV58" s="106"/>
      <c r="KZW58" s="106"/>
      <c r="KZX58" s="106"/>
      <c r="KZY58" s="106"/>
      <c r="KZZ58" s="106"/>
      <c r="LAA58" s="106"/>
      <c r="LAB58" s="106"/>
      <c r="LAC58" s="106"/>
      <c r="LAD58" s="106"/>
      <c r="LAE58" s="106"/>
      <c r="LAF58" s="106"/>
      <c r="LAG58" s="106"/>
      <c r="LAH58" s="106"/>
      <c r="LAI58" s="106"/>
      <c r="LAJ58" s="106"/>
      <c r="LAK58" s="106"/>
      <c r="LAL58" s="106"/>
      <c r="LAM58" s="106"/>
      <c r="LAN58" s="106"/>
      <c r="LAO58" s="106"/>
      <c r="LAP58" s="106"/>
      <c r="LAQ58" s="106"/>
      <c r="LAR58" s="106"/>
      <c r="LAS58" s="106"/>
      <c r="LAT58" s="106"/>
      <c r="LAU58" s="106"/>
      <c r="LAV58" s="106"/>
      <c r="LAW58" s="106"/>
      <c r="LAX58" s="106"/>
      <c r="LAY58" s="106"/>
      <c r="LAZ58" s="106"/>
      <c r="LBA58" s="106"/>
      <c r="LBB58" s="106"/>
      <c r="LBC58" s="106"/>
      <c r="LBD58" s="106"/>
      <c r="LBE58" s="106"/>
      <c r="LBF58" s="106"/>
      <c r="LBG58" s="106"/>
      <c r="LBH58" s="106"/>
      <c r="LBI58" s="106"/>
      <c r="LBJ58" s="106"/>
      <c r="LBK58" s="106"/>
      <c r="LBL58" s="106"/>
      <c r="LBM58" s="106"/>
      <c r="LBN58" s="106"/>
      <c r="LBO58" s="106"/>
      <c r="LBP58" s="106"/>
      <c r="LBQ58" s="106"/>
      <c r="LBR58" s="106"/>
      <c r="LBS58" s="106"/>
      <c r="LBT58" s="106"/>
      <c r="LBU58" s="106"/>
      <c r="LBV58" s="106"/>
      <c r="LBW58" s="106"/>
      <c r="LBX58" s="106"/>
      <c r="LBY58" s="106"/>
      <c r="LBZ58" s="106"/>
      <c r="LCA58" s="106"/>
      <c r="LCB58" s="106"/>
      <c r="LCC58" s="106"/>
      <c r="LCD58" s="106"/>
      <c r="LCE58" s="106"/>
      <c r="LCF58" s="106"/>
      <c r="LCG58" s="106"/>
      <c r="LCH58" s="106"/>
      <c r="LCI58" s="106"/>
      <c r="LCJ58" s="106"/>
      <c r="LCK58" s="106"/>
      <c r="LCL58" s="106"/>
      <c r="LCM58" s="106"/>
      <c r="LCN58" s="106"/>
      <c r="LCO58" s="106"/>
      <c r="LCP58" s="106"/>
      <c r="LCQ58" s="106"/>
      <c r="LCR58" s="106"/>
      <c r="LCS58" s="106"/>
      <c r="LCT58" s="106"/>
      <c r="LCU58" s="106"/>
      <c r="LCV58" s="106"/>
      <c r="LCW58" s="106"/>
      <c r="LCX58" s="106"/>
      <c r="LCY58" s="106"/>
      <c r="LCZ58" s="106"/>
      <c r="LDA58" s="106"/>
      <c r="LDB58" s="106"/>
      <c r="LDC58" s="106"/>
      <c r="LDD58" s="106"/>
      <c r="LDE58" s="106"/>
      <c r="LDF58" s="106"/>
      <c r="LDG58" s="106"/>
      <c r="LDH58" s="106"/>
      <c r="LDI58" s="106"/>
      <c r="LDJ58" s="106"/>
      <c r="LDK58" s="106"/>
      <c r="LDL58" s="106"/>
      <c r="LDM58" s="106"/>
      <c r="LDN58" s="106"/>
      <c r="LDO58" s="106"/>
      <c r="LDP58" s="106"/>
      <c r="LDQ58" s="106"/>
      <c r="LDR58" s="106"/>
      <c r="LDS58" s="106"/>
      <c r="LDT58" s="106"/>
      <c r="LDU58" s="106"/>
      <c r="LDV58" s="106"/>
      <c r="LDW58" s="106"/>
      <c r="LDX58" s="106"/>
      <c r="LDY58" s="106"/>
      <c r="LDZ58" s="106"/>
      <c r="LEA58" s="106"/>
      <c r="LEB58" s="106"/>
      <c r="LEC58" s="106"/>
      <c r="LED58" s="106"/>
      <c r="LEE58" s="106"/>
      <c r="LEF58" s="106"/>
      <c r="LEG58" s="106"/>
      <c r="LEH58" s="106"/>
      <c r="LEI58" s="106"/>
      <c r="LEJ58" s="106"/>
      <c r="LEK58" s="106"/>
      <c r="LEL58" s="106"/>
      <c r="LEM58" s="106"/>
      <c r="LEN58" s="106"/>
      <c r="LEO58" s="106"/>
      <c r="LEP58" s="106"/>
      <c r="LEQ58" s="106"/>
      <c r="LER58" s="106"/>
      <c r="LES58" s="106"/>
      <c r="LET58" s="106"/>
      <c r="LEU58" s="106"/>
      <c r="LEV58" s="106"/>
      <c r="LEW58" s="106"/>
      <c r="LEX58" s="106"/>
      <c r="LEY58" s="106"/>
      <c r="LEZ58" s="106"/>
      <c r="LFA58" s="106"/>
      <c r="LFB58" s="106"/>
      <c r="LFC58" s="106"/>
      <c r="LFD58" s="106"/>
      <c r="LFE58" s="106"/>
      <c r="LFF58" s="106"/>
      <c r="LFG58" s="106"/>
      <c r="LFH58" s="106"/>
      <c r="LFI58" s="106"/>
      <c r="LFJ58" s="106"/>
      <c r="LFK58" s="106"/>
      <c r="LFL58" s="106"/>
      <c r="LFM58" s="106"/>
      <c r="LFN58" s="106"/>
      <c r="LFO58" s="106"/>
      <c r="LFP58" s="106"/>
      <c r="LFQ58" s="106"/>
      <c r="LFR58" s="106"/>
      <c r="LFS58" s="106"/>
      <c r="LFT58" s="106"/>
      <c r="LFU58" s="106"/>
      <c r="LFV58" s="106"/>
      <c r="LFW58" s="106"/>
      <c r="LFX58" s="106"/>
      <c r="LFY58" s="106"/>
      <c r="LFZ58" s="106"/>
      <c r="LGA58" s="106"/>
      <c r="LGB58" s="106"/>
      <c r="LGC58" s="106"/>
      <c r="LGD58" s="106"/>
      <c r="LGE58" s="106"/>
      <c r="LGF58" s="106"/>
      <c r="LGG58" s="106"/>
      <c r="LGH58" s="106"/>
      <c r="LGI58" s="106"/>
      <c r="LGJ58" s="106"/>
      <c r="LGK58" s="106"/>
      <c r="LGL58" s="106"/>
      <c r="LGM58" s="106"/>
      <c r="LGN58" s="106"/>
      <c r="LGO58" s="106"/>
      <c r="LGP58" s="106"/>
      <c r="LGQ58" s="106"/>
      <c r="LGR58" s="106"/>
      <c r="LGS58" s="106"/>
      <c r="LGT58" s="106"/>
      <c r="LGU58" s="106"/>
      <c r="LGV58" s="106"/>
      <c r="LGW58" s="106"/>
      <c r="LGX58" s="106"/>
      <c r="LGY58" s="106"/>
      <c r="LGZ58" s="106"/>
      <c r="LHA58" s="106"/>
      <c r="LHB58" s="106"/>
      <c r="LHC58" s="106"/>
      <c r="LHD58" s="106"/>
      <c r="LHE58" s="106"/>
      <c r="LHF58" s="106"/>
      <c r="LHG58" s="106"/>
      <c r="LHH58" s="106"/>
      <c r="LHI58" s="106"/>
      <c r="LHJ58" s="106"/>
      <c r="LHK58" s="106"/>
      <c r="LHL58" s="106"/>
      <c r="LHM58" s="106"/>
      <c r="LHN58" s="106"/>
      <c r="LHO58" s="106"/>
      <c r="LHP58" s="106"/>
      <c r="LHQ58" s="106"/>
      <c r="LHR58" s="106"/>
      <c r="LHS58" s="106"/>
      <c r="LHT58" s="106"/>
      <c r="LHU58" s="106"/>
      <c r="LHV58" s="106"/>
      <c r="LHW58" s="106"/>
      <c r="LHX58" s="106"/>
      <c r="LHY58" s="106"/>
      <c r="LHZ58" s="106"/>
      <c r="LIA58" s="106"/>
      <c r="LIB58" s="106"/>
      <c r="LIC58" s="106"/>
      <c r="LID58" s="106"/>
      <c r="LIE58" s="106"/>
      <c r="LIF58" s="106"/>
      <c r="LIG58" s="106"/>
      <c r="LIH58" s="106"/>
      <c r="LII58" s="106"/>
      <c r="LIJ58" s="106"/>
      <c r="LIK58" s="106"/>
      <c r="LIL58" s="106"/>
      <c r="LIM58" s="106"/>
      <c r="LIN58" s="106"/>
      <c r="LIO58" s="106"/>
      <c r="LIP58" s="106"/>
      <c r="LIQ58" s="106"/>
      <c r="LIR58" s="106"/>
      <c r="LIS58" s="106"/>
      <c r="LIT58" s="106"/>
      <c r="LIU58" s="106"/>
      <c r="LIV58" s="106"/>
      <c r="LIW58" s="106"/>
      <c r="LIX58" s="106"/>
      <c r="LIY58" s="106"/>
      <c r="LIZ58" s="106"/>
      <c r="LJA58" s="106"/>
      <c r="LJB58" s="106"/>
      <c r="LJC58" s="106"/>
      <c r="LJD58" s="106"/>
      <c r="LJE58" s="106"/>
      <c r="LJF58" s="106"/>
      <c r="LJG58" s="106"/>
      <c r="LJH58" s="106"/>
      <c r="LJI58" s="106"/>
      <c r="LJJ58" s="106"/>
      <c r="LJK58" s="106"/>
      <c r="LJL58" s="106"/>
      <c r="LJM58" s="106"/>
      <c r="LJN58" s="106"/>
      <c r="LJO58" s="106"/>
      <c r="LJP58" s="106"/>
      <c r="LJQ58" s="106"/>
      <c r="LJR58" s="106"/>
      <c r="LJS58" s="106"/>
      <c r="LJT58" s="106"/>
      <c r="LJU58" s="106"/>
      <c r="LJV58" s="106"/>
      <c r="LJW58" s="106"/>
      <c r="LJX58" s="106"/>
      <c r="LJY58" s="106"/>
      <c r="LJZ58" s="106"/>
      <c r="LKA58" s="106"/>
      <c r="LKB58" s="106"/>
      <c r="LKC58" s="106"/>
      <c r="LKD58" s="106"/>
      <c r="LKE58" s="106"/>
      <c r="LKF58" s="106"/>
      <c r="LKG58" s="106"/>
      <c r="LKH58" s="106"/>
      <c r="LKI58" s="106"/>
      <c r="LKJ58" s="106"/>
      <c r="LKK58" s="106"/>
      <c r="LKL58" s="106"/>
      <c r="LKM58" s="106"/>
      <c r="LKN58" s="106"/>
      <c r="LKO58" s="106"/>
      <c r="LKP58" s="106"/>
      <c r="LKQ58" s="106"/>
      <c r="LKR58" s="106"/>
      <c r="LKS58" s="106"/>
      <c r="LKT58" s="106"/>
      <c r="LKU58" s="106"/>
      <c r="LKV58" s="106"/>
      <c r="LKW58" s="106"/>
      <c r="LKX58" s="106"/>
      <c r="LKY58" s="106"/>
      <c r="LKZ58" s="106"/>
      <c r="LLA58" s="106"/>
      <c r="LLB58" s="106"/>
      <c r="LLC58" s="106"/>
      <c r="LLD58" s="106"/>
      <c r="LLE58" s="106"/>
      <c r="LLF58" s="106"/>
      <c r="LLG58" s="106"/>
      <c r="LLH58" s="106"/>
      <c r="LLI58" s="106"/>
      <c r="LLJ58" s="106"/>
      <c r="LLK58" s="106"/>
      <c r="LLL58" s="106"/>
      <c r="LLM58" s="106"/>
      <c r="LLN58" s="106"/>
      <c r="LLO58" s="106"/>
      <c r="LLP58" s="106"/>
      <c r="LLQ58" s="106"/>
      <c r="LLR58" s="106"/>
      <c r="LLS58" s="106"/>
      <c r="LLT58" s="106"/>
      <c r="LLU58" s="106"/>
      <c r="LLV58" s="106"/>
      <c r="LLW58" s="106"/>
      <c r="LLX58" s="106"/>
      <c r="LLY58" s="106"/>
      <c r="LLZ58" s="106"/>
      <c r="LMA58" s="106"/>
      <c r="LMB58" s="106"/>
      <c r="LMC58" s="106"/>
      <c r="LMD58" s="106"/>
      <c r="LME58" s="106"/>
      <c r="LMF58" s="106"/>
      <c r="LMG58" s="106"/>
      <c r="LMH58" s="106"/>
      <c r="LMI58" s="106"/>
      <c r="LMJ58" s="106"/>
      <c r="LMK58" s="106"/>
      <c r="LML58" s="106"/>
      <c r="LMM58" s="106"/>
      <c r="LMN58" s="106"/>
      <c r="LMO58" s="106"/>
      <c r="LMP58" s="106"/>
      <c r="LMQ58" s="106"/>
      <c r="LMR58" s="106"/>
      <c r="LMS58" s="106"/>
      <c r="LMT58" s="106"/>
      <c r="LMU58" s="106"/>
      <c r="LMV58" s="106"/>
      <c r="LMW58" s="106"/>
      <c r="LMX58" s="106"/>
      <c r="LMY58" s="106"/>
      <c r="LMZ58" s="106"/>
      <c r="LNA58" s="106"/>
      <c r="LNB58" s="106"/>
      <c r="LNC58" s="106"/>
      <c r="LND58" s="106"/>
      <c r="LNE58" s="106"/>
      <c r="LNF58" s="106"/>
      <c r="LNG58" s="106"/>
      <c r="LNH58" s="106"/>
      <c r="LNI58" s="106"/>
      <c r="LNJ58" s="106"/>
      <c r="LNK58" s="106"/>
      <c r="LNL58" s="106"/>
      <c r="LNM58" s="106"/>
      <c r="LNN58" s="106"/>
      <c r="LNO58" s="106"/>
      <c r="LNP58" s="106"/>
      <c r="LNQ58" s="106"/>
      <c r="LNR58" s="106"/>
      <c r="LNS58" s="106"/>
      <c r="LNT58" s="106"/>
      <c r="LNU58" s="106"/>
      <c r="LNV58" s="106"/>
      <c r="LNW58" s="106"/>
      <c r="LNX58" s="106"/>
      <c r="LNY58" s="106"/>
      <c r="LNZ58" s="106"/>
      <c r="LOA58" s="106"/>
      <c r="LOB58" s="106"/>
      <c r="LOC58" s="106"/>
      <c r="LOD58" s="106"/>
      <c r="LOE58" s="106"/>
      <c r="LOF58" s="106"/>
      <c r="LOG58" s="106"/>
      <c r="LOH58" s="106"/>
      <c r="LOI58" s="106"/>
      <c r="LOJ58" s="106"/>
      <c r="LOK58" s="106"/>
      <c r="LOL58" s="106"/>
      <c r="LOM58" s="106"/>
      <c r="LON58" s="106"/>
      <c r="LOO58" s="106"/>
      <c r="LOP58" s="106"/>
      <c r="LOQ58" s="106"/>
      <c r="LOR58" s="106"/>
      <c r="LOS58" s="106"/>
      <c r="LOT58" s="106"/>
      <c r="LOU58" s="106"/>
      <c r="LOV58" s="106"/>
      <c r="LOW58" s="106"/>
      <c r="LOX58" s="106"/>
      <c r="LOY58" s="106"/>
      <c r="LOZ58" s="106"/>
      <c r="LPA58" s="106"/>
      <c r="LPB58" s="106"/>
      <c r="LPC58" s="106"/>
      <c r="LPD58" s="106"/>
      <c r="LPE58" s="106"/>
      <c r="LPF58" s="106"/>
      <c r="LPG58" s="106"/>
      <c r="LPH58" s="106"/>
      <c r="LPI58" s="106"/>
      <c r="LPJ58" s="106"/>
      <c r="LPK58" s="106"/>
      <c r="LPL58" s="106"/>
      <c r="LPM58" s="106"/>
      <c r="LPN58" s="106"/>
      <c r="LPO58" s="106"/>
      <c r="LPP58" s="106"/>
      <c r="LPQ58" s="106"/>
      <c r="LPR58" s="106"/>
      <c r="LPS58" s="106"/>
      <c r="LPT58" s="106"/>
      <c r="LPU58" s="106"/>
      <c r="LPV58" s="106"/>
      <c r="LPW58" s="106"/>
      <c r="LPX58" s="106"/>
      <c r="LPY58" s="106"/>
      <c r="LPZ58" s="106"/>
      <c r="LQA58" s="106"/>
      <c r="LQB58" s="106"/>
      <c r="LQC58" s="106"/>
      <c r="LQD58" s="106"/>
      <c r="LQE58" s="106"/>
      <c r="LQF58" s="106"/>
      <c r="LQG58" s="106"/>
      <c r="LQH58" s="106"/>
      <c r="LQI58" s="106"/>
      <c r="LQJ58" s="106"/>
      <c r="LQK58" s="106"/>
      <c r="LQL58" s="106"/>
      <c r="LQM58" s="106"/>
      <c r="LQN58" s="106"/>
      <c r="LQO58" s="106"/>
      <c r="LQP58" s="106"/>
      <c r="LQQ58" s="106"/>
      <c r="LQR58" s="106"/>
      <c r="LQS58" s="106"/>
      <c r="LQT58" s="106"/>
      <c r="LQU58" s="106"/>
      <c r="LQV58" s="106"/>
      <c r="LQW58" s="106"/>
      <c r="LQX58" s="106"/>
      <c r="LQY58" s="106"/>
      <c r="LQZ58" s="106"/>
      <c r="LRA58" s="106"/>
      <c r="LRB58" s="106"/>
      <c r="LRC58" s="106"/>
      <c r="LRD58" s="106"/>
      <c r="LRE58" s="106"/>
      <c r="LRF58" s="106"/>
      <c r="LRG58" s="106"/>
      <c r="LRH58" s="106"/>
      <c r="LRI58" s="106"/>
      <c r="LRJ58" s="106"/>
      <c r="LRK58" s="106"/>
      <c r="LRL58" s="106"/>
      <c r="LRM58" s="106"/>
      <c r="LRN58" s="106"/>
      <c r="LRO58" s="106"/>
      <c r="LRP58" s="106"/>
      <c r="LRQ58" s="106"/>
      <c r="LRR58" s="106"/>
      <c r="LRS58" s="106"/>
      <c r="LRT58" s="106"/>
      <c r="LRU58" s="106"/>
      <c r="LRV58" s="106"/>
      <c r="LRW58" s="106"/>
      <c r="LRX58" s="106"/>
      <c r="LRY58" s="106"/>
      <c r="LRZ58" s="106"/>
      <c r="LSA58" s="106"/>
      <c r="LSB58" s="106"/>
      <c r="LSC58" s="106"/>
      <c r="LSD58" s="106"/>
      <c r="LSE58" s="106"/>
      <c r="LSF58" s="106"/>
      <c r="LSG58" s="106"/>
      <c r="LSH58" s="106"/>
      <c r="LSI58" s="106"/>
      <c r="LSJ58" s="106"/>
      <c r="LSK58" s="106"/>
      <c r="LSL58" s="106"/>
      <c r="LSM58" s="106"/>
      <c r="LSN58" s="106"/>
      <c r="LSO58" s="106"/>
      <c r="LSP58" s="106"/>
      <c r="LSQ58" s="106"/>
      <c r="LSR58" s="106"/>
      <c r="LSS58" s="106"/>
      <c r="LST58" s="106"/>
      <c r="LSU58" s="106"/>
      <c r="LSV58" s="106"/>
      <c r="LSW58" s="106"/>
      <c r="LSX58" s="106"/>
      <c r="LSY58" s="106"/>
      <c r="LSZ58" s="106"/>
      <c r="LTA58" s="106"/>
      <c r="LTB58" s="106"/>
      <c r="LTC58" s="106"/>
      <c r="LTD58" s="106"/>
      <c r="LTE58" s="106"/>
      <c r="LTF58" s="106"/>
      <c r="LTG58" s="106"/>
      <c r="LTH58" s="106"/>
      <c r="LTI58" s="106"/>
      <c r="LTJ58" s="106"/>
      <c r="LTK58" s="106"/>
      <c r="LTL58" s="106"/>
      <c r="LTM58" s="106"/>
      <c r="LTN58" s="106"/>
      <c r="LTO58" s="106"/>
      <c r="LTP58" s="106"/>
      <c r="LTQ58" s="106"/>
      <c r="LTR58" s="106"/>
      <c r="LTS58" s="106"/>
      <c r="LTT58" s="106"/>
      <c r="LTU58" s="106"/>
      <c r="LTV58" s="106"/>
      <c r="LTW58" s="106"/>
      <c r="LTX58" s="106"/>
      <c r="LTY58" s="106"/>
      <c r="LTZ58" s="106"/>
      <c r="LUA58" s="106"/>
      <c r="LUB58" s="106"/>
      <c r="LUC58" s="106"/>
      <c r="LUD58" s="106"/>
      <c r="LUE58" s="106"/>
      <c r="LUF58" s="106"/>
      <c r="LUG58" s="106"/>
      <c r="LUH58" s="106"/>
      <c r="LUI58" s="106"/>
      <c r="LUJ58" s="106"/>
      <c r="LUK58" s="106"/>
      <c r="LUL58" s="106"/>
      <c r="LUM58" s="106"/>
      <c r="LUN58" s="106"/>
      <c r="LUO58" s="106"/>
      <c r="LUP58" s="106"/>
      <c r="LUQ58" s="106"/>
      <c r="LUR58" s="106"/>
      <c r="LUS58" s="106"/>
      <c r="LUT58" s="106"/>
      <c r="LUU58" s="106"/>
      <c r="LUV58" s="106"/>
      <c r="LUW58" s="106"/>
      <c r="LUX58" s="106"/>
      <c r="LUY58" s="106"/>
      <c r="LUZ58" s="106"/>
      <c r="LVA58" s="106"/>
      <c r="LVB58" s="106"/>
      <c r="LVC58" s="106"/>
      <c r="LVD58" s="106"/>
      <c r="LVE58" s="106"/>
      <c r="LVF58" s="106"/>
      <c r="LVG58" s="106"/>
      <c r="LVH58" s="106"/>
      <c r="LVI58" s="106"/>
      <c r="LVJ58" s="106"/>
      <c r="LVK58" s="106"/>
      <c r="LVL58" s="106"/>
      <c r="LVM58" s="106"/>
      <c r="LVN58" s="106"/>
      <c r="LVO58" s="106"/>
      <c r="LVP58" s="106"/>
      <c r="LVQ58" s="106"/>
      <c r="LVR58" s="106"/>
      <c r="LVS58" s="106"/>
      <c r="LVT58" s="106"/>
      <c r="LVU58" s="106"/>
      <c r="LVV58" s="106"/>
      <c r="LVW58" s="106"/>
      <c r="LVX58" s="106"/>
      <c r="LVY58" s="106"/>
      <c r="LVZ58" s="106"/>
      <c r="LWA58" s="106"/>
      <c r="LWB58" s="106"/>
      <c r="LWC58" s="106"/>
      <c r="LWD58" s="106"/>
      <c r="LWE58" s="106"/>
      <c r="LWF58" s="106"/>
      <c r="LWG58" s="106"/>
      <c r="LWH58" s="106"/>
      <c r="LWI58" s="106"/>
      <c r="LWJ58" s="106"/>
      <c r="LWK58" s="106"/>
      <c r="LWL58" s="106"/>
      <c r="LWM58" s="106"/>
      <c r="LWN58" s="106"/>
      <c r="LWO58" s="106"/>
      <c r="LWP58" s="106"/>
      <c r="LWQ58" s="106"/>
      <c r="LWR58" s="106"/>
      <c r="LWS58" s="106"/>
      <c r="LWT58" s="106"/>
      <c r="LWU58" s="106"/>
      <c r="LWV58" s="106"/>
      <c r="LWW58" s="106"/>
      <c r="LWX58" s="106"/>
      <c r="LWY58" s="106"/>
      <c r="LWZ58" s="106"/>
      <c r="LXA58" s="106"/>
      <c r="LXB58" s="106"/>
      <c r="LXC58" s="106"/>
      <c r="LXD58" s="106"/>
      <c r="LXE58" s="106"/>
      <c r="LXF58" s="106"/>
      <c r="LXG58" s="106"/>
      <c r="LXH58" s="106"/>
      <c r="LXI58" s="106"/>
      <c r="LXJ58" s="106"/>
      <c r="LXK58" s="106"/>
      <c r="LXL58" s="106"/>
      <c r="LXM58" s="106"/>
      <c r="LXN58" s="106"/>
      <c r="LXO58" s="106"/>
      <c r="LXP58" s="106"/>
      <c r="LXQ58" s="106"/>
      <c r="LXR58" s="106"/>
      <c r="LXS58" s="106"/>
      <c r="LXT58" s="106"/>
      <c r="LXU58" s="106"/>
      <c r="LXV58" s="106"/>
      <c r="LXW58" s="106"/>
      <c r="LXX58" s="106"/>
      <c r="LXY58" s="106"/>
      <c r="LXZ58" s="106"/>
      <c r="LYA58" s="106"/>
      <c r="LYB58" s="106"/>
      <c r="LYC58" s="106"/>
      <c r="LYD58" s="106"/>
      <c r="LYE58" s="106"/>
      <c r="LYF58" s="106"/>
      <c r="LYG58" s="106"/>
      <c r="LYH58" s="106"/>
      <c r="LYI58" s="106"/>
      <c r="LYJ58" s="106"/>
      <c r="LYK58" s="106"/>
      <c r="LYL58" s="106"/>
      <c r="LYM58" s="106"/>
      <c r="LYN58" s="106"/>
      <c r="LYO58" s="106"/>
      <c r="LYP58" s="106"/>
      <c r="LYQ58" s="106"/>
      <c r="LYR58" s="106"/>
      <c r="LYS58" s="106"/>
      <c r="LYT58" s="106"/>
      <c r="LYU58" s="106"/>
      <c r="LYV58" s="106"/>
      <c r="LYW58" s="106"/>
      <c r="LYX58" s="106"/>
      <c r="LYY58" s="106"/>
      <c r="LYZ58" s="106"/>
      <c r="LZA58" s="106"/>
      <c r="LZB58" s="106"/>
      <c r="LZC58" s="106"/>
      <c r="LZD58" s="106"/>
      <c r="LZE58" s="106"/>
      <c r="LZF58" s="106"/>
      <c r="LZG58" s="106"/>
      <c r="LZH58" s="106"/>
      <c r="LZI58" s="106"/>
      <c r="LZJ58" s="106"/>
      <c r="LZK58" s="106"/>
      <c r="LZL58" s="106"/>
      <c r="LZM58" s="106"/>
      <c r="LZN58" s="106"/>
      <c r="LZO58" s="106"/>
      <c r="LZP58" s="106"/>
      <c r="LZQ58" s="106"/>
      <c r="LZR58" s="106"/>
      <c r="LZS58" s="106"/>
      <c r="LZT58" s="106"/>
      <c r="LZU58" s="106"/>
      <c r="LZV58" s="106"/>
      <c r="LZW58" s="106"/>
      <c r="LZX58" s="106"/>
      <c r="LZY58" s="106"/>
      <c r="LZZ58" s="106"/>
      <c r="MAA58" s="106"/>
      <c r="MAB58" s="106"/>
      <c r="MAC58" s="106"/>
      <c r="MAD58" s="106"/>
      <c r="MAE58" s="106"/>
      <c r="MAF58" s="106"/>
      <c r="MAG58" s="106"/>
      <c r="MAH58" s="106"/>
      <c r="MAI58" s="106"/>
      <c r="MAJ58" s="106"/>
      <c r="MAK58" s="106"/>
      <c r="MAL58" s="106"/>
      <c r="MAM58" s="106"/>
      <c r="MAN58" s="106"/>
      <c r="MAO58" s="106"/>
      <c r="MAP58" s="106"/>
      <c r="MAQ58" s="106"/>
      <c r="MAR58" s="106"/>
      <c r="MAS58" s="106"/>
      <c r="MAT58" s="106"/>
      <c r="MAU58" s="106"/>
      <c r="MAV58" s="106"/>
      <c r="MAW58" s="106"/>
      <c r="MAX58" s="106"/>
      <c r="MAY58" s="106"/>
      <c r="MAZ58" s="106"/>
      <c r="MBA58" s="106"/>
      <c r="MBB58" s="106"/>
      <c r="MBC58" s="106"/>
      <c r="MBD58" s="106"/>
      <c r="MBE58" s="106"/>
      <c r="MBF58" s="106"/>
      <c r="MBG58" s="106"/>
      <c r="MBH58" s="106"/>
      <c r="MBI58" s="106"/>
      <c r="MBJ58" s="106"/>
      <c r="MBK58" s="106"/>
      <c r="MBL58" s="106"/>
      <c r="MBM58" s="106"/>
      <c r="MBN58" s="106"/>
      <c r="MBO58" s="106"/>
      <c r="MBP58" s="106"/>
      <c r="MBQ58" s="106"/>
      <c r="MBR58" s="106"/>
      <c r="MBS58" s="106"/>
      <c r="MBT58" s="106"/>
      <c r="MBU58" s="106"/>
      <c r="MBV58" s="106"/>
      <c r="MBW58" s="106"/>
      <c r="MBX58" s="106"/>
      <c r="MBY58" s="106"/>
      <c r="MBZ58" s="106"/>
      <c r="MCA58" s="106"/>
      <c r="MCB58" s="106"/>
      <c r="MCC58" s="106"/>
      <c r="MCD58" s="106"/>
      <c r="MCE58" s="106"/>
      <c r="MCF58" s="106"/>
      <c r="MCG58" s="106"/>
      <c r="MCH58" s="106"/>
      <c r="MCI58" s="106"/>
      <c r="MCJ58" s="106"/>
      <c r="MCK58" s="106"/>
      <c r="MCL58" s="106"/>
      <c r="MCM58" s="106"/>
      <c r="MCN58" s="106"/>
      <c r="MCO58" s="106"/>
      <c r="MCP58" s="106"/>
      <c r="MCQ58" s="106"/>
      <c r="MCR58" s="106"/>
      <c r="MCS58" s="106"/>
      <c r="MCT58" s="106"/>
      <c r="MCU58" s="106"/>
      <c r="MCV58" s="106"/>
      <c r="MCW58" s="106"/>
      <c r="MCX58" s="106"/>
      <c r="MCY58" s="106"/>
      <c r="MCZ58" s="106"/>
      <c r="MDA58" s="106"/>
      <c r="MDB58" s="106"/>
      <c r="MDC58" s="106"/>
      <c r="MDD58" s="106"/>
      <c r="MDE58" s="106"/>
      <c r="MDF58" s="106"/>
      <c r="MDG58" s="106"/>
      <c r="MDH58" s="106"/>
      <c r="MDI58" s="106"/>
      <c r="MDJ58" s="106"/>
      <c r="MDK58" s="106"/>
      <c r="MDL58" s="106"/>
      <c r="MDM58" s="106"/>
      <c r="MDN58" s="106"/>
      <c r="MDO58" s="106"/>
      <c r="MDP58" s="106"/>
      <c r="MDQ58" s="106"/>
      <c r="MDR58" s="106"/>
      <c r="MDS58" s="106"/>
      <c r="MDT58" s="106"/>
      <c r="MDU58" s="106"/>
      <c r="MDV58" s="106"/>
      <c r="MDW58" s="106"/>
      <c r="MDX58" s="106"/>
      <c r="MDY58" s="106"/>
      <c r="MDZ58" s="106"/>
      <c r="MEA58" s="106"/>
      <c r="MEB58" s="106"/>
      <c r="MEC58" s="106"/>
      <c r="MED58" s="106"/>
      <c r="MEE58" s="106"/>
      <c r="MEF58" s="106"/>
      <c r="MEG58" s="106"/>
      <c r="MEH58" s="106"/>
      <c r="MEI58" s="106"/>
      <c r="MEJ58" s="106"/>
      <c r="MEK58" s="106"/>
      <c r="MEL58" s="106"/>
      <c r="MEM58" s="106"/>
      <c r="MEN58" s="106"/>
      <c r="MEO58" s="106"/>
      <c r="MEP58" s="106"/>
      <c r="MEQ58" s="106"/>
      <c r="MER58" s="106"/>
      <c r="MES58" s="106"/>
      <c r="MET58" s="106"/>
      <c r="MEU58" s="106"/>
      <c r="MEV58" s="106"/>
      <c r="MEW58" s="106"/>
      <c r="MEX58" s="106"/>
      <c r="MEY58" s="106"/>
      <c r="MEZ58" s="106"/>
      <c r="MFA58" s="106"/>
      <c r="MFB58" s="106"/>
      <c r="MFC58" s="106"/>
      <c r="MFD58" s="106"/>
      <c r="MFE58" s="106"/>
      <c r="MFF58" s="106"/>
      <c r="MFG58" s="106"/>
      <c r="MFH58" s="106"/>
      <c r="MFI58" s="106"/>
      <c r="MFJ58" s="106"/>
      <c r="MFK58" s="106"/>
      <c r="MFL58" s="106"/>
      <c r="MFM58" s="106"/>
      <c r="MFN58" s="106"/>
      <c r="MFO58" s="106"/>
      <c r="MFP58" s="106"/>
      <c r="MFQ58" s="106"/>
      <c r="MFR58" s="106"/>
      <c r="MFS58" s="106"/>
      <c r="MFT58" s="106"/>
      <c r="MFU58" s="106"/>
      <c r="MFV58" s="106"/>
      <c r="MFW58" s="106"/>
      <c r="MFX58" s="106"/>
      <c r="MFY58" s="106"/>
      <c r="MFZ58" s="106"/>
      <c r="MGA58" s="106"/>
      <c r="MGB58" s="106"/>
      <c r="MGC58" s="106"/>
      <c r="MGD58" s="106"/>
      <c r="MGE58" s="106"/>
      <c r="MGF58" s="106"/>
      <c r="MGG58" s="106"/>
      <c r="MGH58" s="106"/>
      <c r="MGI58" s="106"/>
      <c r="MGJ58" s="106"/>
      <c r="MGK58" s="106"/>
      <c r="MGL58" s="106"/>
      <c r="MGM58" s="106"/>
      <c r="MGN58" s="106"/>
      <c r="MGO58" s="106"/>
      <c r="MGP58" s="106"/>
      <c r="MGQ58" s="106"/>
      <c r="MGR58" s="106"/>
      <c r="MGS58" s="106"/>
      <c r="MGT58" s="106"/>
      <c r="MGU58" s="106"/>
      <c r="MGV58" s="106"/>
      <c r="MGW58" s="106"/>
      <c r="MGX58" s="106"/>
      <c r="MGY58" s="106"/>
      <c r="MGZ58" s="106"/>
      <c r="MHA58" s="106"/>
      <c r="MHB58" s="106"/>
      <c r="MHC58" s="106"/>
      <c r="MHD58" s="106"/>
      <c r="MHE58" s="106"/>
      <c r="MHF58" s="106"/>
      <c r="MHG58" s="106"/>
      <c r="MHH58" s="106"/>
      <c r="MHI58" s="106"/>
      <c r="MHJ58" s="106"/>
      <c r="MHK58" s="106"/>
      <c r="MHL58" s="106"/>
      <c r="MHM58" s="106"/>
      <c r="MHN58" s="106"/>
      <c r="MHO58" s="106"/>
      <c r="MHP58" s="106"/>
      <c r="MHQ58" s="106"/>
      <c r="MHR58" s="106"/>
      <c r="MHS58" s="106"/>
      <c r="MHT58" s="106"/>
      <c r="MHU58" s="106"/>
      <c r="MHV58" s="106"/>
      <c r="MHW58" s="106"/>
      <c r="MHX58" s="106"/>
      <c r="MHY58" s="106"/>
      <c r="MHZ58" s="106"/>
      <c r="MIA58" s="106"/>
      <c r="MIB58" s="106"/>
      <c r="MIC58" s="106"/>
      <c r="MID58" s="106"/>
      <c r="MIE58" s="106"/>
      <c r="MIF58" s="106"/>
      <c r="MIG58" s="106"/>
      <c r="MIH58" s="106"/>
      <c r="MII58" s="106"/>
      <c r="MIJ58" s="106"/>
      <c r="MIK58" s="106"/>
      <c r="MIL58" s="106"/>
      <c r="MIM58" s="106"/>
      <c r="MIN58" s="106"/>
      <c r="MIO58" s="106"/>
      <c r="MIP58" s="106"/>
      <c r="MIQ58" s="106"/>
      <c r="MIR58" s="106"/>
      <c r="MIS58" s="106"/>
      <c r="MIT58" s="106"/>
      <c r="MIU58" s="106"/>
      <c r="MIV58" s="106"/>
      <c r="MIW58" s="106"/>
      <c r="MIX58" s="106"/>
      <c r="MIY58" s="106"/>
      <c r="MIZ58" s="106"/>
      <c r="MJA58" s="106"/>
      <c r="MJB58" s="106"/>
      <c r="MJC58" s="106"/>
      <c r="MJD58" s="106"/>
      <c r="MJE58" s="106"/>
      <c r="MJF58" s="106"/>
      <c r="MJG58" s="106"/>
      <c r="MJH58" s="106"/>
      <c r="MJI58" s="106"/>
      <c r="MJJ58" s="106"/>
      <c r="MJK58" s="106"/>
      <c r="MJL58" s="106"/>
      <c r="MJM58" s="106"/>
      <c r="MJN58" s="106"/>
      <c r="MJO58" s="106"/>
      <c r="MJP58" s="106"/>
      <c r="MJQ58" s="106"/>
      <c r="MJR58" s="106"/>
      <c r="MJS58" s="106"/>
      <c r="MJT58" s="106"/>
      <c r="MJU58" s="106"/>
      <c r="MJV58" s="106"/>
      <c r="MJW58" s="106"/>
      <c r="MJX58" s="106"/>
      <c r="MJY58" s="106"/>
      <c r="MJZ58" s="106"/>
      <c r="MKA58" s="106"/>
      <c r="MKB58" s="106"/>
      <c r="MKC58" s="106"/>
      <c r="MKD58" s="106"/>
      <c r="MKE58" s="106"/>
      <c r="MKF58" s="106"/>
      <c r="MKG58" s="106"/>
      <c r="MKH58" s="106"/>
      <c r="MKI58" s="106"/>
      <c r="MKJ58" s="106"/>
      <c r="MKK58" s="106"/>
      <c r="MKL58" s="106"/>
      <c r="MKM58" s="106"/>
      <c r="MKN58" s="106"/>
      <c r="MKO58" s="106"/>
      <c r="MKP58" s="106"/>
      <c r="MKQ58" s="106"/>
      <c r="MKR58" s="106"/>
      <c r="MKS58" s="106"/>
      <c r="MKT58" s="106"/>
      <c r="MKU58" s="106"/>
      <c r="MKV58" s="106"/>
      <c r="MKW58" s="106"/>
      <c r="MKX58" s="106"/>
      <c r="MKY58" s="106"/>
      <c r="MKZ58" s="106"/>
      <c r="MLA58" s="106"/>
      <c r="MLB58" s="106"/>
      <c r="MLC58" s="106"/>
      <c r="MLD58" s="106"/>
      <c r="MLE58" s="106"/>
      <c r="MLF58" s="106"/>
      <c r="MLG58" s="106"/>
      <c r="MLH58" s="106"/>
      <c r="MLI58" s="106"/>
      <c r="MLJ58" s="106"/>
      <c r="MLK58" s="106"/>
      <c r="MLL58" s="106"/>
      <c r="MLM58" s="106"/>
      <c r="MLN58" s="106"/>
      <c r="MLO58" s="106"/>
      <c r="MLP58" s="106"/>
      <c r="MLQ58" s="106"/>
      <c r="MLR58" s="106"/>
      <c r="MLS58" s="106"/>
      <c r="MLT58" s="106"/>
      <c r="MLU58" s="106"/>
      <c r="MLV58" s="106"/>
      <c r="MLW58" s="106"/>
      <c r="MLX58" s="106"/>
      <c r="MLY58" s="106"/>
      <c r="MLZ58" s="106"/>
      <c r="MMA58" s="106"/>
      <c r="MMB58" s="106"/>
      <c r="MMC58" s="106"/>
      <c r="MMD58" s="106"/>
      <c r="MME58" s="106"/>
      <c r="MMF58" s="106"/>
      <c r="MMG58" s="106"/>
      <c r="MMH58" s="106"/>
      <c r="MMI58" s="106"/>
      <c r="MMJ58" s="106"/>
      <c r="MMK58" s="106"/>
      <c r="MML58" s="106"/>
      <c r="MMM58" s="106"/>
      <c r="MMN58" s="106"/>
      <c r="MMO58" s="106"/>
      <c r="MMP58" s="106"/>
      <c r="MMQ58" s="106"/>
      <c r="MMR58" s="106"/>
      <c r="MMS58" s="106"/>
      <c r="MMT58" s="106"/>
      <c r="MMU58" s="106"/>
      <c r="MMV58" s="106"/>
      <c r="MMW58" s="106"/>
      <c r="MMX58" s="106"/>
      <c r="MMY58" s="106"/>
      <c r="MMZ58" s="106"/>
      <c r="MNA58" s="106"/>
      <c r="MNB58" s="106"/>
      <c r="MNC58" s="106"/>
      <c r="MND58" s="106"/>
      <c r="MNE58" s="106"/>
      <c r="MNF58" s="106"/>
      <c r="MNG58" s="106"/>
      <c r="MNH58" s="106"/>
      <c r="MNI58" s="106"/>
      <c r="MNJ58" s="106"/>
      <c r="MNK58" s="106"/>
      <c r="MNL58" s="106"/>
      <c r="MNM58" s="106"/>
      <c r="MNN58" s="106"/>
      <c r="MNO58" s="106"/>
      <c r="MNP58" s="106"/>
      <c r="MNQ58" s="106"/>
      <c r="MNR58" s="106"/>
      <c r="MNS58" s="106"/>
      <c r="MNT58" s="106"/>
      <c r="MNU58" s="106"/>
      <c r="MNV58" s="106"/>
      <c r="MNW58" s="106"/>
      <c r="MNX58" s="106"/>
      <c r="MNY58" s="106"/>
      <c r="MNZ58" s="106"/>
      <c r="MOA58" s="106"/>
      <c r="MOB58" s="106"/>
      <c r="MOC58" s="106"/>
      <c r="MOD58" s="106"/>
      <c r="MOE58" s="106"/>
      <c r="MOF58" s="106"/>
      <c r="MOG58" s="106"/>
      <c r="MOH58" s="106"/>
      <c r="MOI58" s="106"/>
      <c r="MOJ58" s="106"/>
      <c r="MOK58" s="106"/>
      <c r="MOL58" s="106"/>
      <c r="MOM58" s="106"/>
      <c r="MON58" s="106"/>
      <c r="MOO58" s="106"/>
      <c r="MOP58" s="106"/>
      <c r="MOQ58" s="106"/>
      <c r="MOR58" s="106"/>
      <c r="MOS58" s="106"/>
      <c r="MOT58" s="106"/>
      <c r="MOU58" s="106"/>
      <c r="MOV58" s="106"/>
      <c r="MOW58" s="106"/>
      <c r="MOX58" s="106"/>
      <c r="MOY58" s="106"/>
      <c r="MOZ58" s="106"/>
      <c r="MPA58" s="106"/>
      <c r="MPB58" s="106"/>
      <c r="MPC58" s="106"/>
      <c r="MPD58" s="106"/>
      <c r="MPE58" s="106"/>
      <c r="MPF58" s="106"/>
      <c r="MPG58" s="106"/>
      <c r="MPH58" s="106"/>
      <c r="MPI58" s="106"/>
      <c r="MPJ58" s="106"/>
      <c r="MPK58" s="106"/>
      <c r="MPL58" s="106"/>
      <c r="MPM58" s="106"/>
      <c r="MPN58" s="106"/>
      <c r="MPO58" s="106"/>
      <c r="MPP58" s="106"/>
      <c r="MPQ58" s="106"/>
      <c r="MPR58" s="106"/>
      <c r="MPS58" s="106"/>
      <c r="MPT58" s="106"/>
      <c r="MPU58" s="106"/>
      <c r="MPV58" s="106"/>
      <c r="MPW58" s="106"/>
      <c r="MPX58" s="106"/>
      <c r="MPY58" s="106"/>
      <c r="MPZ58" s="106"/>
      <c r="MQA58" s="106"/>
      <c r="MQB58" s="106"/>
      <c r="MQC58" s="106"/>
      <c r="MQD58" s="106"/>
      <c r="MQE58" s="106"/>
      <c r="MQF58" s="106"/>
      <c r="MQG58" s="106"/>
      <c r="MQH58" s="106"/>
      <c r="MQI58" s="106"/>
      <c r="MQJ58" s="106"/>
      <c r="MQK58" s="106"/>
      <c r="MQL58" s="106"/>
      <c r="MQM58" s="106"/>
      <c r="MQN58" s="106"/>
      <c r="MQO58" s="106"/>
      <c r="MQP58" s="106"/>
      <c r="MQQ58" s="106"/>
      <c r="MQR58" s="106"/>
      <c r="MQS58" s="106"/>
      <c r="MQT58" s="106"/>
      <c r="MQU58" s="106"/>
      <c r="MQV58" s="106"/>
      <c r="MQW58" s="106"/>
      <c r="MQX58" s="106"/>
      <c r="MQY58" s="106"/>
      <c r="MQZ58" s="106"/>
      <c r="MRA58" s="106"/>
      <c r="MRB58" s="106"/>
      <c r="MRC58" s="106"/>
      <c r="MRD58" s="106"/>
      <c r="MRE58" s="106"/>
      <c r="MRF58" s="106"/>
      <c r="MRG58" s="106"/>
      <c r="MRH58" s="106"/>
      <c r="MRI58" s="106"/>
      <c r="MRJ58" s="106"/>
      <c r="MRK58" s="106"/>
      <c r="MRL58" s="106"/>
      <c r="MRM58" s="106"/>
      <c r="MRN58" s="106"/>
      <c r="MRO58" s="106"/>
      <c r="MRP58" s="106"/>
      <c r="MRQ58" s="106"/>
      <c r="MRR58" s="106"/>
      <c r="MRS58" s="106"/>
      <c r="MRT58" s="106"/>
      <c r="MRU58" s="106"/>
      <c r="MRV58" s="106"/>
      <c r="MRW58" s="106"/>
      <c r="MRX58" s="106"/>
      <c r="MRY58" s="106"/>
      <c r="MRZ58" s="106"/>
      <c r="MSA58" s="106"/>
      <c r="MSB58" s="106"/>
      <c r="MSC58" s="106"/>
      <c r="MSD58" s="106"/>
      <c r="MSE58" s="106"/>
      <c r="MSF58" s="106"/>
      <c r="MSG58" s="106"/>
      <c r="MSH58" s="106"/>
      <c r="MSI58" s="106"/>
      <c r="MSJ58" s="106"/>
      <c r="MSK58" s="106"/>
      <c r="MSL58" s="106"/>
      <c r="MSM58" s="106"/>
      <c r="MSN58" s="106"/>
      <c r="MSO58" s="106"/>
      <c r="MSP58" s="106"/>
      <c r="MSQ58" s="106"/>
      <c r="MSR58" s="106"/>
      <c r="MSS58" s="106"/>
      <c r="MST58" s="106"/>
      <c r="MSU58" s="106"/>
      <c r="MSV58" s="106"/>
      <c r="MSW58" s="106"/>
      <c r="MSX58" s="106"/>
      <c r="MSY58" s="106"/>
      <c r="MSZ58" s="106"/>
      <c r="MTA58" s="106"/>
      <c r="MTB58" s="106"/>
      <c r="MTC58" s="106"/>
      <c r="MTD58" s="106"/>
      <c r="MTE58" s="106"/>
      <c r="MTF58" s="106"/>
      <c r="MTG58" s="106"/>
      <c r="MTH58" s="106"/>
      <c r="MTI58" s="106"/>
      <c r="MTJ58" s="106"/>
      <c r="MTK58" s="106"/>
      <c r="MTL58" s="106"/>
      <c r="MTM58" s="106"/>
      <c r="MTN58" s="106"/>
      <c r="MTO58" s="106"/>
      <c r="MTP58" s="106"/>
      <c r="MTQ58" s="106"/>
      <c r="MTR58" s="106"/>
      <c r="MTS58" s="106"/>
      <c r="MTT58" s="106"/>
      <c r="MTU58" s="106"/>
      <c r="MTV58" s="106"/>
      <c r="MTW58" s="106"/>
      <c r="MTX58" s="106"/>
      <c r="MTY58" s="106"/>
      <c r="MTZ58" s="106"/>
      <c r="MUA58" s="106"/>
      <c r="MUB58" s="106"/>
      <c r="MUC58" s="106"/>
      <c r="MUD58" s="106"/>
      <c r="MUE58" s="106"/>
      <c r="MUF58" s="106"/>
      <c r="MUG58" s="106"/>
      <c r="MUH58" s="106"/>
      <c r="MUI58" s="106"/>
      <c r="MUJ58" s="106"/>
      <c r="MUK58" s="106"/>
      <c r="MUL58" s="106"/>
      <c r="MUM58" s="106"/>
      <c r="MUN58" s="106"/>
      <c r="MUO58" s="106"/>
      <c r="MUP58" s="106"/>
      <c r="MUQ58" s="106"/>
      <c r="MUR58" s="106"/>
      <c r="MUS58" s="106"/>
      <c r="MUT58" s="106"/>
      <c r="MUU58" s="106"/>
      <c r="MUV58" s="106"/>
      <c r="MUW58" s="106"/>
      <c r="MUX58" s="106"/>
      <c r="MUY58" s="106"/>
      <c r="MUZ58" s="106"/>
      <c r="MVA58" s="106"/>
      <c r="MVB58" s="106"/>
      <c r="MVC58" s="106"/>
      <c r="MVD58" s="106"/>
      <c r="MVE58" s="106"/>
      <c r="MVF58" s="106"/>
      <c r="MVG58" s="106"/>
      <c r="MVH58" s="106"/>
      <c r="MVI58" s="106"/>
      <c r="MVJ58" s="106"/>
      <c r="MVK58" s="106"/>
      <c r="MVL58" s="106"/>
      <c r="MVM58" s="106"/>
      <c r="MVN58" s="106"/>
      <c r="MVO58" s="106"/>
      <c r="MVP58" s="106"/>
      <c r="MVQ58" s="106"/>
      <c r="MVR58" s="106"/>
      <c r="MVS58" s="106"/>
      <c r="MVT58" s="106"/>
      <c r="MVU58" s="106"/>
      <c r="MVV58" s="106"/>
      <c r="MVW58" s="106"/>
      <c r="MVX58" s="106"/>
      <c r="MVY58" s="106"/>
      <c r="MVZ58" s="106"/>
      <c r="MWA58" s="106"/>
      <c r="MWB58" s="106"/>
      <c r="MWC58" s="106"/>
      <c r="MWD58" s="106"/>
      <c r="MWE58" s="106"/>
      <c r="MWF58" s="106"/>
      <c r="MWG58" s="106"/>
      <c r="MWH58" s="106"/>
      <c r="MWI58" s="106"/>
      <c r="MWJ58" s="106"/>
      <c r="MWK58" s="106"/>
      <c r="MWL58" s="106"/>
      <c r="MWM58" s="106"/>
      <c r="MWN58" s="106"/>
      <c r="MWO58" s="106"/>
      <c r="MWP58" s="106"/>
      <c r="MWQ58" s="106"/>
      <c r="MWR58" s="106"/>
      <c r="MWS58" s="106"/>
      <c r="MWT58" s="106"/>
      <c r="MWU58" s="106"/>
      <c r="MWV58" s="106"/>
      <c r="MWW58" s="106"/>
      <c r="MWX58" s="106"/>
      <c r="MWY58" s="106"/>
      <c r="MWZ58" s="106"/>
      <c r="MXA58" s="106"/>
      <c r="MXB58" s="106"/>
      <c r="MXC58" s="106"/>
      <c r="MXD58" s="106"/>
      <c r="MXE58" s="106"/>
      <c r="MXF58" s="106"/>
      <c r="MXG58" s="106"/>
      <c r="MXH58" s="106"/>
      <c r="MXI58" s="106"/>
      <c r="MXJ58" s="106"/>
      <c r="MXK58" s="106"/>
      <c r="MXL58" s="106"/>
      <c r="MXM58" s="106"/>
      <c r="MXN58" s="106"/>
      <c r="MXO58" s="106"/>
      <c r="MXP58" s="106"/>
      <c r="MXQ58" s="106"/>
      <c r="MXR58" s="106"/>
      <c r="MXS58" s="106"/>
      <c r="MXT58" s="106"/>
      <c r="MXU58" s="106"/>
      <c r="MXV58" s="106"/>
      <c r="MXW58" s="106"/>
      <c r="MXX58" s="106"/>
      <c r="MXY58" s="106"/>
      <c r="MXZ58" s="106"/>
      <c r="MYA58" s="106"/>
      <c r="MYB58" s="106"/>
      <c r="MYC58" s="106"/>
      <c r="MYD58" s="106"/>
      <c r="MYE58" s="106"/>
      <c r="MYF58" s="106"/>
      <c r="MYG58" s="106"/>
      <c r="MYH58" s="106"/>
      <c r="MYI58" s="106"/>
      <c r="MYJ58" s="106"/>
      <c r="MYK58" s="106"/>
      <c r="MYL58" s="106"/>
      <c r="MYM58" s="106"/>
      <c r="MYN58" s="106"/>
      <c r="MYO58" s="106"/>
      <c r="MYP58" s="106"/>
      <c r="MYQ58" s="106"/>
      <c r="MYR58" s="106"/>
      <c r="MYS58" s="106"/>
      <c r="MYT58" s="106"/>
      <c r="MYU58" s="106"/>
      <c r="MYV58" s="106"/>
      <c r="MYW58" s="106"/>
      <c r="MYX58" s="106"/>
      <c r="MYY58" s="106"/>
      <c r="MYZ58" s="106"/>
      <c r="MZA58" s="106"/>
      <c r="MZB58" s="106"/>
      <c r="MZC58" s="106"/>
      <c r="MZD58" s="106"/>
      <c r="MZE58" s="106"/>
      <c r="MZF58" s="106"/>
      <c r="MZG58" s="106"/>
      <c r="MZH58" s="106"/>
      <c r="MZI58" s="106"/>
      <c r="MZJ58" s="106"/>
      <c r="MZK58" s="106"/>
      <c r="MZL58" s="106"/>
      <c r="MZM58" s="106"/>
      <c r="MZN58" s="106"/>
      <c r="MZO58" s="106"/>
      <c r="MZP58" s="106"/>
      <c r="MZQ58" s="106"/>
      <c r="MZR58" s="106"/>
      <c r="MZS58" s="106"/>
      <c r="MZT58" s="106"/>
      <c r="MZU58" s="106"/>
      <c r="MZV58" s="106"/>
      <c r="MZW58" s="106"/>
      <c r="MZX58" s="106"/>
      <c r="MZY58" s="106"/>
      <c r="MZZ58" s="106"/>
      <c r="NAA58" s="106"/>
      <c r="NAB58" s="106"/>
      <c r="NAC58" s="106"/>
      <c r="NAD58" s="106"/>
      <c r="NAE58" s="106"/>
      <c r="NAF58" s="106"/>
      <c r="NAG58" s="106"/>
      <c r="NAH58" s="106"/>
      <c r="NAI58" s="106"/>
      <c r="NAJ58" s="106"/>
      <c r="NAK58" s="106"/>
      <c r="NAL58" s="106"/>
      <c r="NAM58" s="106"/>
      <c r="NAN58" s="106"/>
      <c r="NAO58" s="106"/>
      <c r="NAP58" s="106"/>
      <c r="NAQ58" s="106"/>
      <c r="NAR58" s="106"/>
      <c r="NAS58" s="106"/>
      <c r="NAT58" s="106"/>
      <c r="NAU58" s="106"/>
      <c r="NAV58" s="106"/>
      <c r="NAW58" s="106"/>
      <c r="NAX58" s="106"/>
      <c r="NAY58" s="106"/>
      <c r="NAZ58" s="106"/>
      <c r="NBA58" s="106"/>
      <c r="NBB58" s="106"/>
      <c r="NBC58" s="106"/>
      <c r="NBD58" s="106"/>
      <c r="NBE58" s="106"/>
      <c r="NBF58" s="106"/>
      <c r="NBG58" s="106"/>
      <c r="NBH58" s="106"/>
      <c r="NBI58" s="106"/>
      <c r="NBJ58" s="106"/>
      <c r="NBK58" s="106"/>
      <c r="NBL58" s="106"/>
      <c r="NBM58" s="106"/>
      <c r="NBN58" s="106"/>
      <c r="NBO58" s="106"/>
      <c r="NBP58" s="106"/>
      <c r="NBQ58" s="106"/>
      <c r="NBR58" s="106"/>
      <c r="NBS58" s="106"/>
      <c r="NBT58" s="106"/>
      <c r="NBU58" s="106"/>
      <c r="NBV58" s="106"/>
      <c r="NBW58" s="106"/>
      <c r="NBX58" s="106"/>
      <c r="NBY58" s="106"/>
      <c r="NBZ58" s="106"/>
      <c r="NCA58" s="106"/>
      <c r="NCB58" s="106"/>
      <c r="NCC58" s="106"/>
      <c r="NCD58" s="106"/>
      <c r="NCE58" s="106"/>
      <c r="NCF58" s="106"/>
      <c r="NCG58" s="106"/>
      <c r="NCH58" s="106"/>
      <c r="NCI58" s="106"/>
      <c r="NCJ58" s="106"/>
      <c r="NCK58" s="106"/>
      <c r="NCL58" s="106"/>
      <c r="NCM58" s="106"/>
      <c r="NCN58" s="106"/>
      <c r="NCO58" s="106"/>
      <c r="NCP58" s="106"/>
      <c r="NCQ58" s="106"/>
      <c r="NCR58" s="106"/>
      <c r="NCS58" s="106"/>
      <c r="NCT58" s="106"/>
      <c r="NCU58" s="106"/>
      <c r="NCV58" s="106"/>
      <c r="NCW58" s="106"/>
      <c r="NCX58" s="106"/>
      <c r="NCY58" s="106"/>
      <c r="NCZ58" s="106"/>
      <c r="NDA58" s="106"/>
      <c r="NDB58" s="106"/>
      <c r="NDC58" s="106"/>
      <c r="NDD58" s="106"/>
      <c r="NDE58" s="106"/>
      <c r="NDF58" s="106"/>
      <c r="NDG58" s="106"/>
      <c r="NDH58" s="106"/>
      <c r="NDI58" s="106"/>
      <c r="NDJ58" s="106"/>
      <c r="NDK58" s="106"/>
      <c r="NDL58" s="106"/>
      <c r="NDM58" s="106"/>
      <c r="NDN58" s="106"/>
      <c r="NDO58" s="106"/>
      <c r="NDP58" s="106"/>
      <c r="NDQ58" s="106"/>
      <c r="NDR58" s="106"/>
      <c r="NDS58" s="106"/>
      <c r="NDT58" s="106"/>
      <c r="NDU58" s="106"/>
      <c r="NDV58" s="106"/>
      <c r="NDW58" s="106"/>
      <c r="NDX58" s="106"/>
      <c r="NDY58" s="106"/>
      <c r="NDZ58" s="106"/>
      <c r="NEA58" s="106"/>
      <c r="NEB58" s="106"/>
      <c r="NEC58" s="106"/>
      <c r="NED58" s="106"/>
      <c r="NEE58" s="106"/>
      <c r="NEF58" s="106"/>
      <c r="NEG58" s="106"/>
      <c r="NEH58" s="106"/>
      <c r="NEI58" s="106"/>
      <c r="NEJ58" s="106"/>
      <c r="NEK58" s="106"/>
      <c r="NEL58" s="106"/>
      <c r="NEM58" s="106"/>
      <c r="NEN58" s="106"/>
      <c r="NEO58" s="106"/>
      <c r="NEP58" s="106"/>
      <c r="NEQ58" s="106"/>
      <c r="NER58" s="106"/>
      <c r="NES58" s="106"/>
      <c r="NET58" s="106"/>
      <c r="NEU58" s="106"/>
      <c r="NEV58" s="106"/>
      <c r="NEW58" s="106"/>
      <c r="NEX58" s="106"/>
      <c r="NEY58" s="106"/>
      <c r="NEZ58" s="106"/>
      <c r="NFA58" s="106"/>
      <c r="NFB58" s="106"/>
      <c r="NFC58" s="106"/>
      <c r="NFD58" s="106"/>
      <c r="NFE58" s="106"/>
      <c r="NFF58" s="106"/>
      <c r="NFG58" s="106"/>
      <c r="NFH58" s="106"/>
      <c r="NFI58" s="106"/>
      <c r="NFJ58" s="106"/>
      <c r="NFK58" s="106"/>
      <c r="NFL58" s="106"/>
      <c r="NFM58" s="106"/>
      <c r="NFN58" s="106"/>
      <c r="NFO58" s="106"/>
      <c r="NFP58" s="106"/>
      <c r="NFQ58" s="106"/>
      <c r="NFR58" s="106"/>
      <c r="NFS58" s="106"/>
      <c r="NFT58" s="106"/>
      <c r="NFU58" s="106"/>
      <c r="NFV58" s="106"/>
      <c r="NFW58" s="106"/>
      <c r="NFX58" s="106"/>
      <c r="NFY58" s="106"/>
      <c r="NFZ58" s="106"/>
      <c r="NGA58" s="106"/>
      <c r="NGB58" s="106"/>
      <c r="NGC58" s="106"/>
      <c r="NGD58" s="106"/>
      <c r="NGE58" s="106"/>
      <c r="NGF58" s="106"/>
      <c r="NGG58" s="106"/>
      <c r="NGH58" s="106"/>
      <c r="NGI58" s="106"/>
      <c r="NGJ58" s="106"/>
      <c r="NGK58" s="106"/>
      <c r="NGL58" s="106"/>
      <c r="NGM58" s="106"/>
      <c r="NGN58" s="106"/>
      <c r="NGO58" s="106"/>
      <c r="NGP58" s="106"/>
      <c r="NGQ58" s="106"/>
      <c r="NGR58" s="106"/>
      <c r="NGS58" s="106"/>
      <c r="NGT58" s="106"/>
      <c r="NGU58" s="106"/>
      <c r="NGV58" s="106"/>
      <c r="NGW58" s="106"/>
      <c r="NGX58" s="106"/>
      <c r="NGY58" s="106"/>
      <c r="NGZ58" s="106"/>
      <c r="NHA58" s="106"/>
      <c r="NHB58" s="106"/>
      <c r="NHC58" s="106"/>
      <c r="NHD58" s="106"/>
      <c r="NHE58" s="106"/>
      <c r="NHF58" s="106"/>
      <c r="NHG58" s="106"/>
      <c r="NHH58" s="106"/>
      <c r="NHI58" s="106"/>
      <c r="NHJ58" s="106"/>
      <c r="NHK58" s="106"/>
      <c r="NHL58" s="106"/>
      <c r="NHM58" s="106"/>
      <c r="NHN58" s="106"/>
      <c r="NHO58" s="106"/>
      <c r="NHP58" s="106"/>
      <c r="NHQ58" s="106"/>
      <c r="NHR58" s="106"/>
      <c r="NHS58" s="106"/>
      <c r="NHT58" s="106"/>
      <c r="NHU58" s="106"/>
      <c r="NHV58" s="106"/>
      <c r="NHW58" s="106"/>
      <c r="NHX58" s="106"/>
      <c r="NHY58" s="106"/>
      <c r="NHZ58" s="106"/>
      <c r="NIA58" s="106"/>
      <c r="NIB58" s="106"/>
      <c r="NIC58" s="106"/>
      <c r="NID58" s="106"/>
      <c r="NIE58" s="106"/>
      <c r="NIF58" s="106"/>
      <c r="NIG58" s="106"/>
      <c r="NIH58" s="106"/>
      <c r="NII58" s="106"/>
      <c r="NIJ58" s="106"/>
      <c r="NIK58" s="106"/>
      <c r="NIL58" s="106"/>
      <c r="NIM58" s="106"/>
      <c r="NIN58" s="106"/>
      <c r="NIO58" s="106"/>
      <c r="NIP58" s="106"/>
      <c r="NIQ58" s="106"/>
      <c r="NIR58" s="106"/>
      <c r="NIS58" s="106"/>
      <c r="NIT58" s="106"/>
      <c r="NIU58" s="106"/>
      <c r="NIV58" s="106"/>
      <c r="NIW58" s="106"/>
      <c r="NIX58" s="106"/>
      <c r="NIY58" s="106"/>
      <c r="NIZ58" s="106"/>
      <c r="NJA58" s="106"/>
      <c r="NJB58" s="106"/>
      <c r="NJC58" s="106"/>
      <c r="NJD58" s="106"/>
      <c r="NJE58" s="106"/>
      <c r="NJF58" s="106"/>
      <c r="NJG58" s="106"/>
      <c r="NJH58" s="106"/>
      <c r="NJI58" s="106"/>
      <c r="NJJ58" s="106"/>
      <c r="NJK58" s="106"/>
      <c r="NJL58" s="106"/>
      <c r="NJM58" s="106"/>
      <c r="NJN58" s="106"/>
      <c r="NJO58" s="106"/>
      <c r="NJP58" s="106"/>
      <c r="NJQ58" s="106"/>
      <c r="NJR58" s="106"/>
      <c r="NJS58" s="106"/>
      <c r="NJT58" s="106"/>
      <c r="NJU58" s="106"/>
      <c r="NJV58" s="106"/>
      <c r="NJW58" s="106"/>
      <c r="NJX58" s="106"/>
      <c r="NJY58" s="106"/>
      <c r="NJZ58" s="106"/>
      <c r="NKA58" s="106"/>
      <c r="NKB58" s="106"/>
      <c r="NKC58" s="106"/>
      <c r="NKD58" s="106"/>
      <c r="NKE58" s="106"/>
      <c r="NKF58" s="106"/>
      <c r="NKG58" s="106"/>
      <c r="NKH58" s="106"/>
      <c r="NKI58" s="106"/>
      <c r="NKJ58" s="106"/>
      <c r="NKK58" s="106"/>
      <c r="NKL58" s="106"/>
      <c r="NKM58" s="106"/>
      <c r="NKN58" s="106"/>
      <c r="NKO58" s="106"/>
      <c r="NKP58" s="106"/>
      <c r="NKQ58" s="106"/>
      <c r="NKR58" s="106"/>
      <c r="NKS58" s="106"/>
      <c r="NKT58" s="106"/>
      <c r="NKU58" s="106"/>
      <c r="NKV58" s="106"/>
      <c r="NKW58" s="106"/>
      <c r="NKX58" s="106"/>
      <c r="NKY58" s="106"/>
      <c r="NKZ58" s="106"/>
      <c r="NLA58" s="106"/>
      <c r="NLB58" s="106"/>
      <c r="NLC58" s="106"/>
      <c r="NLD58" s="106"/>
      <c r="NLE58" s="106"/>
      <c r="NLF58" s="106"/>
      <c r="NLG58" s="106"/>
      <c r="NLH58" s="106"/>
      <c r="NLI58" s="106"/>
      <c r="NLJ58" s="106"/>
      <c r="NLK58" s="106"/>
      <c r="NLL58" s="106"/>
      <c r="NLM58" s="106"/>
      <c r="NLN58" s="106"/>
      <c r="NLO58" s="106"/>
      <c r="NLP58" s="106"/>
      <c r="NLQ58" s="106"/>
      <c r="NLR58" s="106"/>
      <c r="NLS58" s="106"/>
      <c r="NLT58" s="106"/>
      <c r="NLU58" s="106"/>
      <c r="NLV58" s="106"/>
      <c r="NLW58" s="106"/>
      <c r="NLX58" s="106"/>
      <c r="NLY58" s="106"/>
      <c r="NLZ58" s="106"/>
      <c r="NMA58" s="106"/>
      <c r="NMB58" s="106"/>
      <c r="NMC58" s="106"/>
      <c r="NMD58" s="106"/>
      <c r="NME58" s="106"/>
      <c r="NMF58" s="106"/>
      <c r="NMG58" s="106"/>
      <c r="NMH58" s="106"/>
      <c r="NMI58" s="106"/>
      <c r="NMJ58" s="106"/>
      <c r="NMK58" s="106"/>
      <c r="NML58" s="106"/>
      <c r="NMM58" s="106"/>
      <c r="NMN58" s="106"/>
      <c r="NMO58" s="106"/>
      <c r="NMP58" s="106"/>
      <c r="NMQ58" s="106"/>
      <c r="NMR58" s="106"/>
      <c r="NMS58" s="106"/>
      <c r="NMT58" s="106"/>
      <c r="NMU58" s="106"/>
      <c r="NMV58" s="106"/>
      <c r="NMW58" s="106"/>
      <c r="NMX58" s="106"/>
      <c r="NMY58" s="106"/>
      <c r="NMZ58" s="106"/>
      <c r="NNA58" s="106"/>
      <c r="NNB58" s="106"/>
      <c r="NNC58" s="106"/>
      <c r="NND58" s="106"/>
      <c r="NNE58" s="106"/>
      <c r="NNF58" s="106"/>
      <c r="NNG58" s="106"/>
      <c r="NNH58" s="106"/>
      <c r="NNI58" s="106"/>
      <c r="NNJ58" s="106"/>
      <c r="NNK58" s="106"/>
      <c r="NNL58" s="106"/>
      <c r="NNM58" s="106"/>
      <c r="NNN58" s="106"/>
      <c r="NNO58" s="106"/>
      <c r="NNP58" s="106"/>
      <c r="NNQ58" s="106"/>
      <c r="NNR58" s="106"/>
      <c r="NNS58" s="106"/>
      <c r="NNT58" s="106"/>
      <c r="NNU58" s="106"/>
      <c r="NNV58" s="106"/>
      <c r="NNW58" s="106"/>
      <c r="NNX58" s="106"/>
      <c r="NNY58" s="106"/>
      <c r="NNZ58" s="106"/>
      <c r="NOA58" s="106"/>
      <c r="NOB58" s="106"/>
      <c r="NOC58" s="106"/>
      <c r="NOD58" s="106"/>
      <c r="NOE58" s="106"/>
      <c r="NOF58" s="106"/>
      <c r="NOG58" s="106"/>
      <c r="NOH58" s="106"/>
      <c r="NOI58" s="106"/>
      <c r="NOJ58" s="106"/>
      <c r="NOK58" s="106"/>
      <c r="NOL58" s="106"/>
      <c r="NOM58" s="106"/>
      <c r="NON58" s="106"/>
      <c r="NOO58" s="106"/>
      <c r="NOP58" s="106"/>
      <c r="NOQ58" s="106"/>
      <c r="NOR58" s="106"/>
      <c r="NOS58" s="106"/>
      <c r="NOT58" s="106"/>
      <c r="NOU58" s="106"/>
      <c r="NOV58" s="106"/>
      <c r="NOW58" s="106"/>
      <c r="NOX58" s="106"/>
      <c r="NOY58" s="106"/>
      <c r="NOZ58" s="106"/>
      <c r="NPA58" s="106"/>
      <c r="NPB58" s="106"/>
      <c r="NPC58" s="106"/>
      <c r="NPD58" s="106"/>
      <c r="NPE58" s="106"/>
      <c r="NPF58" s="106"/>
      <c r="NPG58" s="106"/>
      <c r="NPH58" s="106"/>
      <c r="NPI58" s="106"/>
      <c r="NPJ58" s="106"/>
      <c r="NPK58" s="106"/>
      <c r="NPL58" s="106"/>
      <c r="NPM58" s="106"/>
      <c r="NPN58" s="106"/>
      <c r="NPO58" s="106"/>
      <c r="NPP58" s="106"/>
      <c r="NPQ58" s="106"/>
      <c r="NPR58" s="106"/>
      <c r="NPS58" s="106"/>
      <c r="NPT58" s="106"/>
      <c r="NPU58" s="106"/>
      <c r="NPV58" s="106"/>
      <c r="NPW58" s="106"/>
      <c r="NPX58" s="106"/>
      <c r="NPY58" s="106"/>
      <c r="NPZ58" s="106"/>
      <c r="NQA58" s="106"/>
      <c r="NQB58" s="106"/>
      <c r="NQC58" s="106"/>
      <c r="NQD58" s="106"/>
      <c r="NQE58" s="106"/>
      <c r="NQF58" s="106"/>
      <c r="NQG58" s="106"/>
      <c r="NQH58" s="106"/>
      <c r="NQI58" s="106"/>
      <c r="NQJ58" s="106"/>
      <c r="NQK58" s="106"/>
      <c r="NQL58" s="106"/>
      <c r="NQM58" s="106"/>
      <c r="NQN58" s="106"/>
      <c r="NQO58" s="106"/>
      <c r="NQP58" s="106"/>
      <c r="NQQ58" s="106"/>
      <c r="NQR58" s="106"/>
      <c r="NQS58" s="106"/>
      <c r="NQT58" s="106"/>
      <c r="NQU58" s="106"/>
      <c r="NQV58" s="106"/>
      <c r="NQW58" s="106"/>
      <c r="NQX58" s="106"/>
      <c r="NQY58" s="106"/>
      <c r="NQZ58" s="106"/>
      <c r="NRA58" s="106"/>
      <c r="NRB58" s="106"/>
      <c r="NRC58" s="106"/>
      <c r="NRD58" s="106"/>
      <c r="NRE58" s="106"/>
      <c r="NRF58" s="106"/>
      <c r="NRG58" s="106"/>
      <c r="NRH58" s="106"/>
      <c r="NRI58" s="106"/>
      <c r="NRJ58" s="106"/>
      <c r="NRK58" s="106"/>
      <c r="NRL58" s="106"/>
      <c r="NRM58" s="106"/>
      <c r="NRN58" s="106"/>
      <c r="NRO58" s="106"/>
      <c r="NRP58" s="106"/>
      <c r="NRQ58" s="106"/>
      <c r="NRR58" s="106"/>
      <c r="NRS58" s="106"/>
      <c r="NRT58" s="106"/>
      <c r="NRU58" s="106"/>
      <c r="NRV58" s="106"/>
      <c r="NRW58" s="106"/>
      <c r="NRX58" s="106"/>
      <c r="NRY58" s="106"/>
      <c r="NRZ58" s="106"/>
      <c r="NSA58" s="106"/>
      <c r="NSB58" s="106"/>
      <c r="NSC58" s="106"/>
      <c r="NSD58" s="106"/>
      <c r="NSE58" s="106"/>
      <c r="NSF58" s="106"/>
      <c r="NSG58" s="106"/>
      <c r="NSH58" s="106"/>
      <c r="NSI58" s="106"/>
      <c r="NSJ58" s="106"/>
      <c r="NSK58" s="106"/>
      <c r="NSL58" s="106"/>
      <c r="NSM58" s="106"/>
      <c r="NSN58" s="106"/>
      <c r="NSO58" s="106"/>
      <c r="NSP58" s="106"/>
      <c r="NSQ58" s="106"/>
      <c r="NSR58" s="106"/>
      <c r="NSS58" s="106"/>
      <c r="NST58" s="106"/>
      <c r="NSU58" s="106"/>
      <c r="NSV58" s="106"/>
      <c r="NSW58" s="106"/>
      <c r="NSX58" s="106"/>
      <c r="NSY58" s="106"/>
      <c r="NSZ58" s="106"/>
      <c r="NTA58" s="106"/>
      <c r="NTB58" s="106"/>
      <c r="NTC58" s="106"/>
      <c r="NTD58" s="106"/>
      <c r="NTE58" s="106"/>
      <c r="NTF58" s="106"/>
      <c r="NTG58" s="106"/>
      <c r="NTH58" s="106"/>
      <c r="NTI58" s="106"/>
      <c r="NTJ58" s="106"/>
      <c r="NTK58" s="106"/>
      <c r="NTL58" s="106"/>
      <c r="NTM58" s="106"/>
      <c r="NTN58" s="106"/>
      <c r="NTO58" s="106"/>
      <c r="NTP58" s="106"/>
      <c r="NTQ58" s="106"/>
      <c r="NTR58" s="106"/>
      <c r="NTS58" s="106"/>
      <c r="NTT58" s="106"/>
      <c r="NTU58" s="106"/>
      <c r="NTV58" s="106"/>
      <c r="NTW58" s="106"/>
      <c r="NTX58" s="106"/>
      <c r="NTY58" s="106"/>
      <c r="NTZ58" s="106"/>
      <c r="NUA58" s="106"/>
      <c r="NUB58" s="106"/>
      <c r="NUC58" s="106"/>
      <c r="NUD58" s="106"/>
      <c r="NUE58" s="106"/>
      <c r="NUF58" s="106"/>
      <c r="NUG58" s="106"/>
      <c r="NUH58" s="106"/>
      <c r="NUI58" s="106"/>
      <c r="NUJ58" s="106"/>
      <c r="NUK58" s="106"/>
      <c r="NUL58" s="106"/>
      <c r="NUM58" s="106"/>
      <c r="NUN58" s="106"/>
      <c r="NUO58" s="106"/>
      <c r="NUP58" s="106"/>
      <c r="NUQ58" s="106"/>
      <c r="NUR58" s="106"/>
      <c r="NUS58" s="106"/>
      <c r="NUT58" s="106"/>
      <c r="NUU58" s="106"/>
      <c r="NUV58" s="106"/>
      <c r="NUW58" s="106"/>
      <c r="NUX58" s="106"/>
      <c r="NUY58" s="106"/>
      <c r="NUZ58" s="106"/>
      <c r="NVA58" s="106"/>
      <c r="NVB58" s="106"/>
      <c r="NVC58" s="106"/>
      <c r="NVD58" s="106"/>
      <c r="NVE58" s="106"/>
      <c r="NVF58" s="106"/>
      <c r="NVG58" s="106"/>
      <c r="NVH58" s="106"/>
      <c r="NVI58" s="106"/>
      <c r="NVJ58" s="106"/>
      <c r="NVK58" s="106"/>
      <c r="NVL58" s="106"/>
      <c r="NVM58" s="106"/>
      <c r="NVN58" s="106"/>
      <c r="NVO58" s="106"/>
      <c r="NVP58" s="106"/>
      <c r="NVQ58" s="106"/>
      <c r="NVR58" s="106"/>
      <c r="NVS58" s="106"/>
      <c r="NVT58" s="106"/>
      <c r="NVU58" s="106"/>
      <c r="NVV58" s="106"/>
      <c r="NVW58" s="106"/>
      <c r="NVX58" s="106"/>
      <c r="NVY58" s="106"/>
      <c r="NVZ58" s="106"/>
      <c r="NWA58" s="106"/>
      <c r="NWB58" s="106"/>
      <c r="NWC58" s="106"/>
      <c r="NWD58" s="106"/>
      <c r="NWE58" s="106"/>
      <c r="NWF58" s="106"/>
      <c r="NWG58" s="106"/>
      <c r="NWH58" s="106"/>
      <c r="NWI58" s="106"/>
      <c r="NWJ58" s="106"/>
      <c r="NWK58" s="106"/>
      <c r="NWL58" s="106"/>
      <c r="NWM58" s="106"/>
      <c r="NWN58" s="106"/>
      <c r="NWO58" s="106"/>
      <c r="NWP58" s="106"/>
      <c r="NWQ58" s="106"/>
      <c r="NWR58" s="106"/>
      <c r="NWS58" s="106"/>
      <c r="NWT58" s="106"/>
      <c r="NWU58" s="106"/>
      <c r="NWV58" s="106"/>
      <c r="NWW58" s="106"/>
      <c r="NWX58" s="106"/>
      <c r="NWY58" s="106"/>
      <c r="NWZ58" s="106"/>
      <c r="NXA58" s="106"/>
      <c r="NXB58" s="106"/>
      <c r="NXC58" s="106"/>
      <c r="NXD58" s="106"/>
      <c r="NXE58" s="106"/>
      <c r="NXF58" s="106"/>
      <c r="NXG58" s="106"/>
      <c r="NXH58" s="106"/>
      <c r="NXI58" s="106"/>
      <c r="NXJ58" s="106"/>
      <c r="NXK58" s="106"/>
      <c r="NXL58" s="106"/>
      <c r="NXM58" s="106"/>
      <c r="NXN58" s="106"/>
      <c r="NXO58" s="106"/>
      <c r="NXP58" s="106"/>
      <c r="NXQ58" s="106"/>
      <c r="NXR58" s="106"/>
      <c r="NXS58" s="106"/>
      <c r="NXT58" s="106"/>
      <c r="NXU58" s="106"/>
      <c r="NXV58" s="106"/>
      <c r="NXW58" s="106"/>
      <c r="NXX58" s="106"/>
      <c r="NXY58" s="106"/>
      <c r="NXZ58" s="106"/>
      <c r="NYA58" s="106"/>
      <c r="NYB58" s="106"/>
      <c r="NYC58" s="106"/>
      <c r="NYD58" s="106"/>
      <c r="NYE58" s="106"/>
      <c r="NYF58" s="106"/>
      <c r="NYG58" s="106"/>
      <c r="NYH58" s="106"/>
      <c r="NYI58" s="106"/>
      <c r="NYJ58" s="106"/>
      <c r="NYK58" s="106"/>
      <c r="NYL58" s="106"/>
      <c r="NYM58" s="106"/>
      <c r="NYN58" s="106"/>
      <c r="NYO58" s="106"/>
      <c r="NYP58" s="106"/>
      <c r="NYQ58" s="106"/>
      <c r="NYR58" s="106"/>
      <c r="NYS58" s="106"/>
      <c r="NYT58" s="106"/>
      <c r="NYU58" s="106"/>
      <c r="NYV58" s="106"/>
      <c r="NYW58" s="106"/>
      <c r="NYX58" s="106"/>
      <c r="NYY58" s="106"/>
      <c r="NYZ58" s="106"/>
      <c r="NZA58" s="106"/>
      <c r="NZB58" s="106"/>
      <c r="NZC58" s="106"/>
      <c r="NZD58" s="106"/>
      <c r="NZE58" s="106"/>
      <c r="NZF58" s="106"/>
      <c r="NZG58" s="106"/>
      <c r="NZH58" s="106"/>
      <c r="NZI58" s="106"/>
      <c r="NZJ58" s="106"/>
      <c r="NZK58" s="106"/>
      <c r="NZL58" s="106"/>
      <c r="NZM58" s="106"/>
      <c r="NZN58" s="106"/>
      <c r="NZO58" s="106"/>
      <c r="NZP58" s="106"/>
      <c r="NZQ58" s="106"/>
      <c r="NZR58" s="106"/>
      <c r="NZS58" s="106"/>
      <c r="NZT58" s="106"/>
      <c r="NZU58" s="106"/>
      <c r="NZV58" s="106"/>
      <c r="NZW58" s="106"/>
      <c r="NZX58" s="106"/>
      <c r="NZY58" s="106"/>
      <c r="NZZ58" s="106"/>
      <c r="OAA58" s="106"/>
      <c r="OAB58" s="106"/>
      <c r="OAC58" s="106"/>
      <c r="OAD58" s="106"/>
      <c r="OAE58" s="106"/>
      <c r="OAF58" s="106"/>
      <c r="OAG58" s="106"/>
      <c r="OAH58" s="106"/>
      <c r="OAI58" s="106"/>
      <c r="OAJ58" s="106"/>
      <c r="OAK58" s="106"/>
      <c r="OAL58" s="106"/>
      <c r="OAM58" s="106"/>
      <c r="OAN58" s="106"/>
      <c r="OAO58" s="106"/>
      <c r="OAP58" s="106"/>
      <c r="OAQ58" s="106"/>
      <c r="OAR58" s="106"/>
      <c r="OAS58" s="106"/>
      <c r="OAT58" s="106"/>
      <c r="OAU58" s="106"/>
      <c r="OAV58" s="106"/>
      <c r="OAW58" s="106"/>
      <c r="OAX58" s="106"/>
      <c r="OAY58" s="106"/>
      <c r="OAZ58" s="106"/>
      <c r="OBA58" s="106"/>
      <c r="OBB58" s="106"/>
      <c r="OBC58" s="106"/>
      <c r="OBD58" s="106"/>
      <c r="OBE58" s="106"/>
      <c r="OBF58" s="106"/>
      <c r="OBG58" s="106"/>
      <c r="OBH58" s="106"/>
      <c r="OBI58" s="106"/>
      <c r="OBJ58" s="106"/>
      <c r="OBK58" s="106"/>
      <c r="OBL58" s="106"/>
      <c r="OBM58" s="106"/>
      <c r="OBN58" s="106"/>
      <c r="OBO58" s="106"/>
      <c r="OBP58" s="106"/>
      <c r="OBQ58" s="106"/>
      <c r="OBR58" s="106"/>
      <c r="OBS58" s="106"/>
      <c r="OBT58" s="106"/>
      <c r="OBU58" s="106"/>
      <c r="OBV58" s="106"/>
      <c r="OBW58" s="106"/>
      <c r="OBX58" s="106"/>
      <c r="OBY58" s="106"/>
      <c r="OBZ58" s="106"/>
      <c r="OCA58" s="106"/>
      <c r="OCB58" s="106"/>
      <c r="OCC58" s="106"/>
      <c r="OCD58" s="106"/>
      <c r="OCE58" s="106"/>
      <c r="OCF58" s="106"/>
      <c r="OCG58" s="106"/>
      <c r="OCH58" s="106"/>
      <c r="OCI58" s="106"/>
      <c r="OCJ58" s="106"/>
      <c r="OCK58" s="106"/>
      <c r="OCL58" s="106"/>
      <c r="OCM58" s="106"/>
      <c r="OCN58" s="106"/>
      <c r="OCO58" s="106"/>
      <c r="OCP58" s="106"/>
      <c r="OCQ58" s="106"/>
      <c r="OCR58" s="106"/>
      <c r="OCS58" s="106"/>
      <c r="OCT58" s="106"/>
      <c r="OCU58" s="106"/>
      <c r="OCV58" s="106"/>
      <c r="OCW58" s="106"/>
      <c r="OCX58" s="106"/>
      <c r="OCY58" s="106"/>
      <c r="OCZ58" s="106"/>
      <c r="ODA58" s="106"/>
      <c r="ODB58" s="106"/>
      <c r="ODC58" s="106"/>
      <c r="ODD58" s="106"/>
      <c r="ODE58" s="106"/>
      <c r="ODF58" s="106"/>
      <c r="ODG58" s="106"/>
      <c r="ODH58" s="106"/>
      <c r="ODI58" s="106"/>
      <c r="ODJ58" s="106"/>
      <c r="ODK58" s="106"/>
      <c r="ODL58" s="106"/>
      <c r="ODM58" s="106"/>
      <c r="ODN58" s="106"/>
      <c r="ODO58" s="106"/>
      <c r="ODP58" s="106"/>
      <c r="ODQ58" s="106"/>
      <c r="ODR58" s="106"/>
      <c r="ODS58" s="106"/>
      <c r="ODT58" s="106"/>
      <c r="ODU58" s="106"/>
      <c r="ODV58" s="106"/>
      <c r="ODW58" s="106"/>
      <c r="ODX58" s="106"/>
      <c r="ODY58" s="106"/>
      <c r="ODZ58" s="106"/>
      <c r="OEA58" s="106"/>
      <c r="OEB58" s="106"/>
      <c r="OEC58" s="106"/>
      <c r="OED58" s="106"/>
      <c r="OEE58" s="106"/>
      <c r="OEF58" s="106"/>
      <c r="OEG58" s="106"/>
      <c r="OEH58" s="106"/>
      <c r="OEI58" s="106"/>
      <c r="OEJ58" s="106"/>
      <c r="OEK58" s="106"/>
      <c r="OEL58" s="106"/>
      <c r="OEM58" s="106"/>
      <c r="OEN58" s="106"/>
      <c r="OEO58" s="106"/>
      <c r="OEP58" s="106"/>
      <c r="OEQ58" s="106"/>
      <c r="OER58" s="106"/>
      <c r="OES58" s="106"/>
      <c r="OET58" s="106"/>
      <c r="OEU58" s="106"/>
      <c r="OEV58" s="106"/>
      <c r="OEW58" s="106"/>
      <c r="OEX58" s="106"/>
      <c r="OEY58" s="106"/>
      <c r="OEZ58" s="106"/>
      <c r="OFA58" s="106"/>
      <c r="OFB58" s="106"/>
      <c r="OFC58" s="106"/>
      <c r="OFD58" s="106"/>
      <c r="OFE58" s="106"/>
      <c r="OFF58" s="106"/>
      <c r="OFG58" s="106"/>
      <c r="OFH58" s="106"/>
      <c r="OFI58" s="106"/>
      <c r="OFJ58" s="106"/>
      <c r="OFK58" s="106"/>
      <c r="OFL58" s="106"/>
      <c r="OFM58" s="106"/>
      <c r="OFN58" s="106"/>
      <c r="OFO58" s="106"/>
      <c r="OFP58" s="106"/>
      <c r="OFQ58" s="106"/>
      <c r="OFR58" s="106"/>
      <c r="OFS58" s="106"/>
      <c r="OFT58" s="106"/>
      <c r="OFU58" s="106"/>
      <c r="OFV58" s="106"/>
      <c r="OFW58" s="106"/>
      <c r="OFX58" s="106"/>
      <c r="OFY58" s="106"/>
      <c r="OFZ58" s="106"/>
      <c r="OGA58" s="106"/>
      <c r="OGB58" s="106"/>
      <c r="OGC58" s="106"/>
      <c r="OGD58" s="106"/>
      <c r="OGE58" s="106"/>
      <c r="OGF58" s="106"/>
      <c r="OGG58" s="106"/>
      <c r="OGH58" s="106"/>
      <c r="OGI58" s="106"/>
      <c r="OGJ58" s="106"/>
      <c r="OGK58" s="106"/>
      <c r="OGL58" s="106"/>
      <c r="OGM58" s="106"/>
      <c r="OGN58" s="106"/>
      <c r="OGO58" s="106"/>
      <c r="OGP58" s="106"/>
      <c r="OGQ58" s="106"/>
      <c r="OGR58" s="106"/>
      <c r="OGS58" s="106"/>
      <c r="OGT58" s="106"/>
      <c r="OGU58" s="106"/>
      <c r="OGV58" s="106"/>
      <c r="OGW58" s="106"/>
      <c r="OGX58" s="106"/>
      <c r="OGY58" s="106"/>
      <c r="OGZ58" s="106"/>
      <c r="OHA58" s="106"/>
      <c r="OHB58" s="106"/>
      <c r="OHC58" s="106"/>
      <c r="OHD58" s="106"/>
      <c r="OHE58" s="106"/>
      <c r="OHF58" s="106"/>
      <c r="OHG58" s="106"/>
      <c r="OHH58" s="106"/>
      <c r="OHI58" s="106"/>
      <c r="OHJ58" s="106"/>
      <c r="OHK58" s="106"/>
      <c r="OHL58" s="106"/>
      <c r="OHM58" s="106"/>
      <c r="OHN58" s="106"/>
      <c r="OHO58" s="106"/>
      <c r="OHP58" s="106"/>
      <c r="OHQ58" s="106"/>
      <c r="OHR58" s="106"/>
      <c r="OHS58" s="106"/>
      <c r="OHT58" s="106"/>
      <c r="OHU58" s="106"/>
      <c r="OHV58" s="106"/>
      <c r="OHW58" s="106"/>
      <c r="OHX58" s="106"/>
      <c r="OHY58" s="106"/>
      <c r="OHZ58" s="106"/>
      <c r="OIA58" s="106"/>
      <c r="OIB58" s="106"/>
      <c r="OIC58" s="106"/>
      <c r="OID58" s="106"/>
      <c r="OIE58" s="106"/>
      <c r="OIF58" s="106"/>
      <c r="OIG58" s="106"/>
      <c r="OIH58" s="106"/>
      <c r="OII58" s="106"/>
      <c r="OIJ58" s="106"/>
      <c r="OIK58" s="106"/>
      <c r="OIL58" s="106"/>
      <c r="OIM58" s="106"/>
      <c r="OIN58" s="106"/>
      <c r="OIO58" s="106"/>
      <c r="OIP58" s="106"/>
      <c r="OIQ58" s="106"/>
      <c r="OIR58" s="106"/>
      <c r="OIS58" s="106"/>
      <c r="OIT58" s="106"/>
      <c r="OIU58" s="106"/>
      <c r="OIV58" s="106"/>
      <c r="OIW58" s="106"/>
      <c r="OIX58" s="106"/>
      <c r="OIY58" s="106"/>
      <c r="OIZ58" s="106"/>
      <c r="OJA58" s="106"/>
      <c r="OJB58" s="106"/>
      <c r="OJC58" s="106"/>
      <c r="OJD58" s="106"/>
      <c r="OJE58" s="106"/>
      <c r="OJF58" s="106"/>
      <c r="OJG58" s="106"/>
      <c r="OJH58" s="106"/>
      <c r="OJI58" s="106"/>
      <c r="OJJ58" s="106"/>
      <c r="OJK58" s="106"/>
      <c r="OJL58" s="106"/>
      <c r="OJM58" s="106"/>
      <c r="OJN58" s="106"/>
      <c r="OJO58" s="106"/>
      <c r="OJP58" s="106"/>
      <c r="OJQ58" s="106"/>
      <c r="OJR58" s="106"/>
      <c r="OJS58" s="106"/>
      <c r="OJT58" s="106"/>
      <c r="OJU58" s="106"/>
      <c r="OJV58" s="106"/>
      <c r="OJW58" s="106"/>
      <c r="OJX58" s="106"/>
      <c r="OJY58" s="106"/>
      <c r="OJZ58" s="106"/>
      <c r="OKA58" s="106"/>
      <c r="OKB58" s="106"/>
      <c r="OKC58" s="106"/>
      <c r="OKD58" s="106"/>
      <c r="OKE58" s="106"/>
      <c r="OKF58" s="106"/>
      <c r="OKG58" s="106"/>
      <c r="OKH58" s="106"/>
      <c r="OKI58" s="106"/>
      <c r="OKJ58" s="106"/>
      <c r="OKK58" s="106"/>
      <c r="OKL58" s="106"/>
      <c r="OKM58" s="106"/>
      <c r="OKN58" s="106"/>
      <c r="OKO58" s="106"/>
      <c r="OKP58" s="106"/>
      <c r="OKQ58" s="106"/>
      <c r="OKR58" s="106"/>
      <c r="OKS58" s="106"/>
      <c r="OKT58" s="106"/>
      <c r="OKU58" s="106"/>
      <c r="OKV58" s="106"/>
      <c r="OKW58" s="106"/>
      <c r="OKX58" s="106"/>
      <c r="OKY58" s="106"/>
      <c r="OKZ58" s="106"/>
      <c r="OLA58" s="106"/>
      <c r="OLB58" s="106"/>
      <c r="OLC58" s="106"/>
      <c r="OLD58" s="106"/>
      <c r="OLE58" s="106"/>
      <c r="OLF58" s="106"/>
      <c r="OLG58" s="106"/>
      <c r="OLH58" s="106"/>
      <c r="OLI58" s="106"/>
      <c r="OLJ58" s="106"/>
      <c r="OLK58" s="106"/>
      <c r="OLL58" s="106"/>
      <c r="OLM58" s="106"/>
      <c r="OLN58" s="106"/>
      <c r="OLO58" s="106"/>
      <c r="OLP58" s="106"/>
      <c r="OLQ58" s="106"/>
      <c r="OLR58" s="106"/>
      <c r="OLS58" s="106"/>
      <c r="OLT58" s="106"/>
      <c r="OLU58" s="106"/>
      <c r="OLV58" s="106"/>
      <c r="OLW58" s="106"/>
      <c r="OLX58" s="106"/>
      <c r="OLY58" s="106"/>
      <c r="OLZ58" s="106"/>
      <c r="OMA58" s="106"/>
      <c r="OMB58" s="106"/>
      <c r="OMC58" s="106"/>
      <c r="OMD58" s="106"/>
      <c r="OME58" s="106"/>
      <c r="OMF58" s="106"/>
      <c r="OMG58" s="106"/>
      <c r="OMH58" s="106"/>
      <c r="OMI58" s="106"/>
      <c r="OMJ58" s="106"/>
      <c r="OMK58" s="106"/>
      <c r="OML58" s="106"/>
      <c r="OMM58" s="106"/>
      <c r="OMN58" s="106"/>
      <c r="OMO58" s="106"/>
      <c r="OMP58" s="106"/>
      <c r="OMQ58" s="106"/>
      <c r="OMR58" s="106"/>
      <c r="OMS58" s="106"/>
      <c r="OMT58" s="106"/>
      <c r="OMU58" s="106"/>
      <c r="OMV58" s="106"/>
      <c r="OMW58" s="106"/>
      <c r="OMX58" s="106"/>
      <c r="OMY58" s="106"/>
      <c r="OMZ58" s="106"/>
      <c r="ONA58" s="106"/>
      <c r="ONB58" s="106"/>
      <c r="ONC58" s="106"/>
      <c r="OND58" s="106"/>
      <c r="ONE58" s="106"/>
      <c r="ONF58" s="106"/>
      <c r="ONG58" s="106"/>
      <c r="ONH58" s="106"/>
      <c r="ONI58" s="106"/>
      <c r="ONJ58" s="106"/>
      <c r="ONK58" s="106"/>
      <c r="ONL58" s="106"/>
      <c r="ONM58" s="106"/>
      <c r="ONN58" s="106"/>
      <c r="ONO58" s="106"/>
      <c r="ONP58" s="106"/>
      <c r="ONQ58" s="106"/>
      <c r="ONR58" s="106"/>
      <c r="ONS58" s="106"/>
      <c r="ONT58" s="106"/>
      <c r="ONU58" s="106"/>
      <c r="ONV58" s="106"/>
      <c r="ONW58" s="106"/>
      <c r="ONX58" s="106"/>
      <c r="ONY58" s="106"/>
      <c r="ONZ58" s="106"/>
      <c r="OOA58" s="106"/>
      <c r="OOB58" s="106"/>
      <c r="OOC58" s="106"/>
      <c r="OOD58" s="106"/>
      <c r="OOE58" s="106"/>
      <c r="OOF58" s="106"/>
      <c r="OOG58" s="106"/>
      <c r="OOH58" s="106"/>
      <c r="OOI58" s="106"/>
      <c r="OOJ58" s="106"/>
      <c r="OOK58" s="106"/>
      <c r="OOL58" s="106"/>
      <c r="OOM58" s="106"/>
      <c r="OON58" s="106"/>
      <c r="OOO58" s="106"/>
      <c r="OOP58" s="106"/>
      <c r="OOQ58" s="106"/>
      <c r="OOR58" s="106"/>
      <c r="OOS58" s="106"/>
      <c r="OOT58" s="106"/>
      <c r="OOU58" s="106"/>
      <c r="OOV58" s="106"/>
      <c r="OOW58" s="106"/>
      <c r="OOX58" s="106"/>
      <c r="OOY58" s="106"/>
      <c r="OOZ58" s="106"/>
      <c r="OPA58" s="106"/>
      <c r="OPB58" s="106"/>
      <c r="OPC58" s="106"/>
      <c r="OPD58" s="106"/>
      <c r="OPE58" s="106"/>
      <c r="OPF58" s="106"/>
      <c r="OPG58" s="106"/>
      <c r="OPH58" s="106"/>
      <c r="OPI58" s="106"/>
      <c r="OPJ58" s="106"/>
      <c r="OPK58" s="106"/>
      <c r="OPL58" s="106"/>
      <c r="OPM58" s="106"/>
      <c r="OPN58" s="106"/>
      <c r="OPO58" s="106"/>
      <c r="OPP58" s="106"/>
      <c r="OPQ58" s="106"/>
      <c r="OPR58" s="106"/>
      <c r="OPS58" s="106"/>
      <c r="OPT58" s="106"/>
      <c r="OPU58" s="106"/>
      <c r="OPV58" s="106"/>
      <c r="OPW58" s="106"/>
      <c r="OPX58" s="106"/>
      <c r="OPY58" s="106"/>
      <c r="OPZ58" s="106"/>
      <c r="OQA58" s="106"/>
      <c r="OQB58" s="106"/>
      <c r="OQC58" s="106"/>
      <c r="OQD58" s="106"/>
      <c r="OQE58" s="106"/>
      <c r="OQF58" s="106"/>
      <c r="OQG58" s="106"/>
      <c r="OQH58" s="106"/>
      <c r="OQI58" s="106"/>
      <c r="OQJ58" s="106"/>
      <c r="OQK58" s="106"/>
      <c r="OQL58" s="106"/>
      <c r="OQM58" s="106"/>
      <c r="OQN58" s="106"/>
      <c r="OQO58" s="106"/>
      <c r="OQP58" s="106"/>
      <c r="OQQ58" s="106"/>
      <c r="OQR58" s="106"/>
      <c r="OQS58" s="106"/>
      <c r="OQT58" s="106"/>
      <c r="OQU58" s="106"/>
      <c r="OQV58" s="106"/>
      <c r="OQW58" s="106"/>
      <c r="OQX58" s="106"/>
      <c r="OQY58" s="106"/>
      <c r="OQZ58" s="106"/>
      <c r="ORA58" s="106"/>
      <c r="ORB58" s="106"/>
      <c r="ORC58" s="106"/>
      <c r="ORD58" s="106"/>
      <c r="ORE58" s="106"/>
      <c r="ORF58" s="106"/>
      <c r="ORG58" s="106"/>
      <c r="ORH58" s="106"/>
      <c r="ORI58" s="106"/>
      <c r="ORJ58" s="106"/>
      <c r="ORK58" s="106"/>
      <c r="ORL58" s="106"/>
      <c r="ORM58" s="106"/>
      <c r="ORN58" s="106"/>
      <c r="ORO58" s="106"/>
      <c r="ORP58" s="106"/>
      <c r="ORQ58" s="106"/>
      <c r="ORR58" s="106"/>
      <c r="ORS58" s="106"/>
      <c r="ORT58" s="106"/>
      <c r="ORU58" s="106"/>
      <c r="ORV58" s="106"/>
      <c r="ORW58" s="106"/>
      <c r="ORX58" s="106"/>
      <c r="ORY58" s="106"/>
      <c r="ORZ58" s="106"/>
      <c r="OSA58" s="106"/>
      <c r="OSB58" s="106"/>
      <c r="OSC58" s="106"/>
      <c r="OSD58" s="106"/>
      <c r="OSE58" s="106"/>
      <c r="OSF58" s="106"/>
      <c r="OSG58" s="106"/>
      <c r="OSH58" s="106"/>
      <c r="OSI58" s="106"/>
      <c r="OSJ58" s="106"/>
      <c r="OSK58" s="106"/>
      <c r="OSL58" s="106"/>
      <c r="OSM58" s="106"/>
      <c r="OSN58" s="106"/>
      <c r="OSO58" s="106"/>
      <c r="OSP58" s="106"/>
      <c r="OSQ58" s="106"/>
      <c r="OSR58" s="106"/>
      <c r="OSS58" s="106"/>
      <c r="OST58" s="106"/>
      <c r="OSU58" s="106"/>
      <c r="OSV58" s="106"/>
      <c r="OSW58" s="106"/>
      <c r="OSX58" s="106"/>
      <c r="OSY58" s="106"/>
      <c r="OSZ58" s="106"/>
      <c r="OTA58" s="106"/>
      <c r="OTB58" s="106"/>
      <c r="OTC58" s="106"/>
      <c r="OTD58" s="106"/>
      <c r="OTE58" s="106"/>
      <c r="OTF58" s="106"/>
      <c r="OTG58" s="106"/>
      <c r="OTH58" s="106"/>
      <c r="OTI58" s="106"/>
      <c r="OTJ58" s="106"/>
      <c r="OTK58" s="106"/>
      <c r="OTL58" s="106"/>
      <c r="OTM58" s="106"/>
      <c r="OTN58" s="106"/>
      <c r="OTO58" s="106"/>
      <c r="OTP58" s="106"/>
      <c r="OTQ58" s="106"/>
      <c r="OTR58" s="106"/>
      <c r="OTS58" s="106"/>
      <c r="OTT58" s="106"/>
      <c r="OTU58" s="106"/>
      <c r="OTV58" s="106"/>
      <c r="OTW58" s="106"/>
      <c r="OTX58" s="106"/>
      <c r="OTY58" s="106"/>
      <c r="OTZ58" s="106"/>
      <c r="OUA58" s="106"/>
      <c r="OUB58" s="106"/>
      <c r="OUC58" s="106"/>
      <c r="OUD58" s="106"/>
      <c r="OUE58" s="106"/>
      <c r="OUF58" s="106"/>
      <c r="OUG58" s="106"/>
      <c r="OUH58" s="106"/>
      <c r="OUI58" s="106"/>
      <c r="OUJ58" s="106"/>
      <c r="OUK58" s="106"/>
      <c r="OUL58" s="106"/>
      <c r="OUM58" s="106"/>
      <c r="OUN58" s="106"/>
      <c r="OUO58" s="106"/>
      <c r="OUP58" s="106"/>
      <c r="OUQ58" s="106"/>
      <c r="OUR58" s="106"/>
      <c r="OUS58" s="106"/>
      <c r="OUT58" s="106"/>
      <c r="OUU58" s="106"/>
      <c r="OUV58" s="106"/>
      <c r="OUW58" s="106"/>
      <c r="OUX58" s="106"/>
      <c r="OUY58" s="106"/>
      <c r="OUZ58" s="106"/>
      <c r="OVA58" s="106"/>
      <c r="OVB58" s="106"/>
      <c r="OVC58" s="106"/>
      <c r="OVD58" s="106"/>
      <c r="OVE58" s="106"/>
      <c r="OVF58" s="106"/>
      <c r="OVG58" s="106"/>
      <c r="OVH58" s="106"/>
      <c r="OVI58" s="106"/>
      <c r="OVJ58" s="106"/>
      <c r="OVK58" s="106"/>
      <c r="OVL58" s="106"/>
      <c r="OVM58" s="106"/>
      <c r="OVN58" s="106"/>
      <c r="OVO58" s="106"/>
      <c r="OVP58" s="106"/>
      <c r="OVQ58" s="106"/>
      <c r="OVR58" s="106"/>
      <c r="OVS58" s="106"/>
      <c r="OVT58" s="106"/>
      <c r="OVU58" s="106"/>
      <c r="OVV58" s="106"/>
      <c r="OVW58" s="106"/>
      <c r="OVX58" s="106"/>
      <c r="OVY58" s="106"/>
      <c r="OVZ58" s="106"/>
      <c r="OWA58" s="106"/>
      <c r="OWB58" s="106"/>
      <c r="OWC58" s="106"/>
      <c r="OWD58" s="106"/>
      <c r="OWE58" s="106"/>
      <c r="OWF58" s="106"/>
      <c r="OWG58" s="106"/>
      <c r="OWH58" s="106"/>
      <c r="OWI58" s="106"/>
      <c r="OWJ58" s="106"/>
      <c r="OWK58" s="106"/>
      <c r="OWL58" s="106"/>
      <c r="OWM58" s="106"/>
      <c r="OWN58" s="106"/>
      <c r="OWO58" s="106"/>
      <c r="OWP58" s="106"/>
      <c r="OWQ58" s="106"/>
      <c r="OWR58" s="106"/>
      <c r="OWS58" s="106"/>
      <c r="OWT58" s="106"/>
      <c r="OWU58" s="106"/>
      <c r="OWV58" s="106"/>
      <c r="OWW58" s="106"/>
      <c r="OWX58" s="106"/>
      <c r="OWY58" s="106"/>
      <c r="OWZ58" s="106"/>
      <c r="OXA58" s="106"/>
      <c r="OXB58" s="106"/>
      <c r="OXC58" s="106"/>
      <c r="OXD58" s="106"/>
      <c r="OXE58" s="106"/>
      <c r="OXF58" s="106"/>
      <c r="OXG58" s="106"/>
      <c r="OXH58" s="106"/>
      <c r="OXI58" s="106"/>
      <c r="OXJ58" s="106"/>
      <c r="OXK58" s="106"/>
      <c r="OXL58" s="106"/>
      <c r="OXM58" s="106"/>
      <c r="OXN58" s="106"/>
      <c r="OXO58" s="106"/>
      <c r="OXP58" s="106"/>
      <c r="OXQ58" s="106"/>
      <c r="OXR58" s="106"/>
      <c r="OXS58" s="106"/>
      <c r="OXT58" s="106"/>
      <c r="OXU58" s="106"/>
      <c r="OXV58" s="106"/>
      <c r="OXW58" s="106"/>
      <c r="OXX58" s="106"/>
      <c r="OXY58" s="106"/>
      <c r="OXZ58" s="106"/>
      <c r="OYA58" s="106"/>
      <c r="OYB58" s="106"/>
      <c r="OYC58" s="106"/>
      <c r="OYD58" s="106"/>
      <c r="OYE58" s="106"/>
      <c r="OYF58" s="106"/>
      <c r="OYG58" s="106"/>
      <c r="OYH58" s="106"/>
      <c r="OYI58" s="106"/>
      <c r="OYJ58" s="106"/>
      <c r="OYK58" s="106"/>
      <c r="OYL58" s="106"/>
      <c r="OYM58" s="106"/>
      <c r="OYN58" s="106"/>
      <c r="OYO58" s="106"/>
      <c r="OYP58" s="106"/>
      <c r="OYQ58" s="106"/>
      <c r="OYR58" s="106"/>
      <c r="OYS58" s="106"/>
      <c r="OYT58" s="106"/>
      <c r="OYU58" s="106"/>
      <c r="OYV58" s="106"/>
      <c r="OYW58" s="106"/>
      <c r="OYX58" s="106"/>
      <c r="OYY58" s="106"/>
      <c r="OYZ58" s="106"/>
      <c r="OZA58" s="106"/>
      <c r="OZB58" s="106"/>
      <c r="OZC58" s="106"/>
      <c r="OZD58" s="106"/>
      <c r="OZE58" s="106"/>
      <c r="OZF58" s="106"/>
      <c r="OZG58" s="106"/>
      <c r="OZH58" s="106"/>
      <c r="OZI58" s="106"/>
      <c r="OZJ58" s="106"/>
      <c r="OZK58" s="106"/>
      <c r="OZL58" s="106"/>
      <c r="OZM58" s="106"/>
      <c r="OZN58" s="106"/>
      <c r="OZO58" s="106"/>
      <c r="OZP58" s="106"/>
      <c r="OZQ58" s="106"/>
      <c r="OZR58" s="106"/>
      <c r="OZS58" s="106"/>
      <c r="OZT58" s="106"/>
      <c r="OZU58" s="106"/>
      <c r="OZV58" s="106"/>
      <c r="OZW58" s="106"/>
      <c r="OZX58" s="106"/>
      <c r="OZY58" s="106"/>
      <c r="OZZ58" s="106"/>
      <c r="PAA58" s="106"/>
      <c r="PAB58" s="106"/>
      <c r="PAC58" s="106"/>
      <c r="PAD58" s="106"/>
      <c r="PAE58" s="106"/>
      <c r="PAF58" s="106"/>
      <c r="PAG58" s="106"/>
      <c r="PAH58" s="106"/>
      <c r="PAI58" s="106"/>
      <c r="PAJ58" s="106"/>
      <c r="PAK58" s="106"/>
      <c r="PAL58" s="106"/>
      <c r="PAM58" s="106"/>
      <c r="PAN58" s="106"/>
      <c r="PAO58" s="106"/>
      <c r="PAP58" s="106"/>
      <c r="PAQ58" s="106"/>
      <c r="PAR58" s="106"/>
      <c r="PAS58" s="106"/>
      <c r="PAT58" s="106"/>
      <c r="PAU58" s="106"/>
      <c r="PAV58" s="106"/>
      <c r="PAW58" s="106"/>
      <c r="PAX58" s="106"/>
      <c r="PAY58" s="106"/>
      <c r="PAZ58" s="106"/>
      <c r="PBA58" s="106"/>
      <c r="PBB58" s="106"/>
      <c r="PBC58" s="106"/>
      <c r="PBD58" s="106"/>
      <c r="PBE58" s="106"/>
      <c r="PBF58" s="106"/>
      <c r="PBG58" s="106"/>
      <c r="PBH58" s="106"/>
      <c r="PBI58" s="106"/>
      <c r="PBJ58" s="106"/>
      <c r="PBK58" s="106"/>
      <c r="PBL58" s="106"/>
      <c r="PBM58" s="106"/>
      <c r="PBN58" s="106"/>
      <c r="PBO58" s="106"/>
      <c r="PBP58" s="106"/>
      <c r="PBQ58" s="106"/>
      <c r="PBR58" s="106"/>
      <c r="PBS58" s="106"/>
      <c r="PBT58" s="106"/>
      <c r="PBU58" s="106"/>
      <c r="PBV58" s="106"/>
      <c r="PBW58" s="106"/>
      <c r="PBX58" s="106"/>
      <c r="PBY58" s="106"/>
      <c r="PBZ58" s="106"/>
      <c r="PCA58" s="106"/>
      <c r="PCB58" s="106"/>
      <c r="PCC58" s="106"/>
      <c r="PCD58" s="106"/>
      <c r="PCE58" s="106"/>
      <c r="PCF58" s="106"/>
      <c r="PCG58" s="106"/>
      <c r="PCH58" s="106"/>
      <c r="PCI58" s="106"/>
      <c r="PCJ58" s="106"/>
      <c r="PCK58" s="106"/>
      <c r="PCL58" s="106"/>
      <c r="PCM58" s="106"/>
      <c r="PCN58" s="106"/>
      <c r="PCO58" s="106"/>
      <c r="PCP58" s="106"/>
      <c r="PCQ58" s="106"/>
      <c r="PCR58" s="106"/>
      <c r="PCS58" s="106"/>
      <c r="PCT58" s="106"/>
      <c r="PCU58" s="106"/>
      <c r="PCV58" s="106"/>
      <c r="PCW58" s="106"/>
      <c r="PCX58" s="106"/>
      <c r="PCY58" s="106"/>
      <c r="PCZ58" s="106"/>
      <c r="PDA58" s="106"/>
      <c r="PDB58" s="106"/>
      <c r="PDC58" s="106"/>
      <c r="PDD58" s="106"/>
      <c r="PDE58" s="106"/>
      <c r="PDF58" s="106"/>
      <c r="PDG58" s="106"/>
      <c r="PDH58" s="106"/>
      <c r="PDI58" s="106"/>
      <c r="PDJ58" s="106"/>
      <c r="PDK58" s="106"/>
      <c r="PDL58" s="106"/>
      <c r="PDM58" s="106"/>
      <c r="PDN58" s="106"/>
      <c r="PDO58" s="106"/>
      <c r="PDP58" s="106"/>
      <c r="PDQ58" s="106"/>
      <c r="PDR58" s="106"/>
      <c r="PDS58" s="106"/>
      <c r="PDT58" s="106"/>
      <c r="PDU58" s="106"/>
      <c r="PDV58" s="106"/>
      <c r="PDW58" s="106"/>
      <c r="PDX58" s="106"/>
      <c r="PDY58" s="106"/>
      <c r="PDZ58" s="106"/>
      <c r="PEA58" s="106"/>
      <c r="PEB58" s="106"/>
      <c r="PEC58" s="106"/>
      <c r="PED58" s="106"/>
      <c r="PEE58" s="106"/>
      <c r="PEF58" s="106"/>
      <c r="PEG58" s="106"/>
      <c r="PEH58" s="106"/>
      <c r="PEI58" s="106"/>
      <c r="PEJ58" s="106"/>
      <c r="PEK58" s="106"/>
      <c r="PEL58" s="106"/>
      <c r="PEM58" s="106"/>
      <c r="PEN58" s="106"/>
      <c r="PEO58" s="106"/>
      <c r="PEP58" s="106"/>
      <c r="PEQ58" s="106"/>
      <c r="PER58" s="106"/>
      <c r="PES58" s="106"/>
      <c r="PET58" s="106"/>
      <c r="PEU58" s="106"/>
      <c r="PEV58" s="106"/>
      <c r="PEW58" s="106"/>
      <c r="PEX58" s="106"/>
      <c r="PEY58" s="106"/>
      <c r="PEZ58" s="106"/>
      <c r="PFA58" s="106"/>
      <c r="PFB58" s="106"/>
      <c r="PFC58" s="106"/>
      <c r="PFD58" s="106"/>
      <c r="PFE58" s="106"/>
      <c r="PFF58" s="106"/>
      <c r="PFG58" s="106"/>
      <c r="PFH58" s="106"/>
      <c r="PFI58" s="106"/>
      <c r="PFJ58" s="106"/>
      <c r="PFK58" s="106"/>
      <c r="PFL58" s="106"/>
      <c r="PFM58" s="106"/>
      <c r="PFN58" s="106"/>
      <c r="PFO58" s="106"/>
      <c r="PFP58" s="106"/>
      <c r="PFQ58" s="106"/>
      <c r="PFR58" s="106"/>
      <c r="PFS58" s="106"/>
      <c r="PFT58" s="106"/>
      <c r="PFU58" s="106"/>
      <c r="PFV58" s="106"/>
      <c r="PFW58" s="106"/>
      <c r="PFX58" s="106"/>
      <c r="PFY58" s="106"/>
      <c r="PFZ58" s="106"/>
      <c r="PGA58" s="106"/>
      <c r="PGB58" s="106"/>
      <c r="PGC58" s="106"/>
      <c r="PGD58" s="106"/>
      <c r="PGE58" s="106"/>
      <c r="PGF58" s="106"/>
      <c r="PGG58" s="106"/>
      <c r="PGH58" s="106"/>
      <c r="PGI58" s="106"/>
      <c r="PGJ58" s="106"/>
      <c r="PGK58" s="106"/>
      <c r="PGL58" s="106"/>
      <c r="PGM58" s="106"/>
      <c r="PGN58" s="106"/>
      <c r="PGO58" s="106"/>
      <c r="PGP58" s="106"/>
      <c r="PGQ58" s="106"/>
      <c r="PGR58" s="106"/>
      <c r="PGS58" s="106"/>
      <c r="PGT58" s="106"/>
      <c r="PGU58" s="106"/>
      <c r="PGV58" s="106"/>
      <c r="PGW58" s="106"/>
      <c r="PGX58" s="106"/>
      <c r="PGY58" s="106"/>
      <c r="PGZ58" s="106"/>
      <c r="PHA58" s="106"/>
      <c r="PHB58" s="106"/>
      <c r="PHC58" s="106"/>
      <c r="PHD58" s="106"/>
      <c r="PHE58" s="106"/>
      <c r="PHF58" s="106"/>
      <c r="PHG58" s="106"/>
      <c r="PHH58" s="106"/>
      <c r="PHI58" s="106"/>
      <c r="PHJ58" s="106"/>
      <c r="PHK58" s="106"/>
      <c r="PHL58" s="106"/>
      <c r="PHM58" s="106"/>
      <c r="PHN58" s="106"/>
      <c r="PHO58" s="106"/>
      <c r="PHP58" s="106"/>
      <c r="PHQ58" s="106"/>
      <c r="PHR58" s="106"/>
      <c r="PHS58" s="106"/>
      <c r="PHT58" s="106"/>
      <c r="PHU58" s="106"/>
      <c r="PHV58" s="106"/>
      <c r="PHW58" s="106"/>
      <c r="PHX58" s="106"/>
      <c r="PHY58" s="106"/>
      <c r="PHZ58" s="106"/>
      <c r="PIA58" s="106"/>
      <c r="PIB58" s="106"/>
      <c r="PIC58" s="106"/>
      <c r="PID58" s="106"/>
      <c r="PIE58" s="106"/>
      <c r="PIF58" s="106"/>
      <c r="PIG58" s="106"/>
      <c r="PIH58" s="106"/>
      <c r="PII58" s="106"/>
      <c r="PIJ58" s="106"/>
      <c r="PIK58" s="106"/>
      <c r="PIL58" s="106"/>
      <c r="PIM58" s="106"/>
      <c r="PIN58" s="106"/>
      <c r="PIO58" s="106"/>
      <c r="PIP58" s="106"/>
      <c r="PIQ58" s="106"/>
      <c r="PIR58" s="106"/>
      <c r="PIS58" s="106"/>
      <c r="PIT58" s="106"/>
      <c r="PIU58" s="106"/>
      <c r="PIV58" s="106"/>
      <c r="PIW58" s="106"/>
      <c r="PIX58" s="106"/>
      <c r="PIY58" s="106"/>
      <c r="PIZ58" s="106"/>
      <c r="PJA58" s="106"/>
      <c r="PJB58" s="106"/>
      <c r="PJC58" s="106"/>
      <c r="PJD58" s="106"/>
      <c r="PJE58" s="106"/>
      <c r="PJF58" s="106"/>
      <c r="PJG58" s="106"/>
      <c r="PJH58" s="106"/>
      <c r="PJI58" s="106"/>
      <c r="PJJ58" s="106"/>
      <c r="PJK58" s="106"/>
      <c r="PJL58" s="106"/>
      <c r="PJM58" s="106"/>
      <c r="PJN58" s="106"/>
      <c r="PJO58" s="106"/>
      <c r="PJP58" s="106"/>
      <c r="PJQ58" s="106"/>
      <c r="PJR58" s="106"/>
      <c r="PJS58" s="106"/>
      <c r="PJT58" s="106"/>
      <c r="PJU58" s="106"/>
      <c r="PJV58" s="106"/>
      <c r="PJW58" s="106"/>
      <c r="PJX58" s="106"/>
      <c r="PJY58" s="106"/>
      <c r="PJZ58" s="106"/>
      <c r="PKA58" s="106"/>
      <c r="PKB58" s="106"/>
      <c r="PKC58" s="106"/>
      <c r="PKD58" s="106"/>
      <c r="PKE58" s="106"/>
      <c r="PKF58" s="106"/>
      <c r="PKG58" s="106"/>
      <c r="PKH58" s="106"/>
      <c r="PKI58" s="106"/>
      <c r="PKJ58" s="106"/>
      <c r="PKK58" s="106"/>
      <c r="PKL58" s="106"/>
      <c r="PKM58" s="106"/>
      <c r="PKN58" s="106"/>
      <c r="PKO58" s="106"/>
      <c r="PKP58" s="106"/>
      <c r="PKQ58" s="106"/>
      <c r="PKR58" s="106"/>
      <c r="PKS58" s="106"/>
      <c r="PKT58" s="106"/>
      <c r="PKU58" s="106"/>
      <c r="PKV58" s="106"/>
      <c r="PKW58" s="106"/>
      <c r="PKX58" s="106"/>
      <c r="PKY58" s="106"/>
      <c r="PKZ58" s="106"/>
      <c r="PLA58" s="106"/>
      <c r="PLB58" s="106"/>
      <c r="PLC58" s="106"/>
      <c r="PLD58" s="106"/>
      <c r="PLE58" s="106"/>
      <c r="PLF58" s="106"/>
      <c r="PLG58" s="106"/>
      <c r="PLH58" s="106"/>
      <c r="PLI58" s="106"/>
      <c r="PLJ58" s="106"/>
      <c r="PLK58" s="106"/>
      <c r="PLL58" s="106"/>
      <c r="PLM58" s="106"/>
      <c r="PLN58" s="106"/>
      <c r="PLO58" s="106"/>
      <c r="PLP58" s="106"/>
      <c r="PLQ58" s="106"/>
      <c r="PLR58" s="106"/>
      <c r="PLS58" s="106"/>
      <c r="PLT58" s="106"/>
      <c r="PLU58" s="106"/>
      <c r="PLV58" s="106"/>
      <c r="PLW58" s="106"/>
      <c r="PLX58" s="106"/>
      <c r="PLY58" s="106"/>
      <c r="PLZ58" s="106"/>
      <c r="PMA58" s="106"/>
      <c r="PMB58" s="106"/>
      <c r="PMC58" s="106"/>
      <c r="PMD58" s="106"/>
      <c r="PME58" s="106"/>
      <c r="PMF58" s="106"/>
      <c r="PMG58" s="106"/>
      <c r="PMH58" s="106"/>
      <c r="PMI58" s="106"/>
      <c r="PMJ58" s="106"/>
      <c r="PMK58" s="106"/>
      <c r="PML58" s="106"/>
      <c r="PMM58" s="106"/>
      <c r="PMN58" s="106"/>
      <c r="PMO58" s="106"/>
      <c r="PMP58" s="106"/>
      <c r="PMQ58" s="106"/>
      <c r="PMR58" s="106"/>
      <c r="PMS58" s="106"/>
      <c r="PMT58" s="106"/>
      <c r="PMU58" s="106"/>
      <c r="PMV58" s="106"/>
      <c r="PMW58" s="106"/>
      <c r="PMX58" s="106"/>
      <c r="PMY58" s="106"/>
      <c r="PMZ58" s="106"/>
      <c r="PNA58" s="106"/>
      <c r="PNB58" s="106"/>
      <c r="PNC58" s="106"/>
      <c r="PND58" s="106"/>
      <c r="PNE58" s="106"/>
      <c r="PNF58" s="106"/>
      <c r="PNG58" s="106"/>
      <c r="PNH58" s="106"/>
      <c r="PNI58" s="106"/>
      <c r="PNJ58" s="106"/>
      <c r="PNK58" s="106"/>
      <c r="PNL58" s="106"/>
      <c r="PNM58" s="106"/>
      <c r="PNN58" s="106"/>
      <c r="PNO58" s="106"/>
      <c r="PNP58" s="106"/>
      <c r="PNQ58" s="106"/>
      <c r="PNR58" s="106"/>
      <c r="PNS58" s="106"/>
      <c r="PNT58" s="106"/>
      <c r="PNU58" s="106"/>
      <c r="PNV58" s="106"/>
      <c r="PNW58" s="106"/>
      <c r="PNX58" s="106"/>
      <c r="PNY58" s="106"/>
      <c r="PNZ58" s="106"/>
      <c r="POA58" s="106"/>
      <c r="POB58" s="106"/>
      <c r="POC58" s="106"/>
      <c r="POD58" s="106"/>
      <c r="POE58" s="106"/>
      <c r="POF58" s="106"/>
      <c r="POG58" s="106"/>
      <c r="POH58" s="106"/>
      <c r="POI58" s="106"/>
      <c r="POJ58" s="106"/>
      <c r="POK58" s="106"/>
      <c r="POL58" s="106"/>
      <c r="POM58" s="106"/>
      <c r="PON58" s="106"/>
      <c r="POO58" s="106"/>
      <c r="POP58" s="106"/>
      <c r="POQ58" s="106"/>
      <c r="POR58" s="106"/>
      <c r="POS58" s="106"/>
      <c r="POT58" s="106"/>
      <c r="POU58" s="106"/>
      <c r="POV58" s="106"/>
      <c r="POW58" s="106"/>
      <c r="POX58" s="106"/>
      <c r="POY58" s="106"/>
      <c r="POZ58" s="106"/>
      <c r="PPA58" s="106"/>
      <c r="PPB58" s="106"/>
      <c r="PPC58" s="106"/>
      <c r="PPD58" s="106"/>
      <c r="PPE58" s="106"/>
      <c r="PPF58" s="106"/>
      <c r="PPG58" s="106"/>
      <c r="PPH58" s="106"/>
      <c r="PPI58" s="106"/>
      <c r="PPJ58" s="106"/>
      <c r="PPK58" s="106"/>
      <c r="PPL58" s="106"/>
      <c r="PPM58" s="106"/>
      <c r="PPN58" s="106"/>
      <c r="PPO58" s="106"/>
      <c r="PPP58" s="106"/>
      <c r="PPQ58" s="106"/>
      <c r="PPR58" s="106"/>
      <c r="PPS58" s="106"/>
      <c r="PPT58" s="106"/>
      <c r="PPU58" s="106"/>
      <c r="PPV58" s="106"/>
      <c r="PPW58" s="106"/>
      <c r="PPX58" s="106"/>
      <c r="PPY58" s="106"/>
      <c r="PPZ58" s="106"/>
      <c r="PQA58" s="106"/>
      <c r="PQB58" s="106"/>
      <c r="PQC58" s="106"/>
      <c r="PQD58" s="106"/>
      <c r="PQE58" s="106"/>
      <c r="PQF58" s="106"/>
      <c r="PQG58" s="106"/>
      <c r="PQH58" s="106"/>
      <c r="PQI58" s="106"/>
      <c r="PQJ58" s="106"/>
      <c r="PQK58" s="106"/>
      <c r="PQL58" s="106"/>
      <c r="PQM58" s="106"/>
      <c r="PQN58" s="106"/>
      <c r="PQO58" s="106"/>
      <c r="PQP58" s="106"/>
      <c r="PQQ58" s="106"/>
      <c r="PQR58" s="106"/>
      <c r="PQS58" s="106"/>
      <c r="PQT58" s="106"/>
      <c r="PQU58" s="106"/>
      <c r="PQV58" s="106"/>
      <c r="PQW58" s="106"/>
      <c r="PQX58" s="106"/>
      <c r="PQY58" s="106"/>
      <c r="PQZ58" s="106"/>
      <c r="PRA58" s="106"/>
      <c r="PRB58" s="106"/>
      <c r="PRC58" s="106"/>
      <c r="PRD58" s="106"/>
      <c r="PRE58" s="106"/>
      <c r="PRF58" s="106"/>
      <c r="PRG58" s="106"/>
      <c r="PRH58" s="106"/>
      <c r="PRI58" s="106"/>
      <c r="PRJ58" s="106"/>
      <c r="PRK58" s="106"/>
      <c r="PRL58" s="106"/>
      <c r="PRM58" s="106"/>
      <c r="PRN58" s="106"/>
      <c r="PRO58" s="106"/>
      <c r="PRP58" s="106"/>
      <c r="PRQ58" s="106"/>
      <c r="PRR58" s="106"/>
      <c r="PRS58" s="106"/>
      <c r="PRT58" s="106"/>
      <c r="PRU58" s="106"/>
      <c r="PRV58" s="106"/>
      <c r="PRW58" s="106"/>
      <c r="PRX58" s="106"/>
      <c r="PRY58" s="106"/>
      <c r="PRZ58" s="106"/>
      <c r="PSA58" s="106"/>
      <c r="PSB58" s="106"/>
      <c r="PSC58" s="106"/>
      <c r="PSD58" s="106"/>
      <c r="PSE58" s="106"/>
      <c r="PSF58" s="106"/>
      <c r="PSG58" s="106"/>
      <c r="PSH58" s="106"/>
      <c r="PSI58" s="106"/>
      <c r="PSJ58" s="106"/>
      <c r="PSK58" s="106"/>
      <c r="PSL58" s="106"/>
      <c r="PSM58" s="106"/>
      <c r="PSN58" s="106"/>
      <c r="PSO58" s="106"/>
      <c r="PSP58" s="106"/>
      <c r="PSQ58" s="106"/>
      <c r="PSR58" s="106"/>
      <c r="PSS58" s="106"/>
      <c r="PST58" s="106"/>
      <c r="PSU58" s="106"/>
      <c r="PSV58" s="106"/>
      <c r="PSW58" s="106"/>
      <c r="PSX58" s="106"/>
      <c r="PSY58" s="106"/>
      <c r="PSZ58" s="106"/>
      <c r="PTA58" s="106"/>
      <c r="PTB58" s="106"/>
      <c r="PTC58" s="106"/>
      <c r="PTD58" s="106"/>
      <c r="PTE58" s="106"/>
      <c r="PTF58" s="106"/>
      <c r="PTG58" s="106"/>
      <c r="PTH58" s="106"/>
      <c r="PTI58" s="106"/>
      <c r="PTJ58" s="106"/>
      <c r="PTK58" s="106"/>
      <c r="PTL58" s="106"/>
      <c r="PTM58" s="106"/>
      <c r="PTN58" s="106"/>
      <c r="PTO58" s="106"/>
      <c r="PTP58" s="106"/>
      <c r="PTQ58" s="106"/>
      <c r="PTR58" s="106"/>
      <c r="PTS58" s="106"/>
      <c r="PTT58" s="106"/>
      <c r="PTU58" s="106"/>
      <c r="PTV58" s="106"/>
      <c r="PTW58" s="106"/>
      <c r="PTX58" s="106"/>
      <c r="PTY58" s="106"/>
      <c r="PTZ58" s="106"/>
      <c r="PUA58" s="106"/>
      <c r="PUB58" s="106"/>
      <c r="PUC58" s="106"/>
      <c r="PUD58" s="106"/>
      <c r="PUE58" s="106"/>
      <c r="PUF58" s="106"/>
      <c r="PUG58" s="106"/>
      <c r="PUH58" s="106"/>
      <c r="PUI58" s="106"/>
      <c r="PUJ58" s="106"/>
      <c r="PUK58" s="106"/>
      <c r="PUL58" s="106"/>
      <c r="PUM58" s="106"/>
      <c r="PUN58" s="106"/>
      <c r="PUO58" s="106"/>
      <c r="PUP58" s="106"/>
      <c r="PUQ58" s="106"/>
      <c r="PUR58" s="106"/>
      <c r="PUS58" s="106"/>
      <c r="PUT58" s="106"/>
      <c r="PUU58" s="106"/>
      <c r="PUV58" s="106"/>
      <c r="PUW58" s="106"/>
      <c r="PUX58" s="106"/>
      <c r="PUY58" s="106"/>
      <c r="PUZ58" s="106"/>
      <c r="PVA58" s="106"/>
      <c r="PVB58" s="106"/>
      <c r="PVC58" s="106"/>
      <c r="PVD58" s="106"/>
      <c r="PVE58" s="106"/>
      <c r="PVF58" s="106"/>
      <c r="PVG58" s="106"/>
      <c r="PVH58" s="106"/>
      <c r="PVI58" s="106"/>
      <c r="PVJ58" s="106"/>
      <c r="PVK58" s="106"/>
      <c r="PVL58" s="106"/>
      <c r="PVM58" s="106"/>
      <c r="PVN58" s="106"/>
      <c r="PVO58" s="106"/>
      <c r="PVP58" s="106"/>
      <c r="PVQ58" s="106"/>
      <c r="PVR58" s="106"/>
      <c r="PVS58" s="106"/>
      <c r="PVT58" s="106"/>
      <c r="PVU58" s="106"/>
      <c r="PVV58" s="106"/>
      <c r="PVW58" s="106"/>
      <c r="PVX58" s="106"/>
      <c r="PVY58" s="106"/>
      <c r="PVZ58" s="106"/>
      <c r="PWA58" s="106"/>
      <c r="PWB58" s="106"/>
      <c r="PWC58" s="106"/>
      <c r="PWD58" s="106"/>
      <c r="PWE58" s="106"/>
      <c r="PWF58" s="106"/>
      <c r="PWG58" s="106"/>
      <c r="PWH58" s="106"/>
      <c r="PWI58" s="106"/>
      <c r="PWJ58" s="106"/>
      <c r="PWK58" s="106"/>
      <c r="PWL58" s="106"/>
      <c r="PWM58" s="106"/>
      <c r="PWN58" s="106"/>
      <c r="PWO58" s="106"/>
      <c r="PWP58" s="106"/>
      <c r="PWQ58" s="106"/>
      <c r="PWR58" s="106"/>
      <c r="PWS58" s="106"/>
      <c r="PWT58" s="106"/>
      <c r="PWU58" s="106"/>
      <c r="PWV58" s="106"/>
      <c r="PWW58" s="106"/>
      <c r="PWX58" s="106"/>
      <c r="PWY58" s="106"/>
      <c r="PWZ58" s="106"/>
      <c r="PXA58" s="106"/>
      <c r="PXB58" s="106"/>
      <c r="PXC58" s="106"/>
      <c r="PXD58" s="106"/>
      <c r="PXE58" s="106"/>
      <c r="PXF58" s="106"/>
      <c r="PXG58" s="106"/>
      <c r="PXH58" s="106"/>
      <c r="PXI58" s="106"/>
      <c r="PXJ58" s="106"/>
      <c r="PXK58" s="106"/>
      <c r="PXL58" s="106"/>
      <c r="PXM58" s="106"/>
      <c r="PXN58" s="106"/>
      <c r="PXO58" s="106"/>
      <c r="PXP58" s="106"/>
      <c r="PXQ58" s="106"/>
      <c r="PXR58" s="106"/>
      <c r="PXS58" s="106"/>
      <c r="PXT58" s="106"/>
      <c r="PXU58" s="106"/>
      <c r="PXV58" s="106"/>
      <c r="PXW58" s="106"/>
      <c r="PXX58" s="106"/>
      <c r="PXY58" s="106"/>
      <c r="PXZ58" s="106"/>
      <c r="PYA58" s="106"/>
      <c r="PYB58" s="106"/>
      <c r="PYC58" s="106"/>
      <c r="PYD58" s="106"/>
      <c r="PYE58" s="106"/>
      <c r="PYF58" s="106"/>
      <c r="PYG58" s="106"/>
      <c r="PYH58" s="106"/>
      <c r="PYI58" s="106"/>
      <c r="PYJ58" s="106"/>
      <c r="PYK58" s="106"/>
      <c r="PYL58" s="106"/>
      <c r="PYM58" s="106"/>
      <c r="PYN58" s="106"/>
      <c r="PYO58" s="106"/>
      <c r="PYP58" s="106"/>
      <c r="PYQ58" s="106"/>
      <c r="PYR58" s="106"/>
      <c r="PYS58" s="106"/>
      <c r="PYT58" s="106"/>
      <c r="PYU58" s="106"/>
      <c r="PYV58" s="106"/>
      <c r="PYW58" s="106"/>
      <c r="PYX58" s="106"/>
      <c r="PYY58" s="106"/>
      <c r="PYZ58" s="106"/>
      <c r="PZA58" s="106"/>
      <c r="PZB58" s="106"/>
      <c r="PZC58" s="106"/>
      <c r="PZD58" s="106"/>
      <c r="PZE58" s="106"/>
      <c r="PZF58" s="106"/>
      <c r="PZG58" s="106"/>
      <c r="PZH58" s="106"/>
      <c r="PZI58" s="106"/>
      <c r="PZJ58" s="106"/>
      <c r="PZK58" s="106"/>
      <c r="PZL58" s="106"/>
      <c r="PZM58" s="106"/>
      <c r="PZN58" s="106"/>
      <c r="PZO58" s="106"/>
      <c r="PZP58" s="106"/>
      <c r="PZQ58" s="106"/>
      <c r="PZR58" s="106"/>
      <c r="PZS58" s="106"/>
      <c r="PZT58" s="106"/>
      <c r="PZU58" s="106"/>
      <c r="PZV58" s="106"/>
      <c r="PZW58" s="106"/>
      <c r="PZX58" s="106"/>
      <c r="PZY58" s="106"/>
      <c r="PZZ58" s="106"/>
      <c r="QAA58" s="106"/>
      <c r="QAB58" s="106"/>
      <c r="QAC58" s="106"/>
      <c r="QAD58" s="106"/>
      <c r="QAE58" s="106"/>
      <c r="QAF58" s="106"/>
      <c r="QAG58" s="106"/>
      <c r="QAH58" s="106"/>
      <c r="QAI58" s="106"/>
      <c r="QAJ58" s="106"/>
      <c r="QAK58" s="106"/>
      <c r="QAL58" s="106"/>
      <c r="QAM58" s="106"/>
      <c r="QAN58" s="106"/>
      <c r="QAO58" s="106"/>
      <c r="QAP58" s="106"/>
      <c r="QAQ58" s="106"/>
      <c r="QAR58" s="106"/>
      <c r="QAS58" s="106"/>
      <c r="QAT58" s="106"/>
      <c r="QAU58" s="106"/>
      <c r="QAV58" s="106"/>
      <c r="QAW58" s="106"/>
      <c r="QAX58" s="106"/>
      <c r="QAY58" s="106"/>
      <c r="QAZ58" s="106"/>
      <c r="QBA58" s="106"/>
      <c r="QBB58" s="106"/>
      <c r="QBC58" s="106"/>
      <c r="QBD58" s="106"/>
      <c r="QBE58" s="106"/>
      <c r="QBF58" s="106"/>
      <c r="QBG58" s="106"/>
      <c r="QBH58" s="106"/>
      <c r="QBI58" s="106"/>
      <c r="QBJ58" s="106"/>
      <c r="QBK58" s="106"/>
      <c r="QBL58" s="106"/>
      <c r="QBM58" s="106"/>
      <c r="QBN58" s="106"/>
      <c r="QBO58" s="106"/>
      <c r="QBP58" s="106"/>
      <c r="QBQ58" s="106"/>
      <c r="QBR58" s="106"/>
      <c r="QBS58" s="106"/>
      <c r="QBT58" s="106"/>
      <c r="QBU58" s="106"/>
      <c r="QBV58" s="106"/>
      <c r="QBW58" s="106"/>
      <c r="QBX58" s="106"/>
      <c r="QBY58" s="106"/>
      <c r="QBZ58" s="106"/>
      <c r="QCA58" s="106"/>
      <c r="QCB58" s="106"/>
      <c r="QCC58" s="106"/>
      <c r="QCD58" s="106"/>
      <c r="QCE58" s="106"/>
      <c r="QCF58" s="106"/>
      <c r="QCG58" s="106"/>
      <c r="QCH58" s="106"/>
      <c r="QCI58" s="106"/>
      <c r="QCJ58" s="106"/>
      <c r="QCK58" s="106"/>
      <c r="QCL58" s="106"/>
      <c r="QCM58" s="106"/>
      <c r="QCN58" s="106"/>
      <c r="QCO58" s="106"/>
      <c r="QCP58" s="106"/>
      <c r="QCQ58" s="106"/>
      <c r="QCR58" s="106"/>
      <c r="QCS58" s="106"/>
      <c r="QCT58" s="106"/>
      <c r="QCU58" s="106"/>
      <c r="QCV58" s="106"/>
      <c r="QCW58" s="106"/>
      <c r="QCX58" s="106"/>
      <c r="QCY58" s="106"/>
      <c r="QCZ58" s="106"/>
      <c r="QDA58" s="106"/>
      <c r="QDB58" s="106"/>
      <c r="QDC58" s="106"/>
      <c r="QDD58" s="106"/>
      <c r="QDE58" s="106"/>
      <c r="QDF58" s="106"/>
      <c r="QDG58" s="106"/>
      <c r="QDH58" s="106"/>
      <c r="QDI58" s="106"/>
      <c r="QDJ58" s="106"/>
      <c r="QDK58" s="106"/>
      <c r="QDL58" s="106"/>
      <c r="QDM58" s="106"/>
      <c r="QDN58" s="106"/>
      <c r="QDO58" s="106"/>
      <c r="QDP58" s="106"/>
      <c r="QDQ58" s="106"/>
      <c r="QDR58" s="106"/>
      <c r="QDS58" s="106"/>
      <c r="QDT58" s="106"/>
      <c r="QDU58" s="106"/>
      <c r="QDV58" s="106"/>
      <c r="QDW58" s="106"/>
      <c r="QDX58" s="106"/>
      <c r="QDY58" s="106"/>
      <c r="QDZ58" s="106"/>
      <c r="QEA58" s="106"/>
      <c r="QEB58" s="106"/>
      <c r="QEC58" s="106"/>
      <c r="QED58" s="106"/>
      <c r="QEE58" s="106"/>
      <c r="QEF58" s="106"/>
      <c r="QEG58" s="106"/>
      <c r="QEH58" s="106"/>
      <c r="QEI58" s="106"/>
      <c r="QEJ58" s="106"/>
      <c r="QEK58" s="106"/>
      <c r="QEL58" s="106"/>
      <c r="QEM58" s="106"/>
      <c r="QEN58" s="106"/>
      <c r="QEO58" s="106"/>
      <c r="QEP58" s="106"/>
      <c r="QEQ58" s="106"/>
      <c r="QER58" s="106"/>
      <c r="QES58" s="106"/>
      <c r="QET58" s="106"/>
      <c r="QEU58" s="106"/>
      <c r="QEV58" s="106"/>
      <c r="QEW58" s="106"/>
      <c r="QEX58" s="106"/>
      <c r="QEY58" s="106"/>
      <c r="QEZ58" s="106"/>
      <c r="QFA58" s="106"/>
      <c r="QFB58" s="106"/>
      <c r="QFC58" s="106"/>
      <c r="QFD58" s="106"/>
      <c r="QFE58" s="106"/>
      <c r="QFF58" s="106"/>
      <c r="QFG58" s="106"/>
      <c r="QFH58" s="106"/>
      <c r="QFI58" s="106"/>
      <c r="QFJ58" s="106"/>
      <c r="QFK58" s="106"/>
      <c r="QFL58" s="106"/>
      <c r="QFM58" s="106"/>
      <c r="QFN58" s="106"/>
      <c r="QFO58" s="106"/>
      <c r="QFP58" s="106"/>
      <c r="QFQ58" s="106"/>
      <c r="QFR58" s="106"/>
      <c r="QFS58" s="106"/>
      <c r="QFT58" s="106"/>
      <c r="QFU58" s="106"/>
      <c r="QFV58" s="106"/>
      <c r="QFW58" s="106"/>
      <c r="QFX58" s="106"/>
      <c r="QFY58" s="106"/>
      <c r="QFZ58" s="106"/>
      <c r="QGA58" s="106"/>
      <c r="QGB58" s="106"/>
      <c r="QGC58" s="106"/>
      <c r="QGD58" s="106"/>
      <c r="QGE58" s="106"/>
      <c r="QGF58" s="106"/>
      <c r="QGG58" s="106"/>
      <c r="QGH58" s="106"/>
      <c r="QGI58" s="106"/>
      <c r="QGJ58" s="106"/>
      <c r="QGK58" s="106"/>
      <c r="QGL58" s="106"/>
      <c r="QGM58" s="106"/>
      <c r="QGN58" s="106"/>
      <c r="QGO58" s="106"/>
      <c r="QGP58" s="106"/>
      <c r="QGQ58" s="106"/>
      <c r="QGR58" s="106"/>
      <c r="QGS58" s="106"/>
      <c r="QGT58" s="106"/>
      <c r="QGU58" s="106"/>
      <c r="QGV58" s="106"/>
      <c r="QGW58" s="106"/>
      <c r="QGX58" s="106"/>
      <c r="QGY58" s="106"/>
      <c r="QGZ58" s="106"/>
      <c r="QHA58" s="106"/>
      <c r="QHB58" s="106"/>
      <c r="QHC58" s="106"/>
      <c r="QHD58" s="106"/>
      <c r="QHE58" s="106"/>
      <c r="QHF58" s="106"/>
      <c r="QHG58" s="106"/>
      <c r="QHH58" s="106"/>
      <c r="QHI58" s="106"/>
      <c r="QHJ58" s="106"/>
      <c r="QHK58" s="106"/>
      <c r="QHL58" s="106"/>
      <c r="QHM58" s="106"/>
      <c r="QHN58" s="106"/>
      <c r="QHO58" s="106"/>
      <c r="QHP58" s="106"/>
      <c r="QHQ58" s="106"/>
      <c r="QHR58" s="106"/>
      <c r="QHS58" s="106"/>
      <c r="QHT58" s="106"/>
      <c r="QHU58" s="106"/>
      <c r="QHV58" s="106"/>
      <c r="QHW58" s="106"/>
      <c r="QHX58" s="106"/>
      <c r="QHY58" s="106"/>
      <c r="QHZ58" s="106"/>
      <c r="QIA58" s="106"/>
      <c r="QIB58" s="106"/>
      <c r="QIC58" s="106"/>
      <c r="QID58" s="106"/>
      <c r="QIE58" s="106"/>
      <c r="QIF58" s="106"/>
      <c r="QIG58" s="106"/>
      <c r="QIH58" s="106"/>
      <c r="QII58" s="106"/>
      <c r="QIJ58" s="106"/>
      <c r="QIK58" s="106"/>
      <c r="QIL58" s="106"/>
      <c r="QIM58" s="106"/>
      <c r="QIN58" s="106"/>
      <c r="QIO58" s="106"/>
      <c r="QIP58" s="106"/>
      <c r="QIQ58" s="106"/>
      <c r="QIR58" s="106"/>
      <c r="QIS58" s="106"/>
      <c r="QIT58" s="106"/>
      <c r="QIU58" s="106"/>
      <c r="QIV58" s="106"/>
      <c r="QIW58" s="106"/>
      <c r="QIX58" s="106"/>
      <c r="QIY58" s="106"/>
      <c r="QIZ58" s="106"/>
      <c r="QJA58" s="106"/>
      <c r="QJB58" s="106"/>
      <c r="QJC58" s="106"/>
      <c r="QJD58" s="106"/>
      <c r="QJE58" s="106"/>
      <c r="QJF58" s="106"/>
      <c r="QJG58" s="106"/>
      <c r="QJH58" s="106"/>
      <c r="QJI58" s="106"/>
      <c r="QJJ58" s="106"/>
      <c r="QJK58" s="106"/>
      <c r="QJL58" s="106"/>
      <c r="QJM58" s="106"/>
      <c r="QJN58" s="106"/>
      <c r="QJO58" s="106"/>
      <c r="QJP58" s="106"/>
      <c r="QJQ58" s="106"/>
      <c r="QJR58" s="106"/>
      <c r="QJS58" s="106"/>
      <c r="QJT58" s="106"/>
      <c r="QJU58" s="106"/>
      <c r="QJV58" s="106"/>
      <c r="QJW58" s="106"/>
      <c r="QJX58" s="106"/>
      <c r="QJY58" s="106"/>
      <c r="QJZ58" s="106"/>
      <c r="QKA58" s="106"/>
      <c r="QKB58" s="106"/>
      <c r="QKC58" s="106"/>
      <c r="QKD58" s="106"/>
      <c r="QKE58" s="106"/>
      <c r="QKF58" s="106"/>
      <c r="QKG58" s="106"/>
      <c r="QKH58" s="106"/>
      <c r="QKI58" s="106"/>
      <c r="QKJ58" s="106"/>
      <c r="QKK58" s="106"/>
      <c r="QKL58" s="106"/>
      <c r="QKM58" s="106"/>
      <c r="QKN58" s="106"/>
      <c r="QKO58" s="106"/>
      <c r="QKP58" s="106"/>
      <c r="QKQ58" s="106"/>
      <c r="QKR58" s="106"/>
      <c r="QKS58" s="106"/>
      <c r="QKT58" s="106"/>
      <c r="QKU58" s="106"/>
      <c r="QKV58" s="106"/>
      <c r="QKW58" s="106"/>
      <c r="QKX58" s="106"/>
      <c r="QKY58" s="106"/>
      <c r="QKZ58" s="106"/>
      <c r="QLA58" s="106"/>
      <c r="QLB58" s="106"/>
      <c r="QLC58" s="106"/>
      <c r="QLD58" s="106"/>
      <c r="QLE58" s="106"/>
      <c r="QLF58" s="106"/>
      <c r="QLG58" s="106"/>
      <c r="QLH58" s="106"/>
      <c r="QLI58" s="106"/>
      <c r="QLJ58" s="106"/>
      <c r="QLK58" s="106"/>
      <c r="QLL58" s="106"/>
      <c r="QLM58" s="106"/>
      <c r="QLN58" s="106"/>
      <c r="QLO58" s="106"/>
      <c r="QLP58" s="106"/>
      <c r="QLQ58" s="106"/>
      <c r="QLR58" s="106"/>
      <c r="QLS58" s="106"/>
      <c r="QLT58" s="106"/>
      <c r="QLU58" s="106"/>
      <c r="QLV58" s="106"/>
      <c r="QLW58" s="106"/>
      <c r="QLX58" s="106"/>
      <c r="QLY58" s="106"/>
      <c r="QLZ58" s="106"/>
      <c r="QMA58" s="106"/>
      <c r="QMB58" s="106"/>
      <c r="QMC58" s="106"/>
      <c r="QMD58" s="106"/>
      <c r="QME58" s="106"/>
      <c r="QMF58" s="106"/>
      <c r="QMG58" s="106"/>
      <c r="QMH58" s="106"/>
      <c r="QMI58" s="106"/>
      <c r="QMJ58" s="106"/>
      <c r="QMK58" s="106"/>
      <c r="QML58" s="106"/>
      <c r="QMM58" s="106"/>
      <c r="QMN58" s="106"/>
      <c r="QMO58" s="106"/>
      <c r="QMP58" s="106"/>
      <c r="QMQ58" s="106"/>
      <c r="QMR58" s="106"/>
      <c r="QMS58" s="106"/>
      <c r="QMT58" s="106"/>
      <c r="QMU58" s="106"/>
      <c r="QMV58" s="106"/>
      <c r="QMW58" s="106"/>
      <c r="QMX58" s="106"/>
      <c r="QMY58" s="106"/>
      <c r="QMZ58" s="106"/>
      <c r="QNA58" s="106"/>
      <c r="QNB58" s="106"/>
      <c r="QNC58" s="106"/>
      <c r="QND58" s="106"/>
      <c r="QNE58" s="106"/>
      <c r="QNF58" s="106"/>
      <c r="QNG58" s="106"/>
      <c r="QNH58" s="106"/>
      <c r="QNI58" s="106"/>
      <c r="QNJ58" s="106"/>
      <c r="QNK58" s="106"/>
      <c r="QNL58" s="106"/>
      <c r="QNM58" s="106"/>
      <c r="QNN58" s="106"/>
      <c r="QNO58" s="106"/>
      <c r="QNP58" s="106"/>
      <c r="QNQ58" s="106"/>
      <c r="QNR58" s="106"/>
      <c r="QNS58" s="106"/>
      <c r="QNT58" s="106"/>
      <c r="QNU58" s="106"/>
      <c r="QNV58" s="106"/>
      <c r="QNW58" s="106"/>
      <c r="QNX58" s="106"/>
      <c r="QNY58" s="106"/>
      <c r="QNZ58" s="106"/>
      <c r="QOA58" s="106"/>
      <c r="QOB58" s="106"/>
      <c r="QOC58" s="106"/>
      <c r="QOD58" s="106"/>
      <c r="QOE58" s="106"/>
      <c r="QOF58" s="106"/>
      <c r="QOG58" s="106"/>
      <c r="QOH58" s="106"/>
      <c r="QOI58" s="106"/>
      <c r="QOJ58" s="106"/>
      <c r="QOK58" s="106"/>
      <c r="QOL58" s="106"/>
      <c r="QOM58" s="106"/>
      <c r="QON58" s="106"/>
      <c r="QOO58" s="106"/>
      <c r="QOP58" s="106"/>
      <c r="QOQ58" s="106"/>
      <c r="QOR58" s="106"/>
      <c r="QOS58" s="106"/>
      <c r="QOT58" s="106"/>
      <c r="QOU58" s="106"/>
      <c r="QOV58" s="106"/>
      <c r="QOW58" s="106"/>
      <c r="QOX58" s="106"/>
      <c r="QOY58" s="106"/>
      <c r="QOZ58" s="106"/>
      <c r="QPA58" s="106"/>
      <c r="QPB58" s="106"/>
      <c r="QPC58" s="106"/>
      <c r="QPD58" s="106"/>
      <c r="QPE58" s="106"/>
      <c r="QPF58" s="106"/>
      <c r="QPG58" s="106"/>
      <c r="QPH58" s="106"/>
      <c r="QPI58" s="106"/>
      <c r="QPJ58" s="106"/>
      <c r="QPK58" s="106"/>
      <c r="QPL58" s="106"/>
      <c r="QPM58" s="106"/>
      <c r="QPN58" s="106"/>
      <c r="QPO58" s="106"/>
      <c r="QPP58" s="106"/>
      <c r="QPQ58" s="106"/>
      <c r="QPR58" s="106"/>
      <c r="QPS58" s="106"/>
      <c r="QPT58" s="106"/>
      <c r="QPU58" s="106"/>
      <c r="QPV58" s="106"/>
      <c r="QPW58" s="106"/>
      <c r="QPX58" s="106"/>
      <c r="QPY58" s="106"/>
      <c r="QPZ58" s="106"/>
      <c r="QQA58" s="106"/>
      <c r="QQB58" s="106"/>
      <c r="QQC58" s="106"/>
      <c r="QQD58" s="106"/>
      <c r="QQE58" s="106"/>
      <c r="QQF58" s="106"/>
      <c r="QQG58" s="106"/>
      <c r="QQH58" s="106"/>
      <c r="QQI58" s="106"/>
      <c r="QQJ58" s="106"/>
      <c r="QQK58" s="106"/>
      <c r="QQL58" s="106"/>
      <c r="QQM58" s="106"/>
      <c r="QQN58" s="106"/>
      <c r="QQO58" s="106"/>
      <c r="QQP58" s="106"/>
      <c r="QQQ58" s="106"/>
      <c r="QQR58" s="106"/>
      <c r="QQS58" s="106"/>
      <c r="QQT58" s="106"/>
      <c r="QQU58" s="106"/>
      <c r="QQV58" s="106"/>
      <c r="QQW58" s="106"/>
      <c r="QQX58" s="106"/>
      <c r="QQY58" s="106"/>
      <c r="QQZ58" s="106"/>
      <c r="QRA58" s="106"/>
      <c r="QRB58" s="106"/>
      <c r="QRC58" s="106"/>
      <c r="QRD58" s="106"/>
      <c r="QRE58" s="106"/>
      <c r="QRF58" s="106"/>
      <c r="QRG58" s="106"/>
      <c r="QRH58" s="106"/>
      <c r="QRI58" s="106"/>
      <c r="QRJ58" s="106"/>
      <c r="QRK58" s="106"/>
      <c r="QRL58" s="106"/>
      <c r="QRM58" s="106"/>
      <c r="QRN58" s="106"/>
      <c r="QRO58" s="106"/>
      <c r="QRP58" s="106"/>
      <c r="QRQ58" s="106"/>
      <c r="QRR58" s="106"/>
      <c r="QRS58" s="106"/>
      <c r="QRT58" s="106"/>
      <c r="QRU58" s="106"/>
      <c r="QRV58" s="106"/>
      <c r="QRW58" s="106"/>
      <c r="QRX58" s="106"/>
      <c r="QRY58" s="106"/>
      <c r="QRZ58" s="106"/>
      <c r="QSA58" s="106"/>
      <c r="QSB58" s="106"/>
      <c r="QSC58" s="106"/>
      <c r="QSD58" s="106"/>
      <c r="QSE58" s="106"/>
      <c r="QSF58" s="106"/>
      <c r="QSG58" s="106"/>
      <c r="QSH58" s="106"/>
      <c r="QSI58" s="106"/>
      <c r="QSJ58" s="106"/>
      <c r="QSK58" s="106"/>
      <c r="QSL58" s="106"/>
      <c r="QSM58" s="106"/>
      <c r="QSN58" s="106"/>
      <c r="QSO58" s="106"/>
      <c r="QSP58" s="106"/>
      <c r="QSQ58" s="106"/>
      <c r="QSR58" s="106"/>
      <c r="QSS58" s="106"/>
      <c r="QST58" s="106"/>
      <c r="QSU58" s="106"/>
      <c r="QSV58" s="106"/>
      <c r="QSW58" s="106"/>
      <c r="QSX58" s="106"/>
      <c r="QSY58" s="106"/>
      <c r="QSZ58" s="106"/>
      <c r="QTA58" s="106"/>
      <c r="QTB58" s="106"/>
      <c r="QTC58" s="106"/>
      <c r="QTD58" s="106"/>
      <c r="QTE58" s="106"/>
      <c r="QTF58" s="106"/>
      <c r="QTG58" s="106"/>
      <c r="QTH58" s="106"/>
      <c r="QTI58" s="106"/>
      <c r="QTJ58" s="106"/>
      <c r="QTK58" s="106"/>
      <c r="QTL58" s="106"/>
      <c r="QTM58" s="106"/>
      <c r="QTN58" s="106"/>
      <c r="QTO58" s="106"/>
      <c r="QTP58" s="106"/>
      <c r="QTQ58" s="106"/>
      <c r="QTR58" s="106"/>
      <c r="QTS58" s="106"/>
      <c r="QTT58" s="106"/>
      <c r="QTU58" s="106"/>
      <c r="QTV58" s="106"/>
      <c r="QTW58" s="106"/>
      <c r="QTX58" s="106"/>
      <c r="QTY58" s="106"/>
      <c r="QTZ58" s="106"/>
      <c r="QUA58" s="106"/>
      <c r="QUB58" s="106"/>
      <c r="QUC58" s="106"/>
      <c r="QUD58" s="106"/>
      <c r="QUE58" s="106"/>
      <c r="QUF58" s="106"/>
      <c r="QUG58" s="106"/>
      <c r="QUH58" s="106"/>
      <c r="QUI58" s="106"/>
      <c r="QUJ58" s="106"/>
      <c r="QUK58" s="106"/>
      <c r="QUL58" s="106"/>
      <c r="QUM58" s="106"/>
      <c r="QUN58" s="106"/>
      <c r="QUO58" s="106"/>
      <c r="QUP58" s="106"/>
      <c r="QUQ58" s="106"/>
      <c r="QUR58" s="106"/>
      <c r="QUS58" s="106"/>
      <c r="QUT58" s="106"/>
      <c r="QUU58" s="106"/>
      <c r="QUV58" s="106"/>
      <c r="QUW58" s="106"/>
      <c r="QUX58" s="106"/>
      <c r="QUY58" s="106"/>
      <c r="QUZ58" s="106"/>
      <c r="QVA58" s="106"/>
      <c r="QVB58" s="106"/>
      <c r="QVC58" s="106"/>
      <c r="QVD58" s="106"/>
      <c r="QVE58" s="106"/>
      <c r="QVF58" s="106"/>
      <c r="QVG58" s="106"/>
      <c r="QVH58" s="106"/>
      <c r="QVI58" s="106"/>
      <c r="QVJ58" s="106"/>
      <c r="QVK58" s="106"/>
      <c r="QVL58" s="106"/>
      <c r="QVM58" s="106"/>
      <c r="QVN58" s="106"/>
      <c r="QVO58" s="106"/>
      <c r="QVP58" s="106"/>
      <c r="QVQ58" s="106"/>
      <c r="QVR58" s="106"/>
      <c r="QVS58" s="106"/>
      <c r="QVT58" s="106"/>
      <c r="QVU58" s="106"/>
      <c r="QVV58" s="106"/>
      <c r="QVW58" s="106"/>
      <c r="QVX58" s="106"/>
      <c r="QVY58" s="106"/>
      <c r="QVZ58" s="106"/>
      <c r="QWA58" s="106"/>
      <c r="QWB58" s="106"/>
      <c r="QWC58" s="106"/>
      <c r="QWD58" s="106"/>
      <c r="QWE58" s="106"/>
      <c r="QWF58" s="106"/>
      <c r="QWG58" s="106"/>
      <c r="QWH58" s="106"/>
      <c r="QWI58" s="106"/>
      <c r="QWJ58" s="106"/>
      <c r="QWK58" s="106"/>
      <c r="QWL58" s="106"/>
      <c r="QWM58" s="106"/>
      <c r="QWN58" s="106"/>
      <c r="QWO58" s="106"/>
      <c r="QWP58" s="106"/>
      <c r="QWQ58" s="106"/>
      <c r="QWR58" s="106"/>
      <c r="QWS58" s="106"/>
      <c r="QWT58" s="106"/>
      <c r="QWU58" s="106"/>
      <c r="QWV58" s="106"/>
      <c r="QWW58" s="106"/>
      <c r="QWX58" s="106"/>
      <c r="QWY58" s="106"/>
      <c r="QWZ58" s="106"/>
      <c r="QXA58" s="106"/>
      <c r="QXB58" s="106"/>
      <c r="QXC58" s="106"/>
      <c r="QXD58" s="106"/>
      <c r="QXE58" s="106"/>
      <c r="QXF58" s="106"/>
      <c r="QXG58" s="106"/>
      <c r="QXH58" s="106"/>
      <c r="QXI58" s="106"/>
      <c r="QXJ58" s="106"/>
      <c r="QXK58" s="106"/>
      <c r="QXL58" s="106"/>
      <c r="QXM58" s="106"/>
      <c r="QXN58" s="106"/>
      <c r="QXO58" s="106"/>
      <c r="QXP58" s="106"/>
      <c r="QXQ58" s="106"/>
      <c r="QXR58" s="106"/>
      <c r="QXS58" s="106"/>
      <c r="QXT58" s="106"/>
      <c r="QXU58" s="106"/>
      <c r="QXV58" s="106"/>
      <c r="QXW58" s="106"/>
      <c r="QXX58" s="106"/>
      <c r="QXY58" s="106"/>
      <c r="QXZ58" s="106"/>
      <c r="QYA58" s="106"/>
      <c r="QYB58" s="106"/>
      <c r="QYC58" s="106"/>
      <c r="QYD58" s="106"/>
      <c r="QYE58" s="106"/>
      <c r="QYF58" s="106"/>
      <c r="QYG58" s="106"/>
      <c r="QYH58" s="106"/>
      <c r="QYI58" s="106"/>
      <c r="QYJ58" s="106"/>
      <c r="QYK58" s="106"/>
      <c r="QYL58" s="106"/>
      <c r="QYM58" s="106"/>
      <c r="QYN58" s="106"/>
      <c r="QYO58" s="106"/>
      <c r="QYP58" s="106"/>
      <c r="QYQ58" s="106"/>
      <c r="QYR58" s="106"/>
      <c r="QYS58" s="106"/>
      <c r="QYT58" s="106"/>
      <c r="QYU58" s="106"/>
      <c r="QYV58" s="106"/>
      <c r="QYW58" s="106"/>
      <c r="QYX58" s="106"/>
      <c r="QYY58" s="106"/>
      <c r="QYZ58" s="106"/>
      <c r="QZA58" s="106"/>
      <c r="QZB58" s="106"/>
      <c r="QZC58" s="106"/>
      <c r="QZD58" s="106"/>
      <c r="QZE58" s="106"/>
      <c r="QZF58" s="106"/>
      <c r="QZG58" s="106"/>
      <c r="QZH58" s="106"/>
      <c r="QZI58" s="106"/>
      <c r="QZJ58" s="106"/>
      <c r="QZK58" s="106"/>
      <c r="QZL58" s="106"/>
      <c r="QZM58" s="106"/>
      <c r="QZN58" s="106"/>
      <c r="QZO58" s="106"/>
      <c r="QZP58" s="106"/>
      <c r="QZQ58" s="106"/>
      <c r="QZR58" s="106"/>
      <c r="QZS58" s="106"/>
      <c r="QZT58" s="106"/>
      <c r="QZU58" s="106"/>
      <c r="QZV58" s="106"/>
      <c r="QZW58" s="106"/>
      <c r="QZX58" s="106"/>
      <c r="QZY58" s="106"/>
      <c r="QZZ58" s="106"/>
      <c r="RAA58" s="106"/>
      <c r="RAB58" s="106"/>
      <c r="RAC58" s="106"/>
      <c r="RAD58" s="106"/>
      <c r="RAE58" s="106"/>
      <c r="RAF58" s="106"/>
      <c r="RAG58" s="106"/>
      <c r="RAH58" s="106"/>
      <c r="RAI58" s="106"/>
      <c r="RAJ58" s="106"/>
      <c r="RAK58" s="106"/>
      <c r="RAL58" s="106"/>
      <c r="RAM58" s="106"/>
      <c r="RAN58" s="106"/>
      <c r="RAO58" s="106"/>
      <c r="RAP58" s="106"/>
      <c r="RAQ58" s="106"/>
      <c r="RAR58" s="106"/>
      <c r="RAS58" s="106"/>
      <c r="RAT58" s="106"/>
      <c r="RAU58" s="106"/>
      <c r="RAV58" s="106"/>
      <c r="RAW58" s="106"/>
      <c r="RAX58" s="106"/>
      <c r="RAY58" s="106"/>
      <c r="RAZ58" s="106"/>
      <c r="RBA58" s="106"/>
      <c r="RBB58" s="106"/>
      <c r="RBC58" s="106"/>
      <c r="RBD58" s="106"/>
      <c r="RBE58" s="106"/>
      <c r="RBF58" s="106"/>
      <c r="RBG58" s="106"/>
      <c r="RBH58" s="106"/>
      <c r="RBI58" s="106"/>
      <c r="RBJ58" s="106"/>
      <c r="RBK58" s="106"/>
      <c r="RBL58" s="106"/>
      <c r="RBM58" s="106"/>
      <c r="RBN58" s="106"/>
      <c r="RBO58" s="106"/>
      <c r="RBP58" s="106"/>
      <c r="RBQ58" s="106"/>
      <c r="RBR58" s="106"/>
      <c r="RBS58" s="106"/>
      <c r="RBT58" s="106"/>
      <c r="RBU58" s="106"/>
      <c r="RBV58" s="106"/>
      <c r="RBW58" s="106"/>
      <c r="RBX58" s="106"/>
      <c r="RBY58" s="106"/>
      <c r="RBZ58" s="106"/>
      <c r="RCA58" s="106"/>
      <c r="RCB58" s="106"/>
      <c r="RCC58" s="106"/>
      <c r="RCD58" s="106"/>
      <c r="RCE58" s="106"/>
      <c r="RCF58" s="106"/>
      <c r="RCG58" s="106"/>
      <c r="RCH58" s="106"/>
      <c r="RCI58" s="106"/>
      <c r="RCJ58" s="106"/>
      <c r="RCK58" s="106"/>
      <c r="RCL58" s="106"/>
      <c r="RCM58" s="106"/>
      <c r="RCN58" s="106"/>
      <c r="RCO58" s="106"/>
      <c r="RCP58" s="106"/>
      <c r="RCQ58" s="106"/>
      <c r="RCR58" s="106"/>
      <c r="RCS58" s="106"/>
      <c r="RCT58" s="106"/>
      <c r="RCU58" s="106"/>
      <c r="RCV58" s="106"/>
      <c r="RCW58" s="106"/>
      <c r="RCX58" s="106"/>
      <c r="RCY58" s="106"/>
      <c r="RCZ58" s="106"/>
      <c r="RDA58" s="106"/>
      <c r="RDB58" s="106"/>
      <c r="RDC58" s="106"/>
      <c r="RDD58" s="106"/>
      <c r="RDE58" s="106"/>
      <c r="RDF58" s="106"/>
      <c r="RDG58" s="106"/>
      <c r="RDH58" s="106"/>
      <c r="RDI58" s="106"/>
      <c r="RDJ58" s="106"/>
      <c r="RDK58" s="106"/>
      <c r="RDL58" s="106"/>
      <c r="RDM58" s="106"/>
      <c r="RDN58" s="106"/>
      <c r="RDO58" s="106"/>
      <c r="RDP58" s="106"/>
      <c r="RDQ58" s="106"/>
      <c r="RDR58" s="106"/>
      <c r="RDS58" s="106"/>
      <c r="RDT58" s="106"/>
      <c r="RDU58" s="106"/>
      <c r="RDV58" s="106"/>
      <c r="RDW58" s="106"/>
      <c r="RDX58" s="106"/>
      <c r="RDY58" s="106"/>
      <c r="RDZ58" s="106"/>
      <c r="REA58" s="106"/>
      <c r="REB58" s="106"/>
      <c r="REC58" s="106"/>
      <c r="RED58" s="106"/>
      <c r="REE58" s="106"/>
      <c r="REF58" s="106"/>
      <c r="REG58" s="106"/>
      <c r="REH58" s="106"/>
      <c r="REI58" s="106"/>
      <c r="REJ58" s="106"/>
      <c r="REK58" s="106"/>
      <c r="REL58" s="106"/>
      <c r="REM58" s="106"/>
      <c r="REN58" s="106"/>
      <c r="REO58" s="106"/>
      <c r="REP58" s="106"/>
      <c r="REQ58" s="106"/>
      <c r="RER58" s="106"/>
      <c r="RES58" s="106"/>
      <c r="RET58" s="106"/>
      <c r="REU58" s="106"/>
      <c r="REV58" s="106"/>
      <c r="REW58" s="106"/>
      <c r="REX58" s="106"/>
      <c r="REY58" s="106"/>
      <c r="REZ58" s="106"/>
      <c r="RFA58" s="106"/>
      <c r="RFB58" s="106"/>
      <c r="RFC58" s="106"/>
      <c r="RFD58" s="106"/>
      <c r="RFE58" s="106"/>
      <c r="RFF58" s="106"/>
      <c r="RFG58" s="106"/>
      <c r="RFH58" s="106"/>
      <c r="RFI58" s="106"/>
      <c r="RFJ58" s="106"/>
      <c r="RFK58" s="106"/>
      <c r="RFL58" s="106"/>
      <c r="RFM58" s="106"/>
      <c r="RFN58" s="106"/>
      <c r="RFO58" s="106"/>
      <c r="RFP58" s="106"/>
      <c r="RFQ58" s="106"/>
      <c r="RFR58" s="106"/>
      <c r="RFS58" s="106"/>
      <c r="RFT58" s="106"/>
      <c r="RFU58" s="106"/>
      <c r="RFV58" s="106"/>
      <c r="RFW58" s="106"/>
      <c r="RFX58" s="106"/>
      <c r="RFY58" s="106"/>
      <c r="RFZ58" s="106"/>
      <c r="RGA58" s="106"/>
      <c r="RGB58" s="106"/>
      <c r="RGC58" s="106"/>
      <c r="RGD58" s="106"/>
      <c r="RGE58" s="106"/>
      <c r="RGF58" s="106"/>
      <c r="RGG58" s="106"/>
      <c r="RGH58" s="106"/>
      <c r="RGI58" s="106"/>
      <c r="RGJ58" s="106"/>
      <c r="RGK58" s="106"/>
      <c r="RGL58" s="106"/>
      <c r="RGM58" s="106"/>
      <c r="RGN58" s="106"/>
      <c r="RGO58" s="106"/>
      <c r="RGP58" s="106"/>
      <c r="RGQ58" s="106"/>
      <c r="RGR58" s="106"/>
      <c r="RGS58" s="106"/>
      <c r="RGT58" s="106"/>
      <c r="RGU58" s="106"/>
      <c r="RGV58" s="106"/>
      <c r="RGW58" s="106"/>
      <c r="RGX58" s="106"/>
      <c r="RGY58" s="106"/>
      <c r="RGZ58" s="106"/>
      <c r="RHA58" s="106"/>
      <c r="RHB58" s="106"/>
      <c r="RHC58" s="106"/>
      <c r="RHD58" s="106"/>
      <c r="RHE58" s="106"/>
      <c r="RHF58" s="106"/>
      <c r="RHG58" s="106"/>
      <c r="RHH58" s="106"/>
      <c r="RHI58" s="106"/>
      <c r="RHJ58" s="106"/>
      <c r="RHK58" s="106"/>
      <c r="RHL58" s="106"/>
      <c r="RHM58" s="106"/>
      <c r="RHN58" s="106"/>
      <c r="RHO58" s="106"/>
      <c r="RHP58" s="106"/>
      <c r="RHQ58" s="106"/>
      <c r="RHR58" s="106"/>
      <c r="RHS58" s="106"/>
      <c r="RHT58" s="106"/>
      <c r="RHU58" s="106"/>
      <c r="RHV58" s="106"/>
      <c r="RHW58" s="106"/>
      <c r="RHX58" s="106"/>
      <c r="RHY58" s="106"/>
      <c r="RHZ58" s="106"/>
      <c r="RIA58" s="106"/>
      <c r="RIB58" s="106"/>
      <c r="RIC58" s="106"/>
      <c r="RID58" s="106"/>
      <c r="RIE58" s="106"/>
      <c r="RIF58" s="106"/>
      <c r="RIG58" s="106"/>
      <c r="RIH58" s="106"/>
      <c r="RII58" s="106"/>
      <c r="RIJ58" s="106"/>
      <c r="RIK58" s="106"/>
      <c r="RIL58" s="106"/>
      <c r="RIM58" s="106"/>
      <c r="RIN58" s="106"/>
      <c r="RIO58" s="106"/>
      <c r="RIP58" s="106"/>
      <c r="RIQ58" s="106"/>
      <c r="RIR58" s="106"/>
      <c r="RIS58" s="106"/>
      <c r="RIT58" s="106"/>
      <c r="RIU58" s="106"/>
      <c r="RIV58" s="106"/>
      <c r="RIW58" s="106"/>
      <c r="RIX58" s="106"/>
      <c r="RIY58" s="106"/>
      <c r="RIZ58" s="106"/>
      <c r="RJA58" s="106"/>
      <c r="RJB58" s="106"/>
      <c r="RJC58" s="106"/>
      <c r="RJD58" s="106"/>
      <c r="RJE58" s="106"/>
      <c r="RJF58" s="106"/>
      <c r="RJG58" s="106"/>
      <c r="RJH58" s="106"/>
      <c r="RJI58" s="106"/>
      <c r="RJJ58" s="106"/>
      <c r="RJK58" s="106"/>
      <c r="RJL58" s="106"/>
      <c r="RJM58" s="106"/>
      <c r="RJN58" s="106"/>
      <c r="RJO58" s="106"/>
      <c r="RJP58" s="106"/>
      <c r="RJQ58" s="106"/>
      <c r="RJR58" s="106"/>
      <c r="RJS58" s="106"/>
      <c r="RJT58" s="106"/>
      <c r="RJU58" s="106"/>
      <c r="RJV58" s="106"/>
      <c r="RJW58" s="106"/>
      <c r="RJX58" s="106"/>
      <c r="RJY58" s="106"/>
      <c r="RJZ58" s="106"/>
      <c r="RKA58" s="106"/>
      <c r="RKB58" s="106"/>
      <c r="RKC58" s="106"/>
      <c r="RKD58" s="106"/>
      <c r="RKE58" s="106"/>
      <c r="RKF58" s="106"/>
      <c r="RKG58" s="106"/>
      <c r="RKH58" s="106"/>
      <c r="RKI58" s="106"/>
      <c r="RKJ58" s="106"/>
      <c r="RKK58" s="106"/>
      <c r="RKL58" s="106"/>
      <c r="RKM58" s="106"/>
      <c r="RKN58" s="106"/>
      <c r="RKO58" s="106"/>
      <c r="RKP58" s="106"/>
      <c r="RKQ58" s="106"/>
      <c r="RKR58" s="106"/>
      <c r="RKS58" s="106"/>
      <c r="RKT58" s="106"/>
      <c r="RKU58" s="106"/>
      <c r="RKV58" s="106"/>
      <c r="RKW58" s="106"/>
      <c r="RKX58" s="106"/>
      <c r="RKY58" s="106"/>
      <c r="RKZ58" s="106"/>
      <c r="RLA58" s="106"/>
      <c r="RLB58" s="106"/>
      <c r="RLC58" s="106"/>
      <c r="RLD58" s="106"/>
      <c r="RLE58" s="106"/>
      <c r="RLF58" s="106"/>
      <c r="RLG58" s="106"/>
      <c r="RLH58" s="106"/>
      <c r="RLI58" s="106"/>
      <c r="RLJ58" s="106"/>
      <c r="RLK58" s="106"/>
      <c r="RLL58" s="106"/>
      <c r="RLM58" s="106"/>
      <c r="RLN58" s="106"/>
      <c r="RLO58" s="106"/>
      <c r="RLP58" s="106"/>
      <c r="RLQ58" s="106"/>
      <c r="RLR58" s="106"/>
      <c r="RLS58" s="106"/>
      <c r="RLT58" s="106"/>
      <c r="RLU58" s="106"/>
      <c r="RLV58" s="106"/>
      <c r="RLW58" s="106"/>
      <c r="RLX58" s="106"/>
      <c r="RLY58" s="106"/>
      <c r="RLZ58" s="106"/>
      <c r="RMA58" s="106"/>
      <c r="RMB58" s="106"/>
      <c r="RMC58" s="106"/>
      <c r="RMD58" s="106"/>
      <c r="RME58" s="106"/>
      <c r="RMF58" s="106"/>
      <c r="RMG58" s="106"/>
      <c r="RMH58" s="106"/>
      <c r="RMI58" s="106"/>
      <c r="RMJ58" s="106"/>
      <c r="RMK58" s="106"/>
      <c r="RML58" s="106"/>
      <c r="RMM58" s="106"/>
      <c r="RMN58" s="106"/>
      <c r="RMO58" s="106"/>
      <c r="RMP58" s="106"/>
      <c r="RMQ58" s="106"/>
      <c r="RMR58" s="106"/>
      <c r="RMS58" s="106"/>
      <c r="RMT58" s="106"/>
      <c r="RMU58" s="106"/>
      <c r="RMV58" s="106"/>
      <c r="RMW58" s="106"/>
      <c r="RMX58" s="106"/>
      <c r="RMY58" s="106"/>
      <c r="RMZ58" s="106"/>
      <c r="RNA58" s="106"/>
      <c r="RNB58" s="106"/>
      <c r="RNC58" s="106"/>
      <c r="RND58" s="106"/>
      <c r="RNE58" s="106"/>
      <c r="RNF58" s="106"/>
      <c r="RNG58" s="106"/>
      <c r="RNH58" s="106"/>
      <c r="RNI58" s="106"/>
      <c r="RNJ58" s="106"/>
      <c r="RNK58" s="106"/>
      <c r="RNL58" s="106"/>
      <c r="RNM58" s="106"/>
      <c r="RNN58" s="106"/>
      <c r="RNO58" s="106"/>
      <c r="RNP58" s="106"/>
      <c r="RNQ58" s="106"/>
      <c r="RNR58" s="106"/>
      <c r="RNS58" s="106"/>
      <c r="RNT58" s="106"/>
      <c r="RNU58" s="106"/>
      <c r="RNV58" s="106"/>
      <c r="RNW58" s="106"/>
      <c r="RNX58" s="106"/>
      <c r="RNY58" s="106"/>
      <c r="RNZ58" s="106"/>
      <c r="ROA58" s="106"/>
      <c r="ROB58" s="106"/>
      <c r="ROC58" s="106"/>
      <c r="ROD58" s="106"/>
      <c r="ROE58" s="106"/>
      <c r="ROF58" s="106"/>
      <c r="ROG58" s="106"/>
      <c r="ROH58" s="106"/>
      <c r="ROI58" s="106"/>
      <c r="ROJ58" s="106"/>
      <c r="ROK58" s="106"/>
      <c r="ROL58" s="106"/>
      <c r="ROM58" s="106"/>
      <c r="RON58" s="106"/>
      <c r="ROO58" s="106"/>
      <c r="ROP58" s="106"/>
      <c r="ROQ58" s="106"/>
      <c r="ROR58" s="106"/>
      <c r="ROS58" s="106"/>
      <c r="ROT58" s="106"/>
      <c r="ROU58" s="106"/>
      <c r="ROV58" s="106"/>
      <c r="ROW58" s="106"/>
      <c r="ROX58" s="106"/>
      <c r="ROY58" s="106"/>
      <c r="ROZ58" s="106"/>
      <c r="RPA58" s="106"/>
      <c r="RPB58" s="106"/>
      <c r="RPC58" s="106"/>
      <c r="RPD58" s="106"/>
      <c r="RPE58" s="106"/>
      <c r="RPF58" s="106"/>
      <c r="RPG58" s="106"/>
      <c r="RPH58" s="106"/>
      <c r="RPI58" s="106"/>
      <c r="RPJ58" s="106"/>
      <c r="RPK58" s="106"/>
      <c r="RPL58" s="106"/>
      <c r="RPM58" s="106"/>
      <c r="RPN58" s="106"/>
      <c r="RPO58" s="106"/>
      <c r="RPP58" s="106"/>
      <c r="RPQ58" s="106"/>
      <c r="RPR58" s="106"/>
      <c r="RPS58" s="106"/>
      <c r="RPT58" s="106"/>
      <c r="RPU58" s="106"/>
      <c r="RPV58" s="106"/>
      <c r="RPW58" s="106"/>
      <c r="RPX58" s="106"/>
      <c r="RPY58" s="106"/>
      <c r="RPZ58" s="106"/>
      <c r="RQA58" s="106"/>
      <c r="RQB58" s="106"/>
      <c r="RQC58" s="106"/>
      <c r="RQD58" s="106"/>
      <c r="RQE58" s="106"/>
      <c r="RQF58" s="106"/>
      <c r="RQG58" s="106"/>
      <c r="RQH58" s="106"/>
      <c r="RQI58" s="106"/>
      <c r="RQJ58" s="106"/>
      <c r="RQK58" s="106"/>
      <c r="RQL58" s="106"/>
      <c r="RQM58" s="106"/>
      <c r="RQN58" s="106"/>
      <c r="RQO58" s="106"/>
      <c r="RQP58" s="106"/>
      <c r="RQQ58" s="106"/>
      <c r="RQR58" s="106"/>
      <c r="RQS58" s="106"/>
      <c r="RQT58" s="106"/>
      <c r="RQU58" s="106"/>
      <c r="RQV58" s="106"/>
      <c r="RQW58" s="106"/>
      <c r="RQX58" s="106"/>
      <c r="RQY58" s="106"/>
      <c r="RQZ58" s="106"/>
      <c r="RRA58" s="106"/>
      <c r="RRB58" s="106"/>
      <c r="RRC58" s="106"/>
      <c r="RRD58" s="106"/>
      <c r="RRE58" s="106"/>
      <c r="RRF58" s="106"/>
      <c r="RRG58" s="106"/>
      <c r="RRH58" s="106"/>
      <c r="RRI58" s="106"/>
      <c r="RRJ58" s="106"/>
      <c r="RRK58" s="106"/>
      <c r="RRL58" s="106"/>
      <c r="RRM58" s="106"/>
      <c r="RRN58" s="106"/>
      <c r="RRO58" s="106"/>
      <c r="RRP58" s="106"/>
      <c r="RRQ58" s="106"/>
      <c r="RRR58" s="106"/>
      <c r="RRS58" s="106"/>
      <c r="RRT58" s="106"/>
      <c r="RRU58" s="106"/>
      <c r="RRV58" s="106"/>
      <c r="RRW58" s="106"/>
      <c r="RRX58" s="106"/>
      <c r="RRY58" s="106"/>
      <c r="RRZ58" s="106"/>
      <c r="RSA58" s="106"/>
      <c r="RSB58" s="106"/>
      <c r="RSC58" s="106"/>
      <c r="RSD58" s="106"/>
      <c r="RSE58" s="106"/>
      <c r="RSF58" s="106"/>
      <c r="RSG58" s="106"/>
      <c r="RSH58" s="106"/>
      <c r="RSI58" s="106"/>
      <c r="RSJ58" s="106"/>
      <c r="RSK58" s="106"/>
      <c r="RSL58" s="106"/>
      <c r="RSM58" s="106"/>
      <c r="RSN58" s="106"/>
      <c r="RSO58" s="106"/>
      <c r="RSP58" s="106"/>
      <c r="RSQ58" s="106"/>
      <c r="RSR58" s="106"/>
      <c r="RSS58" s="106"/>
      <c r="RST58" s="106"/>
      <c r="RSU58" s="106"/>
      <c r="RSV58" s="106"/>
      <c r="RSW58" s="106"/>
      <c r="RSX58" s="106"/>
      <c r="RSY58" s="106"/>
      <c r="RSZ58" s="106"/>
      <c r="RTA58" s="106"/>
      <c r="RTB58" s="106"/>
      <c r="RTC58" s="106"/>
      <c r="RTD58" s="106"/>
      <c r="RTE58" s="106"/>
      <c r="RTF58" s="106"/>
      <c r="RTG58" s="106"/>
      <c r="RTH58" s="106"/>
      <c r="RTI58" s="106"/>
      <c r="RTJ58" s="106"/>
      <c r="RTK58" s="106"/>
      <c r="RTL58" s="106"/>
      <c r="RTM58" s="106"/>
      <c r="RTN58" s="106"/>
      <c r="RTO58" s="106"/>
      <c r="RTP58" s="106"/>
      <c r="RTQ58" s="106"/>
      <c r="RTR58" s="106"/>
      <c r="RTS58" s="106"/>
      <c r="RTT58" s="106"/>
      <c r="RTU58" s="106"/>
      <c r="RTV58" s="106"/>
      <c r="RTW58" s="106"/>
      <c r="RTX58" s="106"/>
      <c r="RTY58" s="106"/>
      <c r="RTZ58" s="106"/>
      <c r="RUA58" s="106"/>
      <c r="RUB58" s="106"/>
      <c r="RUC58" s="106"/>
      <c r="RUD58" s="106"/>
      <c r="RUE58" s="106"/>
      <c r="RUF58" s="106"/>
      <c r="RUG58" s="106"/>
      <c r="RUH58" s="106"/>
      <c r="RUI58" s="106"/>
      <c r="RUJ58" s="106"/>
      <c r="RUK58" s="106"/>
      <c r="RUL58" s="106"/>
      <c r="RUM58" s="106"/>
      <c r="RUN58" s="106"/>
      <c r="RUO58" s="106"/>
      <c r="RUP58" s="106"/>
      <c r="RUQ58" s="106"/>
      <c r="RUR58" s="106"/>
      <c r="RUS58" s="106"/>
      <c r="RUT58" s="106"/>
      <c r="RUU58" s="106"/>
      <c r="RUV58" s="106"/>
      <c r="RUW58" s="106"/>
      <c r="RUX58" s="106"/>
      <c r="RUY58" s="106"/>
      <c r="RUZ58" s="106"/>
      <c r="RVA58" s="106"/>
      <c r="RVB58" s="106"/>
      <c r="RVC58" s="106"/>
      <c r="RVD58" s="106"/>
      <c r="RVE58" s="106"/>
      <c r="RVF58" s="106"/>
      <c r="RVG58" s="106"/>
      <c r="RVH58" s="106"/>
      <c r="RVI58" s="106"/>
      <c r="RVJ58" s="106"/>
      <c r="RVK58" s="106"/>
      <c r="RVL58" s="106"/>
      <c r="RVM58" s="106"/>
      <c r="RVN58" s="106"/>
      <c r="RVO58" s="106"/>
      <c r="RVP58" s="106"/>
      <c r="RVQ58" s="106"/>
      <c r="RVR58" s="106"/>
      <c r="RVS58" s="106"/>
      <c r="RVT58" s="106"/>
      <c r="RVU58" s="106"/>
      <c r="RVV58" s="106"/>
      <c r="RVW58" s="106"/>
      <c r="RVX58" s="106"/>
      <c r="RVY58" s="106"/>
      <c r="RVZ58" s="106"/>
      <c r="RWA58" s="106"/>
      <c r="RWB58" s="106"/>
      <c r="RWC58" s="106"/>
      <c r="RWD58" s="106"/>
      <c r="RWE58" s="106"/>
      <c r="RWF58" s="106"/>
      <c r="RWG58" s="106"/>
      <c r="RWH58" s="106"/>
      <c r="RWI58" s="106"/>
      <c r="RWJ58" s="106"/>
      <c r="RWK58" s="106"/>
      <c r="RWL58" s="106"/>
      <c r="RWM58" s="106"/>
      <c r="RWN58" s="106"/>
      <c r="RWO58" s="106"/>
      <c r="RWP58" s="106"/>
      <c r="RWQ58" s="106"/>
      <c r="RWR58" s="106"/>
      <c r="RWS58" s="106"/>
      <c r="RWT58" s="106"/>
      <c r="RWU58" s="106"/>
      <c r="RWV58" s="106"/>
      <c r="RWW58" s="106"/>
      <c r="RWX58" s="106"/>
      <c r="RWY58" s="106"/>
      <c r="RWZ58" s="106"/>
      <c r="RXA58" s="106"/>
      <c r="RXB58" s="106"/>
      <c r="RXC58" s="106"/>
      <c r="RXD58" s="106"/>
      <c r="RXE58" s="106"/>
      <c r="RXF58" s="106"/>
      <c r="RXG58" s="106"/>
      <c r="RXH58" s="106"/>
      <c r="RXI58" s="106"/>
      <c r="RXJ58" s="106"/>
      <c r="RXK58" s="106"/>
      <c r="RXL58" s="106"/>
      <c r="RXM58" s="106"/>
      <c r="RXN58" s="106"/>
      <c r="RXO58" s="106"/>
      <c r="RXP58" s="106"/>
      <c r="RXQ58" s="106"/>
      <c r="RXR58" s="106"/>
      <c r="RXS58" s="106"/>
      <c r="RXT58" s="106"/>
      <c r="RXU58" s="106"/>
      <c r="RXV58" s="106"/>
      <c r="RXW58" s="106"/>
      <c r="RXX58" s="106"/>
      <c r="RXY58" s="106"/>
      <c r="RXZ58" s="106"/>
      <c r="RYA58" s="106"/>
      <c r="RYB58" s="106"/>
      <c r="RYC58" s="106"/>
      <c r="RYD58" s="106"/>
      <c r="RYE58" s="106"/>
      <c r="RYF58" s="106"/>
      <c r="RYG58" s="106"/>
      <c r="RYH58" s="106"/>
      <c r="RYI58" s="106"/>
      <c r="RYJ58" s="106"/>
      <c r="RYK58" s="106"/>
      <c r="RYL58" s="106"/>
      <c r="RYM58" s="106"/>
      <c r="RYN58" s="106"/>
      <c r="RYO58" s="106"/>
      <c r="RYP58" s="106"/>
      <c r="RYQ58" s="106"/>
      <c r="RYR58" s="106"/>
      <c r="RYS58" s="106"/>
      <c r="RYT58" s="106"/>
      <c r="RYU58" s="106"/>
      <c r="RYV58" s="106"/>
      <c r="RYW58" s="106"/>
      <c r="RYX58" s="106"/>
      <c r="RYY58" s="106"/>
      <c r="RYZ58" s="106"/>
      <c r="RZA58" s="106"/>
      <c r="RZB58" s="106"/>
      <c r="RZC58" s="106"/>
      <c r="RZD58" s="106"/>
      <c r="RZE58" s="106"/>
      <c r="RZF58" s="106"/>
      <c r="RZG58" s="106"/>
      <c r="RZH58" s="106"/>
      <c r="RZI58" s="106"/>
      <c r="RZJ58" s="106"/>
      <c r="RZK58" s="106"/>
      <c r="RZL58" s="106"/>
      <c r="RZM58" s="106"/>
      <c r="RZN58" s="106"/>
      <c r="RZO58" s="106"/>
      <c r="RZP58" s="106"/>
      <c r="RZQ58" s="106"/>
      <c r="RZR58" s="106"/>
      <c r="RZS58" s="106"/>
      <c r="RZT58" s="106"/>
      <c r="RZU58" s="106"/>
      <c r="RZV58" s="106"/>
      <c r="RZW58" s="106"/>
      <c r="RZX58" s="106"/>
      <c r="RZY58" s="106"/>
      <c r="RZZ58" s="106"/>
      <c r="SAA58" s="106"/>
      <c r="SAB58" s="106"/>
      <c r="SAC58" s="106"/>
      <c r="SAD58" s="106"/>
      <c r="SAE58" s="106"/>
      <c r="SAF58" s="106"/>
      <c r="SAG58" s="106"/>
      <c r="SAH58" s="106"/>
      <c r="SAI58" s="106"/>
      <c r="SAJ58" s="106"/>
      <c r="SAK58" s="106"/>
      <c r="SAL58" s="106"/>
      <c r="SAM58" s="106"/>
      <c r="SAN58" s="106"/>
      <c r="SAO58" s="106"/>
      <c r="SAP58" s="106"/>
      <c r="SAQ58" s="106"/>
      <c r="SAR58" s="106"/>
      <c r="SAS58" s="106"/>
      <c r="SAT58" s="106"/>
      <c r="SAU58" s="106"/>
      <c r="SAV58" s="106"/>
      <c r="SAW58" s="106"/>
      <c r="SAX58" s="106"/>
      <c r="SAY58" s="106"/>
      <c r="SAZ58" s="106"/>
      <c r="SBA58" s="106"/>
      <c r="SBB58" s="106"/>
      <c r="SBC58" s="106"/>
      <c r="SBD58" s="106"/>
      <c r="SBE58" s="106"/>
      <c r="SBF58" s="106"/>
      <c r="SBG58" s="106"/>
      <c r="SBH58" s="106"/>
      <c r="SBI58" s="106"/>
      <c r="SBJ58" s="106"/>
      <c r="SBK58" s="106"/>
      <c r="SBL58" s="106"/>
      <c r="SBM58" s="106"/>
      <c r="SBN58" s="106"/>
      <c r="SBO58" s="106"/>
      <c r="SBP58" s="106"/>
      <c r="SBQ58" s="106"/>
      <c r="SBR58" s="106"/>
      <c r="SBS58" s="106"/>
      <c r="SBT58" s="106"/>
      <c r="SBU58" s="106"/>
      <c r="SBV58" s="106"/>
      <c r="SBW58" s="106"/>
      <c r="SBX58" s="106"/>
      <c r="SBY58" s="106"/>
      <c r="SBZ58" s="106"/>
      <c r="SCA58" s="106"/>
      <c r="SCB58" s="106"/>
      <c r="SCC58" s="106"/>
      <c r="SCD58" s="106"/>
      <c r="SCE58" s="106"/>
      <c r="SCF58" s="106"/>
      <c r="SCG58" s="106"/>
      <c r="SCH58" s="106"/>
      <c r="SCI58" s="106"/>
      <c r="SCJ58" s="106"/>
      <c r="SCK58" s="106"/>
      <c r="SCL58" s="106"/>
      <c r="SCM58" s="106"/>
      <c r="SCN58" s="106"/>
      <c r="SCO58" s="106"/>
      <c r="SCP58" s="106"/>
      <c r="SCQ58" s="106"/>
      <c r="SCR58" s="106"/>
      <c r="SCS58" s="106"/>
      <c r="SCT58" s="106"/>
      <c r="SCU58" s="106"/>
      <c r="SCV58" s="106"/>
      <c r="SCW58" s="106"/>
      <c r="SCX58" s="106"/>
      <c r="SCY58" s="106"/>
      <c r="SCZ58" s="106"/>
      <c r="SDA58" s="106"/>
      <c r="SDB58" s="106"/>
      <c r="SDC58" s="106"/>
      <c r="SDD58" s="106"/>
      <c r="SDE58" s="106"/>
      <c r="SDF58" s="106"/>
      <c r="SDG58" s="106"/>
      <c r="SDH58" s="106"/>
      <c r="SDI58" s="106"/>
      <c r="SDJ58" s="106"/>
      <c r="SDK58" s="106"/>
      <c r="SDL58" s="106"/>
      <c r="SDM58" s="106"/>
      <c r="SDN58" s="106"/>
      <c r="SDO58" s="106"/>
      <c r="SDP58" s="106"/>
      <c r="SDQ58" s="106"/>
      <c r="SDR58" s="106"/>
      <c r="SDS58" s="106"/>
      <c r="SDT58" s="106"/>
      <c r="SDU58" s="106"/>
      <c r="SDV58" s="106"/>
      <c r="SDW58" s="106"/>
      <c r="SDX58" s="106"/>
      <c r="SDY58" s="106"/>
      <c r="SDZ58" s="106"/>
      <c r="SEA58" s="106"/>
      <c r="SEB58" s="106"/>
      <c r="SEC58" s="106"/>
      <c r="SED58" s="106"/>
      <c r="SEE58" s="106"/>
      <c r="SEF58" s="106"/>
      <c r="SEG58" s="106"/>
      <c r="SEH58" s="106"/>
      <c r="SEI58" s="106"/>
      <c r="SEJ58" s="106"/>
      <c r="SEK58" s="106"/>
      <c r="SEL58" s="106"/>
      <c r="SEM58" s="106"/>
      <c r="SEN58" s="106"/>
      <c r="SEO58" s="106"/>
      <c r="SEP58" s="106"/>
      <c r="SEQ58" s="106"/>
      <c r="SER58" s="106"/>
      <c r="SES58" s="106"/>
      <c r="SET58" s="106"/>
      <c r="SEU58" s="106"/>
      <c r="SEV58" s="106"/>
      <c r="SEW58" s="106"/>
      <c r="SEX58" s="106"/>
      <c r="SEY58" s="106"/>
      <c r="SEZ58" s="106"/>
      <c r="SFA58" s="106"/>
      <c r="SFB58" s="106"/>
      <c r="SFC58" s="106"/>
      <c r="SFD58" s="106"/>
      <c r="SFE58" s="106"/>
      <c r="SFF58" s="106"/>
      <c r="SFG58" s="106"/>
      <c r="SFH58" s="106"/>
      <c r="SFI58" s="106"/>
      <c r="SFJ58" s="106"/>
      <c r="SFK58" s="106"/>
      <c r="SFL58" s="106"/>
      <c r="SFM58" s="106"/>
      <c r="SFN58" s="106"/>
      <c r="SFO58" s="106"/>
      <c r="SFP58" s="106"/>
      <c r="SFQ58" s="106"/>
      <c r="SFR58" s="106"/>
      <c r="SFS58" s="106"/>
      <c r="SFT58" s="106"/>
      <c r="SFU58" s="106"/>
      <c r="SFV58" s="106"/>
      <c r="SFW58" s="106"/>
      <c r="SFX58" s="106"/>
      <c r="SFY58" s="106"/>
      <c r="SFZ58" s="106"/>
      <c r="SGA58" s="106"/>
      <c r="SGB58" s="106"/>
      <c r="SGC58" s="106"/>
      <c r="SGD58" s="106"/>
      <c r="SGE58" s="106"/>
      <c r="SGF58" s="106"/>
      <c r="SGG58" s="106"/>
      <c r="SGH58" s="106"/>
      <c r="SGI58" s="106"/>
      <c r="SGJ58" s="106"/>
      <c r="SGK58" s="106"/>
      <c r="SGL58" s="106"/>
      <c r="SGM58" s="106"/>
      <c r="SGN58" s="106"/>
      <c r="SGO58" s="106"/>
      <c r="SGP58" s="106"/>
      <c r="SGQ58" s="106"/>
      <c r="SGR58" s="106"/>
      <c r="SGS58" s="106"/>
      <c r="SGT58" s="106"/>
      <c r="SGU58" s="106"/>
      <c r="SGV58" s="106"/>
      <c r="SGW58" s="106"/>
      <c r="SGX58" s="106"/>
      <c r="SGY58" s="106"/>
      <c r="SGZ58" s="106"/>
      <c r="SHA58" s="106"/>
      <c r="SHB58" s="106"/>
      <c r="SHC58" s="106"/>
      <c r="SHD58" s="106"/>
      <c r="SHE58" s="106"/>
      <c r="SHF58" s="106"/>
      <c r="SHG58" s="106"/>
      <c r="SHH58" s="106"/>
      <c r="SHI58" s="106"/>
      <c r="SHJ58" s="106"/>
      <c r="SHK58" s="106"/>
      <c r="SHL58" s="106"/>
      <c r="SHM58" s="106"/>
      <c r="SHN58" s="106"/>
      <c r="SHO58" s="106"/>
      <c r="SHP58" s="106"/>
      <c r="SHQ58" s="106"/>
      <c r="SHR58" s="106"/>
      <c r="SHS58" s="106"/>
      <c r="SHT58" s="106"/>
      <c r="SHU58" s="106"/>
      <c r="SHV58" s="106"/>
      <c r="SHW58" s="106"/>
      <c r="SHX58" s="106"/>
      <c r="SHY58" s="106"/>
      <c r="SHZ58" s="106"/>
      <c r="SIA58" s="106"/>
      <c r="SIB58" s="106"/>
      <c r="SIC58" s="106"/>
      <c r="SID58" s="106"/>
      <c r="SIE58" s="106"/>
      <c r="SIF58" s="106"/>
      <c r="SIG58" s="106"/>
      <c r="SIH58" s="106"/>
      <c r="SII58" s="106"/>
      <c r="SIJ58" s="106"/>
      <c r="SIK58" s="106"/>
      <c r="SIL58" s="106"/>
      <c r="SIM58" s="106"/>
      <c r="SIN58" s="106"/>
      <c r="SIO58" s="106"/>
      <c r="SIP58" s="106"/>
      <c r="SIQ58" s="106"/>
      <c r="SIR58" s="106"/>
      <c r="SIS58" s="106"/>
      <c r="SIT58" s="106"/>
      <c r="SIU58" s="106"/>
      <c r="SIV58" s="106"/>
      <c r="SIW58" s="106"/>
      <c r="SIX58" s="106"/>
      <c r="SIY58" s="106"/>
      <c r="SIZ58" s="106"/>
      <c r="SJA58" s="106"/>
      <c r="SJB58" s="106"/>
      <c r="SJC58" s="106"/>
      <c r="SJD58" s="106"/>
      <c r="SJE58" s="106"/>
      <c r="SJF58" s="106"/>
      <c r="SJG58" s="106"/>
      <c r="SJH58" s="106"/>
      <c r="SJI58" s="106"/>
      <c r="SJJ58" s="106"/>
      <c r="SJK58" s="106"/>
      <c r="SJL58" s="106"/>
      <c r="SJM58" s="106"/>
      <c r="SJN58" s="106"/>
      <c r="SJO58" s="106"/>
      <c r="SJP58" s="106"/>
      <c r="SJQ58" s="106"/>
      <c r="SJR58" s="106"/>
      <c r="SJS58" s="106"/>
      <c r="SJT58" s="106"/>
      <c r="SJU58" s="106"/>
      <c r="SJV58" s="106"/>
      <c r="SJW58" s="106"/>
      <c r="SJX58" s="106"/>
      <c r="SJY58" s="106"/>
      <c r="SJZ58" s="106"/>
      <c r="SKA58" s="106"/>
      <c r="SKB58" s="106"/>
      <c r="SKC58" s="106"/>
      <c r="SKD58" s="106"/>
      <c r="SKE58" s="106"/>
      <c r="SKF58" s="106"/>
      <c r="SKG58" s="106"/>
      <c r="SKH58" s="106"/>
      <c r="SKI58" s="106"/>
      <c r="SKJ58" s="106"/>
      <c r="SKK58" s="106"/>
      <c r="SKL58" s="106"/>
      <c r="SKM58" s="106"/>
      <c r="SKN58" s="106"/>
      <c r="SKO58" s="106"/>
      <c r="SKP58" s="106"/>
      <c r="SKQ58" s="106"/>
      <c r="SKR58" s="106"/>
      <c r="SKS58" s="106"/>
      <c r="SKT58" s="106"/>
      <c r="SKU58" s="106"/>
      <c r="SKV58" s="106"/>
      <c r="SKW58" s="106"/>
      <c r="SKX58" s="106"/>
      <c r="SKY58" s="106"/>
      <c r="SKZ58" s="106"/>
      <c r="SLA58" s="106"/>
      <c r="SLB58" s="106"/>
      <c r="SLC58" s="106"/>
      <c r="SLD58" s="106"/>
      <c r="SLE58" s="106"/>
      <c r="SLF58" s="106"/>
      <c r="SLG58" s="106"/>
      <c r="SLH58" s="106"/>
      <c r="SLI58" s="106"/>
      <c r="SLJ58" s="106"/>
      <c r="SLK58" s="106"/>
      <c r="SLL58" s="106"/>
      <c r="SLM58" s="106"/>
      <c r="SLN58" s="106"/>
      <c r="SLO58" s="106"/>
      <c r="SLP58" s="106"/>
      <c r="SLQ58" s="106"/>
      <c r="SLR58" s="106"/>
      <c r="SLS58" s="106"/>
      <c r="SLT58" s="106"/>
      <c r="SLU58" s="106"/>
      <c r="SLV58" s="106"/>
      <c r="SLW58" s="106"/>
      <c r="SLX58" s="106"/>
      <c r="SLY58" s="106"/>
      <c r="SLZ58" s="106"/>
      <c r="SMA58" s="106"/>
      <c r="SMB58" s="106"/>
      <c r="SMC58" s="106"/>
      <c r="SMD58" s="106"/>
      <c r="SME58" s="106"/>
      <c r="SMF58" s="106"/>
      <c r="SMG58" s="106"/>
      <c r="SMH58" s="106"/>
      <c r="SMI58" s="106"/>
      <c r="SMJ58" s="106"/>
      <c r="SMK58" s="106"/>
      <c r="SML58" s="106"/>
      <c r="SMM58" s="106"/>
      <c r="SMN58" s="106"/>
      <c r="SMO58" s="106"/>
      <c r="SMP58" s="106"/>
      <c r="SMQ58" s="106"/>
      <c r="SMR58" s="106"/>
      <c r="SMS58" s="106"/>
      <c r="SMT58" s="106"/>
      <c r="SMU58" s="106"/>
      <c r="SMV58" s="106"/>
      <c r="SMW58" s="106"/>
      <c r="SMX58" s="106"/>
      <c r="SMY58" s="106"/>
      <c r="SMZ58" s="106"/>
      <c r="SNA58" s="106"/>
      <c r="SNB58" s="106"/>
      <c r="SNC58" s="106"/>
      <c r="SND58" s="106"/>
      <c r="SNE58" s="106"/>
      <c r="SNF58" s="106"/>
      <c r="SNG58" s="106"/>
      <c r="SNH58" s="106"/>
      <c r="SNI58" s="106"/>
      <c r="SNJ58" s="106"/>
      <c r="SNK58" s="106"/>
      <c r="SNL58" s="106"/>
      <c r="SNM58" s="106"/>
      <c r="SNN58" s="106"/>
      <c r="SNO58" s="106"/>
      <c r="SNP58" s="106"/>
      <c r="SNQ58" s="106"/>
      <c r="SNR58" s="106"/>
      <c r="SNS58" s="106"/>
      <c r="SNT58" s="106"/>
      <c r="SNU58" s="106"/>
      <c r="SNV58" s="106"/>
      <c r="SNW58" s="106"/>
      <c r="SNX58" s="106"/>
      <c r="SNY58" s="106"/>
      <c r="SNZ58" s="106"/>
      <c r="SOA58" s="106"/>
      <c r="SOB58" s="106"/>
      <c r="SOC58" s="106"/>
      <c r="SOD58" s="106"/>
      <c r="SOE58" s="106"/>
      <c r="SOF58" s="106"/>
      <c r="SOG58" s="106"/>
      <c r="SOH58" s="106"/>
      <c r="SOI58" s="106"/>
      <c r="SOJ58" s="106"/>
      <c r="SOK58" s="106"/>
      <c r="SOL58" s="106"/>
      <c r="SOM58" s="106"/>
      <c r="SON58" s="106"/>
      <c r="SOO58" s="106"/>
      <c r="SOP58" s="106"/>
      <c r="SOQ58" s="106"/>
      <c r="SOR58" s="106"/>
      <c r="SOS58" s="106"/>
      <c r="SOT58" s="106"/>
      <c r="SOU58" s="106"/>
      <c r="SOV58" s="106"/>
      <c r="SOW58" s="106"/>
      <c r="SOX58" s="106"/>
      <c r="SOY58" s="106"/>
      <c r="SOZ58" s="106"/>
      <c r="SPA58" s="106"/>
      <c r="SPB58" s="106"/>
      <c r="SPC58" s="106"/>
      <c r="SPD58" s="106"/>
      <c r="SPE58" s="106"/>
      <c r="SPF58" s="106"/>
      <c r="SPG58" s="106"/>
      <c r="SPH58" s="106"/>
      <c r="SPI58" s="106"/>
      <c r="SPJ58" s="106"/>
      <c r="SPK58" s="106"/>
      <c r="SPL58" s="106"/>
      <c r="SPM58" s="106"/>
      <c r="SPN58" s="106"/>
      <c r="SPO58" s="106"/>
      <c r="SPP58" s="106"/>
      <c r="SPQ58" s="106"/>
      <c r="SPR58" s="106"/>
      <c r="SPS58" s="106"/>
      <c r="SPT58" s="106"/>
      <c r="SPU58" s="106"/>
      <c r="SPV58" s="106"/>
      <c r="SPW58" s="106"/>
      <c r="SPX58" s="106"/>
      <c r="SPY58" s="106"/>
      <c r="SPZ58" s="106"/>
      <c r="SQA58" s="106"/>
      <c r="SQB58" s="106"/>
      <c r="SQC58" s="106"/>
      <c r="SQD58" s="106"/>
      <c r="SQE58" s="106"/>
      <c r="SQF58" s="106"/>
      <c r="SQG58" s="106"/>
      <c r="SQH58" s="106"/>
      <c r="SQI58" s="106"/>
      <c r="SQJ58" s="106"/>
      <c r="SQK58" s="106"/>
      <c r="SQL58" s="106"/>
      <c r="SQM58" s="106"/>
      <c r="SQN58" s="106"/>
      <c r="SQO58" s="106"/>
      <c r="SQP58" s="106"/>
      <c r="SQQ58" s="106"/>
      <c r="SQR58" s="106"/>
      <c r="SQS58" s="106"/>
      <c r="SQT58" s="106"/>
      <c r="SQU58" s="106"/>
      <c r="SQV58" s="106"/>
      <c r="SQW58" s="106"/>
      <c r="SQX58" s="106"/>
      <c r="SQY58" s="106"/>
      <c r="SQZ58" s="106"/>
      <c r="SRA58" s="106"/>
      <c r="SRB58" s="106"/>
      <c r="SRC58" s="106"/>
      <c r="SRD58" s="106"/>
      <c r="SRE58" s="106"/>
      <c r="SRF58" s="106"/>
      <c r="SRG58" s="106"/>
      <c r="SRH58" s="106"/>
      <c r="SRI58" s="106"/>
      <c r="SRJ58" s="106"/>
      <c r="SRK58" s="106"/>
      <c r="SRL58" s="106"/>
      <c r="SRM58" s="106"/>
      <c r="SRN58" s="106"/>
      <c r="SRO58" s="106"/>
      <c r="SRP58" s="106"/>
      <c r="SRQ58" s="106"/>
      <c r="SRR58" s="106"/>
      <c r="SRS58" s="106"/>
      <c r="SRT58" s="106"/>
      <c r="SRU58" s="106"/>
      <c r="SRV58" s="106"/>
      <c r="SRW58" s="106"/>
      <c r="SRX58" s="106"/>
      <c r="SRY58" s="106"/>
      <c r="SRZ58" s="106"/>
      <c r="SSA58" s="106"/>
      <c r="SSB58" s="106"/>
      <c r="SSC58" s="106"/>
      <c r="SSD58" s="106"/>
      <c r="SSE58" s="106"/>
      <c r="SSF58" s="106"/>
      <c r="SSG58" s="106"/>
      <c r="SSH58" s="106"/>
      <c r="SSI58" s="106"/>
      <c r="SSJ58" s="106"/>
      <c r="SSK58" s="106"/>
      <c r="SSL58" s="106"/>
      <c r="SSM58" s="106"/>
      <c r="SSN58" s="106"/>
      <c r="SSO58" s="106"/>
      <c r="SSP58" s="106"/>
      <c r="SSQ58" s="106"/>
      <c r="SSR58" s="106"/>
      <c r="SSS58" s="106"/>
      <c r="SST58" s="106"/>
      <c r="SSU58" s="106"/>
      <c r="SSV58" s="106"/>
      <c r="SSW58" s="106"/>
      <c r="SSX58" s="106"/>
      <c r="SSY58" s="106"/>
      <c r="SSZ58" s="106"/>
      <c r="STA58" s="106"/>
      <c r="STB58" s="106"/>
      <c r="STC58" s="106"/>
      <c r="STD58" s="106"/>
      <c r="STE58" s="106"/>
      <c r="STF58" s="106"/>
      <c r="STG58" s="106"/>
      <c r="STH58" s="106"/>
      <c r="STI58" s="106"/>
      <c r="STJ58" s="106"/>
      <c r="STK58" s="106"/>
      <c r="STL58" s="106"/>
      <c r="STM58" s="106"/>
      <c r="STN58" s="106"/>
      <c r="STO58" s="106"/>
      <c r="STP58" s="106"/>
      <c r="STQ58" s="106"/>
      <c r="STR58" s="106"/>
      <c r="STS58" s="106"/>
      <c r="STT58" s="106"/>
      <c r="STU58" s="106"/>
      <c r="STV58" s="106"/>
      <c r="STW58" s="106"/>
      <c r="STX58" s="106"/>
      <c r="STY58" s="106"/>
      <c r="STZ58" s="106"/>
      <c r="SUA58" s="106"/>
      <c r="SUB58" s="106"/>
      <c r="SUC58" s="106"/>
      <c r="SUD58" s="106"/>
      <c r="SUE58" s="106"/>
      <c r="SUF58" s="106"/>
      <c r="SUG58" s="106"/>
      <c r="SUH58" s="106"/>
      <c r="SUI58" s="106"/>
      <c r="SUJ58" s="106"/>
      <c r="SUK58" s="106"/>
      <c r="SUL58" s="106"/>
      <c r="SUM58" s="106"/>
      <c r="SUN58" s="106"/>
      <c r="SUO58" s="106"/>
      <c r="SUP58" s="106"/>
      <c r="SUQ58" s="106"/>
      <c r="SUR58" s="106"/>
      <c r="SUS58" s="106"/>
      <c r="SUT58" s="106"/>
      <c r="SUU58" s="106"/>
      <c r="SUV58" s="106"/>
      <c r="SUW58" s="106"/>
      <c r="SUX58" s="106"/>
      <c r="SUY58" s="106"/>
      <c r="SUZ58" s="106"/>
      <c r="SVA58" s="106"/>
      <c r="SVB58" s="106"/>
      <c r="SVC58" s="106"/>
      <c r="SVD58" s="106"/>
      <c r="SVE58" s="106"/>
      <c r="SVF58" s="106"/>
      <c r="SVG58" s="106"/>
      <c r="SVH58" s="106"/>
      <c r="SVI58" s="106"/>
      <c r="SVJ58" s="106"/>
      <c r="SVK58" s="106"/>
      <c r="SVL58" s="106"/>
      <c r="SVM58" s="106"/>
      <c r="SVN58" s="106"/>
      <c r="SVO58" s="106"/>
      <c r="SVP58" s="106"/>
      <c r="SVQ58" s="106"/>
      <c r="SVR58" s="106"/>
      <c r="SVS58" s="106"/>
      <c r="SVT58" s="106"/>
      <c r="SVU58" s="106"/>
      <c r="SVV58" s="106"/>
      <c r="SVW58" s="106"/>
      <c r="SVX58" s="106"/>
      <c r="SVY58" s="106"/>
      <c r="SVZ58" s="106"/>
      <c r="SWA58" s="106"/>
      <c r="SWB58" s="106"/>
      <c r="SWC58" s="106"/>
      <c r="SWD58" s="106"/>
      <c r="SWE58" s="106"/>
      <c r="SWF58" s="106"/>
      <c r="SWG58" s="106"/>
      <c r="SWH58" s="106"/>
      <c r="SWI58" s="106"/>
      <c r="SWJ58" s="106"/>
      <c r="SWK58" s="106"/>
      <c r="SWL58" s="106"/>
      <c r="SWM58" s="106"/>
      <c r="SWN58" s="106"/>
      <c r="SWO58" s="106"/>
      <c r="SWP58" s="106"/>
      <c r="SWQ58" s="106"/>
      <c r="SWR58" s="106"/>
      <c r="SWS58" s="106"/>
      <c r="SWT58" s="106"/>
      <c r="SWU58" s="106"/>
      <c r="SWV58" s="106"/>
      <c r="SWW58" s="106"/>
      <c r="SWX58" s="106"/>
      <c r="SWY58" s="106"/>
      <c r="SWZ58" s="106"/>
      <c r="SXA58" s="106"/>
      <c r="SXB58" s="106"/>
      <c r="SXC58" s="106"/>
      <c r="SXD58" s="106"/>
      <c r="SXE58" s="106"/>
      <c r="SXF58" s="106"/>
      <c r="SXG58" s="106"/>
      <c r="SXH58" s="106"/>
      <c r="SXI58" s="106"/>
      <c r="SXJ58" s="106"/>
      <c r="SXK58" s="106"/>
      <c r="SXL58" s="106"/>
      <c r="SXM58" s="106"/>
      <c r="SXN58" s="106"/>
      <c r="SXO58" s="106"/>
      <c r="SXP58" s="106"/>
      <c r="SXQ58" s="106"/>
      <c r="SXR58" s="106"/>
      <c r="SXS58" s="106"/>
      <c r="SXT58" s="106"/>
      <c r="SXU58" s="106"/>
      <c r="SXV58" s="106"/>
      <c r="SXW58" s="106"/>
      <c r="SXX58" s="106"/>
      <c r="SXY58" s="106"/>
      <c r="SXZ58" s="106"/>
      <c r="SYA58" s="106"/>
      <c r="SYB58" s="106"/>
      <c r="SYC58" s="106"/>
      <c r="SYD58" s="106"/>
      <c r="SYE58" s="106"/>
      <c r="SYF58" s="106"/>
      <c r="SYG58" s="106"/>
      <c r="SYH58" s="106"/>
      <c r="SYI58" s="106"/>
      <c r="SYJ58" s="106"/>
      <c r="SYK58" s="106"/>
      <c r="SYL58" s="106"/>
      <c r="SYM58" s="106"/>
      <c r="SYN58" s="106"/>
      <c r="SYO58" s="106"/>
      <c r="SYP58" s="106"/>
      <c r="SYQ58" s="106"/>
      <c r="SYR58" s="106"/>
      <c r="SYS58" s="106"/>
      <c r="SYT58" s="106"/>
      <c r="SYU58" s="106"/>
      <c r="SYV58" s="106"/>
      <c r="SYW58" s="106"/>
      <c r="SYX58" s="106"/>
      <c r="SYY58" s="106"/>
      <c r="SYZ58" s="106"/>
      <c r="SZA58" s="106"/>
      <c r="SZB58" s="106"/>
      <c r="SZC58" s="106"/>
      <c r="SZD58" s="106"/>
      <c r="SZE58" s="106"/>
      <c r="SZF58" s="106"/>
      <c r="SZG58" s="106"/>
      <c r="SZH58" s="106"/>
      <c r="SZI58" s="106"/>
      <c r="SZJ58" s="106"/>
      <c r="SZK58" s="106"/>
      <c r="SZL58" s="106"/>
      <c r="SZM58" s="106"/>
      <c r="SZN58" s="106"/>
      <c r="SZO58" s="106"/>
      <c r="SZP58" s="106"/>
      <c r="SZQ58" s="106"/>
      <c r="SZR58" s="106"/>
      <c r="SZS58" s="106"/>
      <c r="SZT58" s="106"/>
      <c r="SZU58" s="106"/>
      <c r="SZV58" s="106"/>
      <c r="SZW58" s="106"/>
      <c r="SZX58" s="106"/>
      <c r="SZY58" s="106"/>
      <c r="SZZ58" s="106"/>
      <c r="TAA58" s="106"/>
      <c r="TAB58" s="106"/>
      <c r="TAC58" s="106"/>
      <c r="TAD58" s="106"/>
      <c r="TAE58" s="106"/>
      <c r="TAF58" s="106"/>
      <c r="TAG58" s="106"/>
      <c r="TAH58" s="106"/>
      <c r="TAI58" s="106"/>
      <c r="TAJ58" s="106"/>
      <c r="TAK58" s="106"/>
      <c r="TAL58" s="106"/>
      <c r="TAM58" s="106"/>
      <c r="TAN58" s="106"/>
      <c r="TAO58" s="106"/>
      <c r="TAP58" s="106"/>
      <c r="TAQ58" s="106"/>
      <c r="TAR58" s="106"/>
      <c r="TAS58" s="106"/>
      <c r="TAT58" s="106"/>
      <c r="TAU58" s="106"/>
      <c r="TAV58" s="106"/>
      <c r="TAW58" s="106"/>
      <c r="TAX58" s="106"/>
      <c r="TAY58" s="106"/>
      <c r="TAZ58" s="106"/>
      <c r="TBA58" s="106"/>
      <c r="TBB58" s="106"/>
      <c r="TBC58" s="106"/>
      <c r="TBD58" s="106"/>
      <c r="TBE58" s="106"/>
      <c r="TBF58" s="106"/>
      <c r="TBG58" s="106"/>
      <c r="TBH58" s="106"/>
      <c r="TBI58" s="106"/>
      <c r="TBJ58" s="106"/>
      <c r="TBK58" s="106"/>
      <c r="TBL58" s="106"/>
      <c r="TBM58" s="106"/>
      <c r="TBN58" s="106"/>
      <c r="TBO58" s="106"/>
      <c r="TBP58" s="106"/>
      <c r="TBQ58" s="106"/>
      <c r="TBR58" s="106"/>
      <c r="TBS58" s="106"/>
      <c r="TBT58" s="106"/>
      <c r="TBU58" s="106"/>
      <c r="TBV58" s="106"/>
      <c r="TBW58" s="106"/>
      <c r="TBX58" s="106"/>
      <c r="TBY58" s="106"/>
      <c r="TBZ58" s="106"/>
      <c r="TCA58" s="106"/>
      <c r="TCB58" s="106"/>
      <c r="TCC58" s="106"/>
      <c r="TCD58" s="106"/>
      <c r="TCE58" s="106"/>
      <c r="TCF58" s="106"/>
      <c r="TCG58" s="106"/>
      <c r="TCH58" s="106"/>
      <c r="TCI58" s="106"/>
      <c r="TCJ58" s="106"/>
      <c r="TCK58" s="106"/>
      <c r="TCL58" s="106"/>
      <c r="TCM58" s="106"/>
      <c r="TCN58" s="106"/>
      <c r="TCO58" s="106"/>
      <c r="TCP58" s="106"/>
      <c r="TCQ58" s="106"/>
      <c r="TCR58" s="106"/>
      <c r="TCS58" s="106"/>
      <c r="TCT58" s="106"/>
      <c r="TCU58" s="106"/>
      <c r="TCV58" s="106"/>
      <c r="TCW58" s="106"/>
      <c r="TCX58" s="106"/>
      <c r="TCY58" s="106"/>
      <c r="TCZ58" s="106"/>
      <c r="TDA58" s="106"/>
      <c r="TDB58" s="106"/>
      <c r="TDC58" s="106"/>
      <c r="TDD58" s="106"/>
      <c r="TDE58" s="106"/>
      <c r="TDF58" s="106"/>
      <c r="TDG58" s="106"/>
      <c r="TDH58" s="106"/>
      <c r="TDI58" s="106"/>
      <c r="TDJ58" s="106"/>
      <c r="TDK58" s="106"/>
      <c r="TDL58" s="106"/>
      <c r="TDM58" s="106"/>
      <c r="TDN58" s="106"/>
      <c r="TDO58" s="106"/>
      <c r="TDP58" s="106"/>
      <c r="TDQ58" s="106"/>
      <c r="TDR58" s="106"/>
      <c r="TDS58" s="106"/>
      <c r="TDT58" s="106"/>
      <c r="TDU58" s="106"/>
      <c r="TDV58" s="106"/>
      <c r="TDW58" s="106"/>
      <c r="TDX58" s="106"/>
      <c r="TDY58" s="106"/>
      <c r="TDZ58" s="106"/>
      <c r="TEA58" s="106"/>
      <c r="TEB58" s="106"/>
      <c r="TEC58" s="106"/>
      <c r="TED58" s="106"/>
      <c r="TEE58" s="106"/>
      <c r="TEF58" s="106"/>
      <c r="TEG58" s="106"/>
      <c r="TEH58" s="106"/>
      <c r="TEI58" s="106"/>
      <c r="TEJ58" s="106"/>
      <c r="TEK58" s="106"/>
      <c r="TEL58" s="106"/>
      <c r="TEM58" s="106"/>
      <c r="TEN58" s="106"/>
      <c r="TEO58" s="106"/>
      <c r="TEP58" s="106"/>
      <c r="TEQ58" s="106"/>
      <c r="TER58" s="106"/>
      <c r="TES58" s="106"/>
      <c r="TET58" s="106"/>
      <c r="TEU58" s="106"/>
      <c r="TEV58" s="106"/>
      <c r="TEW58" s="106"/>
      <c r="TEX58" s="106"/>
      <c r="TEY58" s="106"/>
      <c r="TEZ58" s="106"/>
      <c r="TFA58" s="106"/>
      <c r="TFB58" s="106"/>
      <c r="TFC58" s="106"/>
      <c r="TFD58" s="106"/>
      <c r="TFE58" s="106"/>
      <c r="TFF58" s="106"/>
      <c r="TFG58" s="106"/>
      <c r="TFH58" s="106"/>
      <c r="TFI58" s="106"/>
      <c r="TFJ58" s="106"/>
      <c r="TFK58" s="106"/>
      <c r="TFL58" s="106"/>
      <c r="TFM58" s="106"/>
      <c r="TFN58" s="106"/>
      <c r="TFO58" s="106"/>
      <c r="TFP58" s="106"/>
      <c r="TFQ58" s="106"/>
      <c r="TFR58" s="106"/>
      <c r="TFS58" s="106"/>
      <c r="TFT58" s="106"/>
      <c r="TFU58" s="106"/>
      <c r="TFV58" s="106"/>
      <c r="TFW58" s="106"/>
      <c r="TFX58" s="106"/>
      <c r="TFY58" s="106"/>
      <c r="TFZ58" s="106"/>
      <c r="TGA58" s="106"/>
      <c r="TGB58" s="106"/>
      <c r="TGC58" s="106"/>
      <c r="TGD58" s="106"/>
      <c r="TGE58" s="106"/>
      <c r="TGF58" s="106"/>
      <c r="TGG58" s="106"/>
      <c r="TGH58" s="106"/>
      <c r="TGI58" s="106"/>
      <c r="TGJ58" s="106"/>
      <c r="TGK58" s="106"/>
      <c r="TGL58" s="106"/>
      <c r="TGM58" s="106"/>
      <c r="TGN58" s="106"/>
      <c r="TGO58" s="106"/>
      <c r="TGP58" s="106"/>
      <c r="TGQ58" s="106"/>
      <c r="TGR58" s="106"/>
      <c r="TGS58" s="106"/>
      <c r="TGT58" s="106"/>
      <c r="TGU58" s="106"/>
      <c r="TGV58" s="106"/>
      <c r="TGW58" s="106"/>
      <c r="TGX58" s="106"/>
      <c r="TGY58" s="106"/>
      <c r="TGZ58" s="106"/>
      <c r="THA58" s="106"/>
      <c r="THB58" s="106"/>
      <c r="THC58" s="106"/>
      <c r="THD58" s="106"/>
      <c r="THE58" s="106"/>
      <c r="THF58" s="106"/>
      <c r="THG58" s="106"/>
      <c r="THH58" s="106"/>
      <c r="THI58" s="106"/>
      <c r="THJ58" s="106"/>
      <c r="THK58" s="106"/>
      <c r="THL58" s="106"/>
      <c r="THM58" s="106"/>
      <c r="THN58" s="106"/>
      <c r="THO58" s="106"/>
      <c r="THP58" s="106"/>
      <c r="THQ58" s="106"/>
      <c r="THR58" s="106"/>
      <c r="THS58" s="106"/>
      <c r="THT58" s="106"/>
      <c r="THU58" s="106"/>
      <c r="THV58" s="106"/>
      <c r="THW58" s="106"/>
      <c r="THX58" s="106"/>
      <c r="THY58" s="106"/>
      <c r="THZ58" s="106"/>
      <c r="TIA58" s="106"/>
      <c r="TIB58" s="106"/>
      <c r="TIC58" s="106"/>
      <c r="TID58" s="106"/>
      <c r="TIE58" s="106"/>
      <c r="TIF58" s="106"/>
      <c r="TIG58" s="106"/>
      <c r="TIH58" s="106"/>
      <c r="TII58" s="106"/>
      <c r="TIJ58" s="106"/>
      <c r="TIK58" s="106"/>
      <c r="TIL58" s="106"/>
      <c r="TIM58" s="106"/>
      <c r="TIN58" s="106"/>
      <c r="TIO58" s="106"/>
      <c r="TIP58" s="106"/>
      <c r="TIQ58" s="106"/>
      <c r="TIR58" s="106"/>
      <c r="TIS58" s="106"/>
      <c r="TIT58" s="106"/>
      <c r="TIU58" s="106"/>
      <c r="TIV58" s="106"/>
      <c r="TIW58" s="106"/>
      <c r="TIX58" s="106"/>
      <c r="TIY58" s="106"/>
      <c r="TIZ58" s="106"/>
      <c r="TJA58" s="106"/>
      <c r="TJB58" s="106"/>
      <c r="TJC58" s="106"/>
      <c r="TJD58" s="106"/>
      <c r="TJE58" s="106"/>
      <c r="TJF58" s="106"/>
      <c r="TJG58" s="106"/>
      <c r="TJH58" s="106"/>
      <c r="TJI58" s="106"/>
      <c r="TJJ58" s="106"/>
      <c r="TJK58" s="106"/>
      <c r="TJL58" s="106"/>
      <c r="TJM58" s="106"/>
      <c r="TJN58" s="106"/>
      <c r="TJO58" s="106"/>
      <c r="TJP58" s="106"/>
      <c r="TJQ58" s="106"/>
      <c r="TJR58" s="106"/>
      <c r="TJS58" s="106"/>
      <c r="TJT58" s="106"/>
      <c r="TJU58" s="106"/>
      <c r="TJV58" s="106"/>
      <c r="TJW58" s="106"/>
      <c r="TJX58" s="106"/>
      <c r="TJY58" s="106"/>
      <c r="TJZ58" s="106"/>
      <c r="TKA58" s="106"/>
      <c r="TKB58" s="106"/>
      <c r="TKC58" s="106"/>
      <c r="TKD58" s="106"/>
      <c r="TKE58" s="106"/>
      <c r="TKF58" s="106"/>
      <c r="TKG58" s="106"/>
      <c r="TKH58" s="106"/>
      <c r="TKI58" s="106"/>
      <c r="TKJ58" s="106"/>
      <c r="TKK58" s="106"/>
      <c r="TKL58" s="106"/>
      <c r="TKM58" s="106"/>
      <c r="TKN58" s="106"/>
      <c r="TKO58" s="106"/>
      <c r="TKP58" s="106"/>
      <c r="TKQ58" s="106"/>
      <c r="TKR58" s="106"/>
      <c r="TKS58" s="106"/>
      <c r="TKT58" s="106"/>
      <c r="TKU58" s="106"/>
      <c r="TKV58" s="106"/>
      <c r="TKW58" s="106"/>
      <c r="TKX58" s="106"/>
      <c r="TKY58" s="106"/>
      <c r="TKZ58" s="106"/>
      <c r="TLA58" s="106"/>
      <c r="TLB58" s="106"/>
      <c r="TLC58" s="106"/>
      <c r="TLD58" s="106"/>
      <c r="TLE58" s="106"/>
      <c r="TLF58" s="106"/>
      <c r="TLG58" s="106"/>
      <c r="TLH58" s="106"/>
      <c r="TLI58" s="106"/>
      <c r="TLJ58" s="106"/>
      <c r="TLK58" s="106"/>
      <c r="TLL58" s="106"/>
      <c r="TLM58" s="106"/>
      <c r="TLN58" s="106"/>
      <c r="TLO58" s="106"/>
      <c r="TLP58" s="106"/>
      <c r="TLQ58" s="106"/>
      <c r="TLR58" s="106"/>
      <c r="TLS58" s="106"/>
      <c r="TLT58" s="106"/>
      <c r="TLU58" s="106"/>
      <c r="TLV58" s="106"/>
      <c r="TLW58" s="106"/>
      <c r="TLX58" s="106"/>
      <c r="TLY58" s="106"/>
      <c r="TLZ58" s="106"/>
      <c r="TMA58" s="106"/>
      <c r="TMB58" s="106"/>
      <c r="TMC58" s="106"/>
      <c r="TMD58" s="106"/>
      <c r="TME58" s="106"/>
      <c r="TMF58" s="106"/>
      <c r="TMG58" s="106"/>
      <c r="TMH58" s="106"/>
      <c r="TMI58" s="106"/>
      <c r="TMJ58" s="106"/>
      <c r="TMK58" s="106"/>
      <c r="TML58" s="106"/>
      <c r="TMM58" s="106"/>
      <c r="TMN58" s="106"/>
      <c r="TMO58" s="106"/>
      <c r="TMP58" s="106"/>
      <c r="TMQ58" s="106"/>
      <c r="TMR58" s="106"/>
      <c r="TMS58" s="106"/>
      <c r="TMT58" s="106"/>
      <c r="TMU58" s="106"/>
      <c r="TMV58" s="106"/>
      <c r="TMW58" s="106"/>
      <c r="TMX58" s="106"/>
      <c r="TMY58" s="106"/>
      <c r="TMZ58" s="106"/>
      <c r="TNA58" s="106"/>
      <c r="TNB58" s="106"/>
      <c r="TNC58" s="106"/>
      <c r="TND58" s="106"/>
      <c r="TNE58" s="106"/>
      <c r="TNF58" s="106"/>
      <c r="TNG58" s="106"/>
      <c r="TNH58" s="106"/>
      <c r="TNI58" s="106"/>
      <c r="TNJ58" s="106"/>
      <c r="TNK58" s="106"/>
      <c r="TNL58" s="106"/>
      <c r="TNM58" s="106"/>
      <c r="TNN58" s="106"/>
      <c r="TNO58" s="106"/>
      <c r="TNP58" s="106"/>
      <c r="TNQ58" s="106"/>
      <c r="TNR58" s="106"/>
      <c r="TNS58" s="106"/>
      <c r="TNT58" s="106"/>
      <c r="TNU58" s="106"/>
      <c r="TNV58" s="106"/>
      <c r="TNW58" s="106"/>
      <c r="TNX58" s="106"/>
      <c r="TNY58" s="106"/>
      <c r="TNZ58" s="106"/>
      <c r="TOA58" s="106"/>
      <c r="TOB58" s="106"/>
      <c r="TOC58" s="106"/>
      <c r="TOD58" s="106"/>
      <c r="TOE58" s="106"/>
      <c r="TOF58" s="106"/>
      <c r="TOG58" s="106"/>
      <c r="TOH58" s="106"/>
      <c r="TOI58" s="106"/>
      <c r="TOJ58" s="106"/>
      <c r="TOK58" s="106"/>
      <c r="TOL58" s="106"/>
      <c r="TOM58" s="106"/>
      <c r="TON58" s="106"/>
      <c r="TOO58" s="106"/>
      <c r="TOP58" s="106"/>
      <c r="TOQ58" s="106"/>
      <c r="TOR58" s="106"/>
      <c r="TOS58" s="106"/>
      <c r="TOT58" s="106"/>
      <c r="TOU58" s="106"/>
      <c r="TOV58" s="106"/>
      <c r="TOW58" s="106"/>
      <c r="TOX58" s="106"/>
      <c r="TOY58" s="106"/>
      <c r="TOZ58" s="106"/>
      <c r="TPA58" s="106"/>
      <c r="TPB58" s="106"/>
      <c r="TPC58" s="106"/>
      <c r="TPD58" s="106"/>
      <c r="TPE58" s="106"/>
      <c r="TPF58" s="106"/>
      <c r="TPG58" s="106"/>
      <c r="TPH58" s="106"/>
      <c r="TPI58" s="106"/>
      <c r="TPJ58" s="106"/>
      <c r="TPK58" s="106"/>
      <c r="TPL58" s="106"/>
      <c r="TPM58" s="106"/>
      <c r="TPN58" s="106"/>
      <c r="TPO58" s="106"/>
      <c r="TPP58" s="106"/>
      <c r="TPQ58" s="106"/>
      <c r="TPR58" s="106"/>
      <c r="TPS58" s="106"/>
      <c r="TPT58" s="106"/>
      <c r="TPU58" s="106"/>
      <c r="TPV58" s="106"/>
      <c r="TPW58" s="106"/>
      <c r="TPX58" s="106"/>
      <c r="TPY58" s="106"/>
      <c r="TPZ58" s="106"/>
      <c r="TQA58" s="106"/>
      <c r="TQB58" s="106"/>
      <c r="TQC58" s="106"/>
      <c r="TQD58" s="106"/>
      <c r="TQE58" s="106"/>
      <c r="TQF58" s="106"/>
      <c r="TQG58" s="106"/>
      <c r="TQH58" s="106"/>
      <c r="TQI58" s="106"/>
      <c r="TQJ58" s="106"/>
      <c r="TQK58" s="106"/>
      <c r="TQL58" s="106"/>
      <c r="TQM58" s="106"/>
      <c r="TQN58" s="106"/>
      <c r="TQO58" s="106"/>
      <c r="TQP58" s="106"/>
      <c r="TQQ58" s="106"/>
      <c r="TQR58" s="106"/>
      <c r="TQS58" s="106"/>
      <c r="TQT58" s="106"/>
      <c r="TQU58" s="106"/>
      <c r="TQV58" s="106"/>
      <c r="TQW58" s="106"/>
      <c r="TQX58" s="106"/>
      <c r="TQY58" s="106"/>
      <c r="TQZ58" s="106"/>
      <c r="TRA58" s="106"/>
      <c r="TRB58" s="106"/>
      <c r="TRC58" s="106"/>
      <c r="TRD58" s="106"/>
      <c r="TRE58" s="106"/>
      <c r="TRF58" s="106"/>
      <c r="TRG58" s="106"/>
      <c r="TRH58" s="106"/>
      <c r="TRI58" s="106"/>
      <c r="TRJ58" s="106"/>
      <c r="TRK58" s="106"/>
      <c r="TRL58" s="106"/>
      <c r="TRM58" s="106"/>
      <c r="TRN58" s="106"/>
      <c r="TRO58" s="106"/>
      <c r="TRP58" s="106"/>
      <c r="TRQ58" s="106"/>
      <c r="TRR58" s="106"/>
      <c r="TRS58" s="106"/>
      <c r="TRT58" s="106"/>
      <c r="TRU58" s="106"/>
      <c r="TRV58" s="106"/>
      <c r="TRW58" s="106"/>
      <c r="TRX58" s="106"/>
      <c r="TRY58" s="106"/>
      <c r="TRZ58" s="106"/>
      <c r="TSA58" s="106"/>
      <c r="TSB58" s="106"/>
      <c r="TSC58" s="106"/>
      <c r="TSD58" s="106"/>
      <c r="TSE58" s="106"/>
      <c r="TSF58" s="106"/>
      <c r="TSG58" s="106"/>
      <c r="TSH58" s="106"/>
      <c r="TSI58" s="106"/>
      <c r="TSJ58" s="106"/>
      <c r="TSK58" s="106"/>
      <c r="TSL58" s="106"/>
      <c r="TSM58" s="106"/>
      <c r="TSN58" s="106"/>
      <c r="TSO58" s="106"/>
      <c r="TSP58" s="106"/>
      <c r="TSQ58" s="106"/>
      <c r="TSR58" s="106"/>
      <c r="TSS58" s="106"/>
      <c r="TST58" s="106"/>
      <c r="TSU58" s="106"/>
      <c r="TSV58" s="106"/>
      <c r="TSW58" s="106"/>
      <c r="TSX58" s="106"/>
      <c r="TSY58" s="106"/>
      <c r="TSZ58" s="106"/>
      <c r="TTA58" s="106"/>
      <c r="TTB58" s="106"/>
      <c r="TTC58" s="106"/>
      <c r="TTD58" s="106"/>
      <c r="TTE58" s="106"/>
      <c r="TTF58" s="106"/>
      <c r="TTG58" s="106"/>
      <c r="TTH58" s="106"/>
      <c r="TTI58" s="106"/>
      <c r="TTJ58" s="106"/>
      <c r="TTK58" s="106"/>
      <c r="TTL58" s="106"/>
      <c r="TTM58" s="106"/>
      <c r="TTN58" s="106"/>
      <c r="TTO58" s="106"/>
      <c r="TTP58" s="106"/>
      <c r="TTQ58" s="106"/>
      <c r="TTR58" s="106"/>
      <c r="TTS58" s="106"/>
      <c r="TTT58" s="106"/>
      <c r="TTU58" s="106"/>
      <c r="TTV58" s="106"/>
      <c r="TTW58" s="106"/>
      <c r="TTX58" s="106"/>
      <c r="TTY58" s="106"/>
      <c r="TTZ58" s="106"/>
      <c r="TUA58" s="106"/>
      <c r="TUB58" s="106"/>
      <c r="TUC58" s="106"/>
      <c r="TUD58" s="106"/>
      <c r="TUE58" s="106"/>
      <c r="TUF58" s="106"/>
      <c r="TUG58" s="106"/>
      <c r="TUH58" s="106"/>
      <c r="TUI58" s="106"/>
      <c r="TUJ58" s="106"/>
      <c r="TUK58" s="106"/>
      <c r="TUL58" s="106"/>
      <c r="TUM58" s="106"/>
      <c r="TUN58" s="106"/>
      <c r="TUO58" s="106"/>
      <c r="TUP58" s="106"/>
      <c r="TUQ58" s="106"/>
      <c r="TUR58" s="106"/>
      <c r="TUS58" s="106"/>
      <c r="TUT58" s="106"/>
      <c r="TUU58" s="106"/>
      <c r="TUV58" s="106"/>
      <c r="TUW58" s="106"/>
      <c r="TUX58" s="106"/>
      <c r="TUY58" s="106"/>
      <c r="TUZ58" s="106"/>
      <c r="TVA58" s="106"/>
      <c r="TVB58" s="106"/>
      <c r="TVC58" s="106"/>
      <c r="TVD58" s="106"/>
      <c r="TVE58" s="106"/>
      <c r="TVF58" s="106"/>
      <c r="TVG58" s="106"/>
      <c r="TVH58" s="106"/>
      <c r="TVI58" s="106"/>
      <c r="TVJ58" s="106"/>
      <c r="TVK58" s="106"/>
      <c r="TVL58" s="106"/>
      <c r="TVM58" s="106"/>
      <c r="TVN58" s="106"/>
      <c r="TVO58" s="106"/>
      <c r="TVP58" s="106"/>
      <c r="TVQ58" s="106"/>
      <c r="TVR58" s="106"/>
      <c r="TVS58" s="106"/>
      <c r="TVT58" s="106"/>
      <c r="TVU58" s="106"/>
      <c r="TVV58" s="106"/>
      <c r="TVW58" s="106"/>
      <c r="TVX58" s="106"/>
      <c r="TVY58" s="106"/>
      <c r="TVZ58" s="106"/>
      <c r="TWA58" s="106"/>
      <c r="TWB58" s="106"/>
      <c r="TWC58" s="106"/>
      <c r="TWD58" s="106"/>
      <c r="TWE58" s="106"/>
      <c r="TWF58" s="106"/>
      <c r="TWG58" s="106"/>
      <c r="TWH58" s="106"/>
      <c r="TWI58" s="106"/>
      <c r="TWJ58" s="106"/>
      <c r="TWK58" s="106"/>
      <c r="TWL58" s="106"/>
      <c r="TWM58" s="106"/>
      <c r="TWN58" s="106"/>
      <c r="TWO58" s="106"/>
      <c r="TWP58" s="106"/>
      <c r="TWQ58" s="106"/>
      <c r="TWR58" s="106"/>
      <c r="TWS58" s="106"/>
      <c r="TWT58" s="106"/>
      <c r="TWU58" s="106"/>
      <c r="TWV58" s="106"/>
      <c r="TWW58" s="106"/>
      <c r="TWX58" s="106"/>
      <c r="TWY58" s="106"/>
      <c r="TWZ58" s="106"/>
      <c r="TXA58" s="106"/>
      <c r="TXB58" s="106"/>
      <c r="TXC58" s="106"/>
      <c r="TXD58" s="106"/>
      <c r="TXE58" s="106"/>
      <c r="TXF58" s="106"/>
      <c r="TXG58" s="106"/>
      <c r="TXH58" s="106"/>
      <c r="TXI58" s="106"/>
      <c r="TXJ58" s="106"/>
      <c r="TXK58" s="106"/>
      <c r="TXL58" s="106"/>
      <c r="TXM58" s="106"/>
      <c r="TXN58" s="106"/>
      <c r="TXO58" s="106"/>
      <c r="TXP58" s="106"/>
      <c r="TXQ58" s="106"/>
      <c r="TXR58" s="106"/>
      <c r="TXS58" s="106"/>
      <c r="TXT58" s="106"/>
      <c r="TXU58" s="106"/>
      <c r="TXV58" s="106"/>
      <c r="TXW58" s="106"/>
      <c r="TXX58" s="106"/>
      <c r="TXY58" s="106"/>
      <c r="TXZ58" s="106"/>
      <c r="TYA58" s="106"/>
      <c r="TYB58" s="106"/>
      <c r="TYC58" s="106"/>
      <c r="TYD58" s="106"/>
      <c r="TYE58" s="106"/>
      <c r="TYF58" s="106"/>
      <c r="TYG58" s="106"/>
      <c r="TYH58" s="106"/>
      <c r="TYI58" s="106"/>
      <c r="TYJ58" s="106"/>
      <c r="TYK58" s="106"/>
      <c r="TYL58" s="106"/>
      <c r="TYM58" s="106"/>
      <c r="TYN58" s="106"/>
      <c r="TYO58" s="106"/>
      <c r="TYP58" s="106"/>
      <c r="TYQ58" s="106"/>
      <c r="TYR58" s="106"/>
      <c r="TYS58" s="106"/>
      <c r="TYT58" s="106"/>
      <c r="TYU58" s="106"/>
      <c r="TYV58" s="106"/>
      <c r="TYW58" s="106"/>
      <c r="TYX58" s="106"/>
      <c r="TYY58" s="106"/>
      <c r="TYZ58" s="106"/>
      <c r="TZA58" s="106"/>
      <c r="TZB58" s="106"/>
      <c r="TZC58" s="106"/>
      <c r="TZD58" s="106"/>
      <c r="TZE58" s="106"/>
      <c r="TZF58" s="106"/>
      <c r="TZG58" s="106"/>
      <c r="TZH58" s="106"/>
      <c r="TZI58" s="106"/>
      <c r="TZJ58" s="106"/>
      <c r="TZK58" s="106"/>
      <c r="TZL58" s="106"/>
      <c r="TZM58" s="106"/>
      <c r="TZN58" s="106"/>
      <c r="TZO58" s="106"/>
      <c r="TZP58" s="106"/>
      <c r="TZQ58" s="106"/>
      <c r="TZR58" s="106"/>
      <c r="TZS58" s="106"/>
      <c r="TZT58" s="106"/>
      <c r="TZU58" s="106"/>
      <c r="TZV58" s="106"/>
      <c r="TZW58" s="106"/>
      <c r="TZX58" s="106"/>
      <c r="TZY58" s="106"/>
      <c r="TZZ58" s="106"/>
      <c r="UAA58" s="106"/>
      <c r="UAB58" s="106"/>
      <c r="UAC58" s="106"/>
      <c r="UAD58" s="106"/>
      <c r="UAE58" s="106"/>
      <c r="UAF58" s="106"/>
      <c r="UAG58" s="106"/>
      <c r="UAH58" s="106"/>
      <c r="UAI58" s="106"/>
      <c r="UAJ58" s="106"/>
      <c r="UAK58" s="106"/>
      <c r="UAL58" s="106"/>
      <c r="UAM58" s="106"/>
      <c r="UAN58" s="106"/>
      <c r="UAO58" s="106"/>
      <c r="UAP58" s="106"/>
      <c r="UAQ58" s="106"/>
      <c r="UAR58" s="106"/>
      <c r="UAS58" s="106"/>
      <c r="UAT58" s="106"/>
      <c r="UAU58" s="106"/>
      <c r="UAV58" s="106"/>
      <c r="UAW58" s="106"/>
      <c r="UAX58" s="106"/>
      <c r="UAY58" s="106"/>
      <c r="UAZ58" s="106"/>
      <c r="UBA58" s="106"/>
      <c r="UBB58" s="106"/>
      <c r="UBC58" s="106"/>
      <c r="UBD58" s="106"/>
      <c r="UBE58" s="106"/>
      <c r="UBF58" s="106"/>
      <c r="UBG58" s="106"/>
      <c r="UBH58" s="106"/>
      <c r="UBI58" s="106"/>
      <c r="UBJ58" s="106"/>
      <c r="UBK58" s="106"/>
      <c r="UBL58" s="106"/>
      <c r="UBM58" s="106"/>
      <c r="UBN58" s="106"/>
      <c r="UBO58" s="106"/>
      <c r="UBP58" s="106"/>
      <c r="UBQ58" s="106"/>
      <c r="UBR58" s="106"/>
      <c r="UBS58" s="106"/>
      <c r="UBT58" s="106"/>
      <c r="UBU58" s="106"/>
      <c r="UBV58" s="106"/>
      <c r="UBW58" s="106"/>
      <c r="UBX58" s="106"/>
      <c r="UBY58" s="106"/>
      <c r="UBZ58" s="106"/>
      <c r="UCA58" s="106"/>
      <c r="UCB58" s="106"/>
      <c r="UCC58" s="106"/>
      <c r="UCD58" s="106"/>
      <c r="UCE58" s="106"/>
      <c r="UCF58" s="106"/>
      <c r="UCG58" s="106"/>
      <c r="UCH58" s="106"/>
      <c r="UCI58" s="106"/>
      <c r="UCJ58" s="106"/>
      <c r="UCK58" s="106"/>
      <c r="UCL58" s="106"/>
      <c r="UCM58" s="106"/>
      <c r="UCN58" s="106"/>
      <c r="UCO58" s="106"/>
      <c r="UCP58" s="106"/>
      <c r="UCQ58" s="106"/>
      <c r="UCR58" s="106"/>
      <c r="UCS58" s="106"/>
      <c r="UCT58" s="106"/>
      <c r="UCU58" s="106"/>
      <c r="UCV58" s="106"/>
      <c r="UCW58" s="106"/>
      <c r="UCX58" s="106"/>
      <c r="UCY58" s="106"/>
      <c r="UCZ58" s="106"/>
      <c r="UDA58" s="106"/>
      <c r="UDB58" s="106"/>
      <c r="UDC58" s="106"/>
      <c r="UDD58" s="106"/>
      <c r="UDE58" s="106"/>
      <c r="UDF58" s="106"/>
      <c r="UDG58" s="106"/>
      <c r="UDH58" s="106"/>
      <c r="UDI58" s="106"/>
      <c r="UDJ58" s="106"/>
      <c r="UDK58" s="106"/>
      <c r="UDL58" s="106"/>
      <c r="UDM58" s="106"/>
      <c r="UDN58" s="106"/>
      <c r="UDO58" s="106"/>
      <c r="UDP58" s="106"/>
      <c r="UDQ58" s="106"/>
      <c r="UDR58" s="106"/>
      <c r="UDS58" s="106"/>
      <c r="UDT58" s="106"/>
      <c r="UDU58" s="106"/>
      <c r="UDV58" s="106"/>
      <c r="UDW58" s="106"/>
      <c r="UDX58" s="106"/>
      <c r="UDY58" s="106"/>
      <c r="UDZ58" s="106"/>
      <c r="UEA58" s="106"/>
      <c r="UEB58" s="106"/>
      <c r="UEC58" s="106"/>
      <c r="UED58" s="106"/>
      <c r="UEE58" s="106"/>
      <c r="UEF58" s="106"/>
      <c r="UEG58" s="106"/>
      <c r="UEH58" s="106"/>
      <c r="UEI58" s="106"/>
      <c r="UEJ58" s="106"/>
      <c r="UEK58" s="106"/>
      <c r="UEL58" s="106"/>
      <c r="UEM58" s="106"/>
      <c r="UEN58" s="106"/>
      <c r="UEO58" s="106"/>
      <c r="UEP58" s="106"/>
      <c r="UEQ58" s="106"/>
      <c r="UER58" s="106"/>
      <c r="UES58" s="106"/>
      <c r="UET58" s="106"/>
      <c r="UEU58" s="106"/>
      <c r="UEV58" s="106"/>
      <c r="UEW58" s="106"/>
      <c r="UEX58" s="106"/>
      <c r="UEY58" s="106"/>
      <c r="UEZ58" s="106"/>
      <c r="UFA58" s="106"/>
      <c r="UFB58" s="106"/>
      <c r="UFC58" s="106"/>
      <c r="UFD58" s="106"/>
      <c r="UFE58" s="106"/>
      <c r="UFF58" s="106"/>
      <c r="UFG58" s="106"/>
      <c r="UFH58" s="106"/>
      <c r="UFI58" s="106"/>
      <c r="UFJ58" s="106"/>
      <c r="UFK58" s="106"/>
      <c r="UFL58" s="106"/>
      <c r="UFM58" s="106"/>
      <c r="UFN58" s="106"/>
      <c r="UFO58" s="106"/>
      <c r="UFP58" s="106"/>
      <c r="UFQ58" s="106"/>
      <c r="UFR58" s="106"/>
      <c r="UFS58" s="106"/>
      <c r="UFT58" s="106"/>
      <c r="UFU58" s="106"/>
      <c r="UFV58" s="106"/>
      <c r="UFW58" s="106"/>
      <c r="UFX58" s="106"/>
      <c r="UFY58" s="106"/>
      <c r="UFZ58" s="106"/>
      <c r="UGA58" s="106"/>
      <c r="UGB58" s="106"/>
      <c r="UGC58" s="106"/>
      <c r="UGD58" s="106"/>
      <c r="UGE58" s="106"/>
      <c r="UGF58" s="106"/>
      <c r="UGG58" s="106"/>
      <c r="UGH58" s="106"/>
      <c r="UGI58" s="106"/>
      <c r="UGJ58" s="106"/>
      <c r="UGK58" s="106"/>
      <c r="UGL58" s="106"/>
      <c r="UGM58" s="106"/>
      <c r="UGN58" s="106"/>
      <c r="UGO58" s="106"/>
      <c r="UGP58" s="106"/>
      <c r="UGQ58" s="106"/>
      <c r="UGR58" s="106"/>
      <c r="UGS58" s="106"/>
      <c r="UGT58" s="106"/>
      <c r="UGU58" s="106"/>
      <c r="UGV58" s="106"/>
      <c r="UGW58" s="106"/>
      <c r="UGX58" s="106"/>
      <c r="UGY58" s="106"/>
      <c r="UGZ58" s="106"/>
      <c r="UHA58" s="106"/>
      <c r="UHB58" s="106"/>
      <c r="UHC58" s="106"/>
      <c r="UHD58" s="106"/>
      <c r="UHE58" s="106"/>
      <c r="UHF58" s="106"/>
      <c r="UHG58" s="106"/>
      <c r="UHH58" s="106"/>
      <c r="UHI58" s="106"/>
      <c r="UHJ58" s="106"/>
      <c r="UHK58" s="106"/>
      <c r="UHL58" s="106"/>
      <c r="UHM58" s="106"/>
      <c r="UHN58" s="106"/>
      <c r="UHO58" s="106"/>
      <c r="UHP58" s="106"/>
      <c r="UHQ58" s="106"/>
      <c r="UHR58" s="106"/>
      <c r="UHS58" s="106"/>
      <c r="UHT58" s="106"/>
      <c r="UHU58" s="106"/>
      <c r="UHV58" s="106"/>
      <c r="UHW58" s="106"/>
      <c r="UHX58" s="106"/>
      <c r="UHY58" s="106"/>
      <c r="UHZ58" s="106"/>
      <c r="UIA58" s="106"/>
      <c r="UIB58" s="106"/>
      <c r="UIC58" s="106"/>
      <c r="UID58" s="106"/>
      <c r="UIE58" s="106"/>
      <c r="UIF58" s="106"/>
      <c r="UIG58" s="106"/>
      <c r="UIH58" s="106"/>
      <c r="UII58" s="106"/>
      <c r="UIJ58" s="106"/>
      <c r="UIK58" s="106"/>
      <c r="UIL58" s="106"/>
      <c r="UIM58" s="106"/>
      <c r="UIN58" s="106"/>
      <c r="UIO58" s="106"/>
      <c r="UIP58" s="106"/>
      <c r="UIQ58" s="106"/>
      <c r="UIR58" s="106"/>
      <c r="UIS58" s="106"/>
      <c r="UIT58" s="106"/>
      <c r="UIU58" s="106"/>
      <c r="UIV58" s="106"/>
      <c r="UIW58" s="106"/>
      <c r="UIX58" s="106"/>
      <c r="UIY58" s="106"/>
      <c r="UIZ58" s="106"/>
      <c r="UJA58" s="106"/>
      <c r="UJB58" s="106"/>
      <c r="UJC58" s="106"/>
      <c r="UJD58" s="106"/>
      <c r="UJE58" s="106"/>
      <c r="UJF58" s="106"/>
      <c r="UJG58" s="106"/>
      <c r="UJH58" s="106"/>
      <c r="UJI58" s="106"/>
      <c r="UJJ58" s="106"/>
      <c r="UJK58" s="106"/>
      <c r="UJL58" s="106"/>
      <c r="UJM58" s="106"/>
      <c r="UJN58" s="106"/>
      <c r="UJO58" s="106"/>
      <c r="UJP58" s="106"/>
      <c r="UJQ58" s="106"/>
      <c r="UJR58" s="106"/>
      <c r="UJS58" s="106"/>
      <c r="UJT58" s="106"/>
      <c r="UJU58" s="106"/>
      <c r="UJV58" s="106"/>
      <c r="UJW58" s="106"/>
      <c r="UJX58" s="106"/>
      <c r="UJY58" s="106"/>
      <c r="UJZ58" s="106"/>
      <c r="UKA58" s="106"/>
      <c r="UKB58" s="106"/>
      <c r="UKC58" s="106"/>
      <c r="UKD58" s="106"/>
      <c r="UKE58" s="106"/>
      <c r="UKF58" s="106"/>
      <c r="UKG58" s="106"/>
      <c r="UKH58" s="106"/>
      <c r="UKI58" s="106"/>
      <c r="UKJ58" s="106"/>
      <c r="UKK58" s="106"/>
      <c r="UKL58" s="106"/>
      <c r="UKM58" s="106"/>
      <c r="UKN58" s="106"/>
      <c r="UKO58" s="106"/>
      <c r="UKP58" s="106"/>
      <c r="UKQ58" s="106"/>
      <c r="UKR58" s="106"/>
      <c r="UKS58" s="106"/>
      <c r="UKT58" s="106"/>
      <c r="UKU58" s="106"/>
      <c r="UKV58" s="106"/>
      <c r="UKW58" s="106"/>
      <c r="UKX58" s="106"/>
      <c r="UKY58" s="106"/>
      <c r="UKZ58" s="106"/>
      <c r="ULA58" s="106"/>
      <c r="ULB58" s="106"/>
      <c r="ULC58" s="106"/>
      <c r="ULD58" s="106"/>
      <c r="ULE58" s="106"/>
      <c r="ULF58" s="106"/>
      <c r="ULG58" s="106"/>
      <c r="ULH58" s="106"/>
      <c r="ULI58" s="106"/>
      <c r="ULJ58" s="106"/>
      <c r="ULK58" s="106"/>
      <c r="ULL58" s="106"/>
      <c r="ULM58" s="106"/>
      <c r="ULN58" s="106"/>
      <c r="ULO58" s="106"/>
      <c r="ULP58" s="106"/>
      <c r="ULQ58" s="106"/>
      <c r="ULR58" s="106"/>
      <c r="ULS58" s="106"/>
      <c r="ULT58" s="106"/>
      <c r="ULU58" s="106"/>
      <c r="ULV58" s="106"/>
      <c r="ULW58" s="106"/>
      <c r="ULX58" s="106"/>
      <c r="ULY58" s="106"/>
      <c r="ULZ58" s="106"/>
      <c r="UMA58" s="106"/>
      <c r="UMB58" s="106"/>
      <c r="UMC58" s="106"/>
      <c r="UMD58" s="106"/>
      <c r="UME58" s="106"/>
      <c r="UMF58" s="106"/>
      <c r="UMG58" s="106"/>
      <c r="UMH58" s="106"/>
      <c r="UMI58" s="106"/>
      <c r="UMJ58" s="106"/>
      <c r="UMK58" s="106"/>
      <c r="UML58" s="106"/>
      <c r="UMM58" s="106"/>
      <c r="UMN58" s="106"/>
      <c r="UMO58" s="106"/>
      <c r="UMP58" s="106"/>
      <c r="UMQ58" s="106"/>
      <c r="UMR58" s="106"/>
      <c r="UMS58" s="106"/>
      <c r="UMT58" s="106"/>
      <c r="UMU58" s="106"/>
      <c r="UMV58" s="106"/>
      <c r="UMW58" s="106"/>
      <c r="UMX58" s="106"/>
      <c r="UMY58" s="106"/>
      <c r="UMZ58" s="106"/>
      <c r="UNA58" s="106"/>
      <c r="UNB58" s="106"/>
      <c r="UNC58" s="106"/>
      <c r="UND58" s="106"/>
      <c r="UNE58" s="106"/>
      <c r="UNF58" s="106"/>
      <c r="UNG58" s="106"/>
      <c r="UNH58" s="106"/>
      <c r="UNI58" s="106"/>
      <c r="UNJ58" s="106"/>
      <c r="UNK58" s="106"/>
      <c r="UNL58" s="106"/>
      <c r="UNM58" s="106"/>
      <c r="UNN58" s="106"/>
      <c r="UNO58" s="106"/>
      <c r="UNP58" s="106"/>
      <c r="UNQ58" s="106"/>
      <c r="UNR58" s="106"/>
      <c r="UNS58" s="106"/>
      <c r="UNT58" s="106"/>
      <c r="UNU58" s="106"/>
      <c r="UNV58" s="106"/>
      <c r="UNW58" s="106"/>
      <c r="UNX58" s="106"/>
      <c r="UNY58" s="106"/>
      <c r="UNZ58" s="106"/>
      <c r="UOA58" s="106"/>
      <c r="UOB58" s="106"/>
      <c r="UOC58" s="106"/>
      <c r="UOD58" s="106"/>
      <c r="UOE58" s="106"/>
      <c r="UOF58" s="106"/>
      <c r="UOG58" s="106"/>
      <c r="UOH58" s="106"/>
      <c r="UOI58" s="106"/>
      <c r="UOJ58" s="106"/>
      <c r="UOK58" s="106"/>
      <c r="UOL58" s="106"/>
      <c r="UOM58" s="106"/>
      <c r="UON58" s="106"/>
      <c r="UOO58" s="106"/>
      <c r="UOP58" s="106"/>
      <c r="UOQ58" s="106"/>
      <c r="UOR58" s="106"/>
      <c r="UOS58" s="106"/>
      <c r="UOT58" s="106"/>
      <c r="UOU58" s="106"/>
      <c r="UOV58" s="106"/>
      <c r="UOW58" s="106"/>
      <c r="UOX58" s="106"/>
      <c r="UOY58" s="106"/>
      <c r="UOZ58" s="106"/>
      <c r="UPA58" s="106"/>
      <c r="UPB58" s="106"/>
      <c r="UPC58" s="106"/>
      <c r="UPD58" s="106"/>
      <c r="UPE58" s="106"/>
      <c r="UPF58" s="106"/>
      <c r="UPG58" s="106"/>
      <c r="UPH58" s="106"/>
      <c r="UPI58" s="106"/>
      <c r="UPJ58" s="106"/>
      <c r="UPK58" s="106"/>
      <c r="UPL58" s="106"/>
      <c r="UPM58" s="106"/>
      <c r="UPN58" s="106"/>
      <c r="UPO58" s="106"/>
      <c r="UPP58" s="106"/>
      <c r="UPQ58" s="106"/>
      <c r="UPR58" s="106"/>
      <c r="UPS58" s="106"/>
      <c r="UPT58" s="106"/>
      <c r="UPU58" s="106"/>
      <c r="UPV58" s="106"/>
      <c r="UPW58" s="106"/>
      <c r="UPX58" s="106"/>
      <c r="UPY58" s="106"/>
      <c r="UPZ58" s="106"/>
      <c r="UQA58" s="106"/>
      <c r="UQB58" s="106"/>
      <c r="UQC58" s="106"/>
      <c r="UQD58" s="106"/>
      <c r="UQE58" s="106"/>
      <c r="UQF58" s="106"/>
      <c r="UQG58" s="106"/>
      <c r="UQH58" s="106"/>
      <c r="UQI58" s="106"/>
      <c r="UQJ58" s="106"/>
      <c r="UQK58" s="106"/>
      <c r="UQL58" s="106"/>
      <c r="UQM58" s="106"/>
      <c r="UQN58" s="106"/>
      <c r="UQO58" s="106"/>
      <c r="UQP58" s="106"/>
      <c r="UQQ58" s="106"/>
      <c r="UQR58" s="106"/>
      <c r="UQS58" s="106"/>
      <c r="UQT58" s="106"/>
      <c r="UQU58" s="106"/>
      <c r="UQV58" s="106"/>
      <c r="UQW58" s="106"/>
      <c r="UQX58" s="106"/>
      <c r="UQY58" s="106"/>
      <c r="UQZ58" s="106"/>
      <c r="URA58" s="106"/>
      <c r="URB58" s="106"/>
      <c r="URC58" s="106"/>
      <c r="URD58" s="106"/>
      <c r="URE58" s="106"/>
      <c r="URF58" s="106"/>
      <c r="URG58" s="106"/>
      <c r="URH58" s="106"/>
      <c r="URI58" s="106"/>
      <c r="URJ58" s="106"/>
      <c r="URK58" s="106"/>
      <c r="URL58" s="106"/>
      <c r="URM58" s="106"/>
      <c r="URN58" s="106"/>
      <c r="URO58" s="106"/>
      <c r="URP58" s="106"/>
      <c r="URQ58" s="106"/>
      <c r="URR58" s="106"/>
      <c r="URS58" s="106"/>
      <c r="URT58" s="106"/>
      <c r="URU58" s="106"/>
      <c r="URV58" s="106"/>
      <c r="URW58" s="106"/>
      <c r="URX58" s="106"/>
      <c r="URY58" s="106"/>
      <c r="URZ58" s="106"/>
      <c r="USA58" s="106"/>
      <c r="USB58" s="106"/>
      <c r="USC58" s="106"/>
      <c r="USD58" s="106"/>
      <c r="USE58" s="106"/>
      <c r="USF58" s="106"/>
      <c r="USG58" s="106"/>
      <c r="USH58" s="106"/>
      <c r="USI58" s="106"/>
      <c r="USJ58" s="106"/>
      <c r="USK58" s="106"/>
      <c r="USL58" s="106"/>
      <c r="USM58" s="106"/>
      <c r="USN58" s="106"/>
      <c r="USO58" s="106"/>
      <c r="USP58" s="106"/>
      <c r="USQ58" s="106"/>
      <c r="USR58" s="106"/>
      <c r="USS58" s="106"/>
      <c r="UST58" s="106"/>
      <c r="USU58" s="106"/>
      <c r="USV58" s="106"/>
      <c r="USW58" s="106"/>
      <c r="USX58" s="106"/>
      <c r="USY58" s="106"/>
      <c r="USZ58" s="106"/>
      <c r="UTA58" s="106"/>
      <c r="UTB58" s="106"/>
      <c r="UTC58" s="106"/>
      <c r="UTD58" s="106"/>
      <c r="UTE58" s="106"/>
      <c r="UTF58" s="106"/>
      <c r="UTG58" s="106"/>
      <c r="UTH58" s="106"/>
      <c r="UTI58" s="106"/>
      <c r="UTJ58" s="106"/>
      <c r="UTK58" s="106"/>
      <c r="UTL58" s="106"/>
      <c r="UTM58" s="106"/>
      <c r="UTN58" s="106"/>
      <c r="UTO58" s="106"/>
      <c r="UTP58" s="106"/>
      <c r="UTQ58" s="106"/>
      <c r="UTR58" s="106"/>
      <c r="UTS58" s="106"/>
      <c r="UTT58" s="106"/>
      <c r="UTU58" s="106"/>
      <c r="UTV58" s="106"/>
      <c r="UTW58" s="106"/>
      <c r="UTX58" s="106"/>
      <c r="UTY58" s="106"/>
      <c r="UTZ58" s="106"/>
      <c r="UUA58" s="106"/>
      <c r="UUB58" s="106"/>
      <c r="UUC58" s="106"/>
      <c r="UUD58" s="106"/>
      <c r="UUE58" s="106"/>
      <c r="UUF58" s="106"/>
      <c r="UUG58" s="106"/>
      <c r="UUH58" s="106"/>
      <c r="UUI58" s="106"/>
      <c r="UUJ58" s="106"/>
      <c r="UUK58" s="106"/>
      <c r="UUL58" s="106"/>
      <c r="UUM58" s="106"/>
      <c r="UUN58" s="106"/>
      <c r="UUO58" s="106"/>
      <c r="UUP58" s="106"/>
      <c r="UUQ58" s="106"/>
      <c r="UUR58" s="106"/>
      <c r="UUS58" s="106"/>
      <c r="UUT58" s="106"/>
      <c r="UUU58" s="106"/>
      <c r="UUV58" s="106"/>
      <c r="UUW58" s="106"/>
      <c r="UUX58" s="106"/>
      <c r="UUY58" s="106"/>
      <c r="UUZ58" s="106"/>
      <c r="UVA58" s="106"/>
      <c r="UVB58" s="106"/>
      <c r="UVC58" s="106"/>
      <c r="UVD58" s="106"/>
      <c r="UVE58" s="106"/>
      <c r="UVF58" s="106"/>
      <c r="UVG58" s="106"/>
      <c r="UVH58" s="106"/>
      <c r="UVI58" s="106"/>
      <c r="UVJ58" s="106"/>
      <c r="UVK58" s="106"/>
      <c r="UVL58" s="106"/>
      <c r="UVM58" s="106"/>
      <c r="UVN58" s="106"/>
      <c r="UVO58" s="106"/>
      <c r="UVP58" s="106"/>
      <c r="UVQ58" s="106"/>
      <c r="UVR58" s="106"/>
      <c r="UVS58" s="106"/>
      <c r="UVT58" s="106"/>
      <c r="UVU58" s="106"/>
      <c r="UVV58" s="106"/>
      <c r="UVW58" s="106"/>
      <c r="UVX58" s="106"/>
      <c r="UVY58" s="106"/>
      <c r="UVZ58" s="106"/>
      <c r="UWA58" s="106"/>
      <c r="UWB58" s="106"/>
      <c r="UWC58" s="106"/>
      <c r="UWD58" s="106"/>
      <c r="UWE58" s="106"/>
      <c r="UWF58" s="106"/>
      <c r="UWG58" s="106"/>
      <c r="UWH58" s="106"/>
      <c r="UWI58" s="106"/>
      <c r="UWJ58" s="106"/>
      <c r="UWK58" s="106"/>
      <c r="UWL58" s="106"/>
      <c r="UWM58" s="106"/>
      <c r="UWN58" s="106"/>
      <c r="UWO58" s="106"/>
      <c r="UWP58" s="106"/>
      <c r="UWQ58" s="106"/>
      <c r="UWR58" s="106"/>
      <c r="UWS58" s="106"/>
      <c r="UWT58" s="106"/>
      <c r="UWU58" s="106"/>
      <c r="UWV58" s="106"/>
      <c r="UWW58" s="106"/>
      <c r="UWX58" s="106"/>
      <c r="UWY58" s="106"/>
      <c r="UWZ58" s="106"/>
      <c r="UXA58" s="106"/>
      <c r="UXB58" s="106"/>
      <c r="UXC58" s="106"/>
      <c r="UXD58" s="106"/>
      <c r="UXE58" s="106"/>
      <c r="UXF58" s="106"/>
      <c r="UXG58" s="106"/>
      <c r="UXH58" s="106"/>
      <c r="UXI58" s="106"/>
      <c r="UXJ58" s="106"/>
      <c r="UXK58" s="106"/>
      <c r="UXL58" s="106"/>
      <c r="UXM58" s="106"/>
      <c r="UXN58" s="106"/>
      <c r="UXO58" s="106"/>
      <c r="UXP58" s="106"/>
      <c r="UXQ58" s="106"/>
      <c r="UXR58" s="106"/>
      <c r="UXS58" s="106"/>
      <c r="UXT58" s="106"/>
      <c r="UXU58" s="106"/>
      <c r="UXV58" s="106"/>
      <c r="UXW58" s="106"/>
      <c r="UXX58" s="106"/>
      <c r="UXY58" s="106"/>
      <c r="UXZ58" s="106"/>
      <c r="UYA58" s="106"/>
      <c r="UYB58" s="106"/>
      <c r="UYC58" s="106"/>
      <c r="UYD58" s="106"/>
      <c r="UYE58" s="106"/>
      <c r="UYF58" s="106"/>
      <c r="UYG58" s="106"/>
      <c r="UYH58" s="106"/>
      <c r="UYI58" s="106"/>
      <c r="UYJ58" s="106"/>
      <c r="UYK58" s="106"/>
      <c r="UYL58" s="106"/>
      <c r="UYM58" s="106"/>
      <c r="UYN58" s="106"/>
      <c r="UYO58" s="106"/>
      <c r="UYP58" s="106"/>
      <c r="UYQ58" s="106"/>
      <c r="UYR58" s="106"/>
      <c r="UYS58" s="106"/>
      <c r="UYT58" s="106"/>
      <c r="UYU58" s="106"/>
      <c r="UYV58" s="106"/>
      <c r="UYW58" s="106"/>
      <c r="UYX58" s="106"/>
      <c r="UYY58" s="106"/>
      <c r="UYZ58" s="106"/>
      <c r="UZA58" s="106"/>
      <c r="UZB58" s="106"/>
      <c r="UZC58" s="106"/>
      <c r="UZD58" s="106"/>
      <c r="UZE58" s="106"/>
      <c r="UZF58" s="106"/>
      <c r="UZG58" s="106"/>
      <c r="UZH58" s="106"/>
      <c r="UZI58" s="106"/>
      <c r="UZJ58" s="106"/>
      <c r="UZK58" s="106"/>
      <c r="UZL58" s="106"/>
      <c r="UZM58" s="106"/>
      <c r="UZN58" s="106"/>
      <c r="UZO58" s="106"/>
      <c r="UZP58" s="106"/>
      <c r="UZQ58" s="106"/>
      <c r="UZR58" s="106"/>
      <c r="UZS58" s="106"/>
      <c r="UZT58" s="106"/>
      <c r="UZU58" s="106"/>
      <c r="UZV58" s="106"/>
      <c r="UZW58" s="106"/>
      <c r="UZX58" s="106"/>
      <c r="UZY58" s="106"/>
      <c r="UZZ58" s="106"/>
      <c r="VAA58" s="106"/>
      <c r="VAB58" s="106"/>
      <c r="VAC58" s="106"/>
      <c r="VAD58" s="106"/>
      <c r="VAE58" s="106"/>
      <c r="VAF58" s="106"/>
      <c r="VAG58" s="106"/>
      <c r="VAH58" s="106"/>
      <c r="VAI58" s="106"/>
      <c r="VAJ58" s="106"/>
      <c r="VAK58" s="106"/>
      <c r="VAL58" s="106"/>
      <c r="VAM58" s="106"/>
      <c r="VAN58" s="106"/>
      <c r="VAO58" s="106"/>
      <c r="VAP58" s="106"/>
      <c r="VAQ58" s="106"/>
      <c r="VAR58" s="106"/>
      <c r="VAS58" s="106"/>
      <c r="VAT58" s="106"/>
      <c r="VAU58" s="106"/>
      <c r="VAV58" s="106"/>
      <c r="VAW58" s="106"/>
      <c r="VAX58" s="106"/>
      <c r="VAY58" s="106"/>
      <c r="VAZ58" s="106"/>
      <c r="VBA58" s="106"/>
      <c r="VBB58" s="106"/>
      <c r="VBC58" s="106"/>
      <c r="VBD58" s="106"/>
      <c r="VBE58" s="106"/>
      <c r="VBF58" s="106"/>
      <c r="VBG58" s="106"/>
      <c r="VBH58" s="106"/>
      <c r="VBI58" s="106"/>
      <c r="VBJ58" s="106"/>
      <c r="VBK58" s="106"/>
      <c r="VBL58" s="106"/>
      <c r="VBM58" s="106"/>
      <c r="VBN58" s="106"/>
      <c r="VBO58" s="106"/>
      <c r="VBP58" s="106"/>
      <c r="VBQ58" s="106"/>
      <c r="VBR58" s="106"/>
      <c r="VBS58" s="106"/>
      <c r="VBT58" s="106"/>
      <c r="VBU58" s="106"/>
      <c r="VBV58" s="106"/>
      <c r="VBW58" s="106"/>
      <c r="VBX58" s="106"/>
      <c r="VBY58" s="106"/>
      <c r="VBZ58" s="106"/>
      <c r="VCA58" s="106"/>
      <c r="VCB58" s="106"/>
      <c r="VCC58" s="106"/>
      <c r="VCD58" s="106"/>
      <c r="VCE58" s="106"/>
      <c r="VCF58" s="106"/>
      <c r="VCG58" s="106"/>
      <c r="VCH58" s="106"/>
      <c r="VCI58" s="106"/>
      <c r="VCJ58" s="106"/>
      <c r="VCK58" s="106"/>
      <c r="VCL58" s="106"/>
      <c r="VCM58" s="106"/>
      <c r="VCN58" s="106"/>
      <c r="VCO58" s="106"/>
      <c r="VCP58" s="106"/>
      <c r="VCQ58" s="106"/>
      <c r="VCR58" s="106"/>
      <c r="VCS58" s="106"/>
      <c r="VCT58" s="106"/>
      <c r="VCU58" s="106"/>
      <c r="VCV58" s="106"/>
      <c r="VCW58" s="106"/>
      <c r="VCX58" s="106"/>
      <c r="VCY58" s="106"/>
      <c r="VCZ58" s="106"/>
      <c r="VDA58" s="106"/>
      <c r="VDB58" s="106"/>
      <c r="VDC58" s="106"/>
      <c r="VDD58" s="106"/>
      <c r="VDE58" s="106"/>
      <c r="VDF58" s="106"/>
      <c r="VDG58" s="106"/>
      <c r="VDH58" s="106"/>
      <c r="VDI58" s="106"/>
      <c r="VDJ58" s="106"/>
      <c r="VDK58" s="106"/>
      <c r="VDL58" s="106"/>
      <c r="VDM58" s="106"/>
      <c r="VDN58" s="106"/>
      <c r="VDO58" s="106"/>
      <c r="VDP58" s="106"/>
      <c r="VDQ58" s="106"/>
      <c r="VDR58" s="106"/>
      <c r="VDS58" s="106"/>
      <c r="VDT58" s="106"/>
      <c r="VDU58" s="106"/>
      <c r="VDV58" s="106"/>
      <c r="VDW58" s="106"/>
      <c r="VDX58" s="106"/>
      <c r="VDY58" s="106"/>
      <c r="VDZ58" s="106"/>
      <c r="VEA58" s="106"/>
      <c r="VEB58" s="106"/>
      <c r="VEC58" s="106"/>
      <c r="VED58" s="106"/>
      <c r="VEE58" s="106"/>
      <c r="VEF58" s="106"/>
      <c r="VEG58" s="106"/>
      <c r="VEH58" s="106"/>
      <c r="VEI58" s="106"/>
      <c r="VEJ58" s="106"/>
      <c r="VEK58" s="106"/>
      <c r="VEL58" s="106"/>
      <c r="VEM58" s="106"/>
      <c r="VEN58" s="106"/>
      <c r="VEO58" s="106"/>
      <c r="VEP58" s="106"/>
      <c r="VEQ58" s="106"/>
      <c r="VER58" s="106"/>
      <c r="VES58" s="106"/>
      <c r="VET58" s="106"/>
      <c r="VEU58" s="106"/>
      <c r="VEV58" s="106"/>
      <c r="VEW58" s="106"/>
      <c r="VEX58" s="106"/>
      <c r="VEY58" s="106"/>
      <c r="VEZ58" s="106"/>
      <c r="VFA58" s="106"/>
      <c r="VFB58" s="106"/>
      <c r="VFC58" s="106"/>
      <c r="VFD58" s="106"/>
      <c r="VFE58" s="106"/>
      <c r="VFF58" s="106"/>
      <c r="VFG58" s="106"/>
      <c r="VFH58" s="106"/>
      <c r="VFI58" s="106"/>
      <c r="VFJ58" s="106"/>
      <c r="VFK58" s="106"/>
      <c r="VFL58" s="106"/>
      <c r="VFM58" s="106"/>
      <c r="VFN58" s="106"/>
      <c r="VFO58" s="106"/>
      <c r="VFP58" s="106"/>
      <c r="VFQ58" s="106"/>
      <c r="VFR58" s="106"/>
      <c r="VFS58" s="106"/>
      <c r="VFT58" s="106"/>
      <c r="VFU58" s="106"/>
      <c r="VFV58" s="106"/>
      <c r="VFW58" s="106"/>
      <c r="VFX58" s="106"/>
      <c r="VFY58" s="106"/>
      <c r="VFZ58" s="106"/>
      <c r="VGA58" s="106"/>
      <c r="VGB58" s="106"/>
      <c r="VGC58" s="106"/>
      <c r="VGD58" s="106"/>
      <c r="VGE58" s="106"/>
      <c r="VGF58" s="106"/>
      <c r="VGG58" s="106"/>
      <c r="VGH58" s="106"/>
      <c r="VGI58" s="106"/>
      <c r="VGJ58" s="106"/>
      <c r="VGK58" s="106"/>
      <c r="VGL58" s="106"/>
      <c r="VGM58" s="106"/>
      <c r="VGN58" s="106"/>
      <c r="VGO58" s="106"/>
      <c r="VGP58" s="106"/>
      <c r="VGQ58" s="106"/>
      <c r="VGR58" s="106"/>
      <c r="VGS58" s="106"/>
      <c r="VGT58" s="106"/>
      <c r="VGU58" s="106"/>
      <c r="VGV58" s="106"/>
      <c r="VGW58" s="106"/>
      <c r="VGX58" s="106"/>
      <c r="VGY58" s="106"/>
      <c r="VGZ58" s="106"/>
      <c r="VHA58" s="106"/>
      <c r="VHB58" s="106"/>
      <c r="VHC58" s="106"/>
      <c r="VHD58" s="106"/>
      <c r="VHE58" s="106"/>
      <c r="VHF58" s="106"/>
      <c r="VHG58" s="106"/>
      <c r="VHH58" s="106"/>
      <c r="VHI58" s="106"/>
      <c r="VHJ58" s="106"/>
      <c r="VHK58" s="106"/>
      <c r="VHL58" s="106"/>
      <c r="VHM58" s="106"/>
      <c r="VHN58" s="106"/>
      <c r="VHO58" s="106"/>
      <c r="VHP58" s="106"/>
      <c r="VHQ58" s="106"/>
      <c r="VHR58" s="106"/>
      <c r="VHS58" s="106"/>
      <c r="VHT58" s="106"/>
      <c r="VHU58" s="106"/>
      <c r="VHV58" s="106"/>
      <c r="VHW58" s="106"/>
      <c r="VHX58" s="106"/>
      <c r="VHY58" s="106"/>
      <c r="VHZ58" s="106"/>
      <c r="VIA58" s="106"/>
      <c r="VIB58" s="106"/>
      <c r="VIC58" s="106"/>
      <c r="VID58" s="106"/>
      <c r="VIE58" s="106"/>
      <c r="VIF58" s="106"/>
      <c r="VIG58" s="106"/>
      <c r="VIH58" s="106"/>
      <c r="VII58" s="106"/>
      <c r="VIJ58" s="106"/>
      <c r="VIK58" s="106"/>
      <c r="VIL58" s="106"/>
      <c r="VIM58" s="106"/>
      <c r="VIN58" s="106"/>
      <c r="VIO58" s="106"/>
      <c r="VIP58" s="106"/>
      <c r="VIQ58" s="106"/>
      <c r="VIR58" s="106"/>
      <c r="VIS58" s="106"/>
      <c r="VIT58" s="106"/>
      <c r="VIU58" s="106"/>
      <c r="VIV58" s="106"/>
      <c r="VIW58" s="106"/>
      <c r="VIX58" s="106"/>
      <c r="VIY58" s="106"/>
      <c r="VIZ58" s="106"/>
      <c r="VJA58" s="106"/>
      <c r="VJB58" s="106"/>
      <c r="VJC58" s="106"/>
      <c r="VJD58" s="106"/>
      <c r="VJE58" s="106"/>
      <c r="VJF58" s="106"/>
      <c r="VJG58" s="106"/>
      <c r="VJH58" s="106"/>
      <c r="VJI58" s="106"/>
      <c r="VJJ58" s="106"/>
      <c r="VJK58" s="106"/>
      <c r="VJL58" s="106"/>
      <c r="VJM58" s="106"/>
      <c r="VJN58" s="106"/>
      <c r="VJO58" s="106"/>
      <c r="VJP58" s="106"/>
      <c r="VJQ58" s="106"/>
      <c r="VJR58" s="106"/>
      <c r="VJS58" s="106"/>
      <c r="VJT58" s="106"/>
      <c r="VJU58" s="106"/>
      <c r="VJV58" s="106"/>
      <c r="VJW58" s="106"/>
      <c r="VJX58" s="106"/>
      <c r="VJY58" s="106"/>
      <c r="VJZ58" s="106"/>
      <c r="VKA58" s="106"/>
      <c r="VKB58" s="106"/>
      <c r="VKC58" s="106"/>
      <c r="VKD58" s="106"/>
      <c r="VKE58" s="106"/>
      <c r="VKF58" s="106"/>
      <c r="VKG58" s="106"/>
      <c r="VKH58" s="106"/>
      <c r="VKI58" s="106"/>
      <c r="VKJ58" s="106"/>
      <c r="VKK58" s="106"/>
      <c r="VKL58" s="106"/>
      <c r="VKM58" s="106"/>
      <c r="VKN58" s="106"/>
      <c r="VKO58" s="106"/>
      <c r="VKP58" s="106"/>
      <c r="VKQ58" s="106"/>
      <c r="VKR58" s="106"/>
      <c r="VKS58" s="106"/>
      <c r="VKT58" s="106"/>
      <c r="VKU58" s="106"/>
      <c r="VKV58" s="106"/>
      <c r="VKW58" s="106"/>
      <c r="VKX58" s="106"/>
      <c r="VKY58" s="106"/>
      <c r="VKZ58" s="106"/>
      <c r="VLA58" s="106"/>
      <c r="VLB58" s="106"/>
      <c r="VLC58" s="106"/>
      <c r="VLD58" s="106"/>
      <c r="VLE58" s="106"/>
      <c r="VLF58" s="106"/>
      <c r="VLG58" s="106"/>
      <c r="VLH58" s="106"/>
      <c r="VLI58" s="106"/>
      <c r="VLJ58" s="106"/>
      <c r="VLK58" s="106"/>
      <c r="VLL58" s="106"/>
      <c r="VLM58" s="106"/>
      <c r="VLN58" s="106"/>
      <c r="VLO58" s="106"/>
      <c r="VLP58" s="106"/>
      <c r="VLQ58" s="106"/>
      <c r="VLR58" s="106"/>
      <c r="VLS58" s="106"/>
      <c r="VLT58" s="106"/>
      <c r="VLU58" s="106"/>
      <c r="VLV58" s="106"/>
      <c r="VLW58" s="106"/>
      <c r="VLX58" s="106"/>
      <c r="VLY58" s="106"/>
      <c r="VLZ58" s="106"/>
      <c r="VMA58" s="106"/>
      <c r="VMB58" s="106"/>
      <c r="VMC58" s="106"/>
      <c r="VMD58" s="106"/>
      <c r="VME58" s="106"/>
      <c r="VMF58" s="106"/>
      <c r="VMG58" s="106"/>
      <c r="VMH58" s="106"/>
      <c r="VMI58" s="106"/>
      <c r="VMJ58" s="106"/>
      <c r="VMK58" s="106"/>
      <c r="VML58" s="106"/>
      <c r="VMM58" s="106"/>
      <c r="VMN58" s="106"/>
      <c r="VMO58" s="106"/>
      <c r="VMP58" s="106"/>
      <c r="VMQ58" s="106"/>
      <c r="VMR58" s="106"/>
      <c r="VMS58" s="106"/>
      <c r="VMT58" s="106"/>
      <c r="VMU58" s="106"/>
      <c r="VMV58" s="106"/>
      <c r="VMW58" s="106"/>
      <c r="VMX58" s="106"/>
      <c r="VMY58" s="106"/>
      <c r="VMZ58" s="106"/>
      <c r="VNA58" s="106"/>
      <c r="VNB58" s="106"/>
      <c r="VNC58" s="106"/>
      <c r="VND58" s="106"/>
      <c r="VNE58" s="106"/>
      <c r="VNF58" s="106"/>
      <c r="VNG58" s="106"/>
      <c r="VNH58" s="106"/>
      <c r="VNI58" s="106"/>
      <c r="VNJ58" s="106"/>
      <c r="VNK58" s="106"/>
      <c r="VNL58" s="106"/>
      <c r="VNM58" s="106"/>
      <c r="VNN58" s="106"/>
      <c r="VNO58" s="106"/>
      <c r="VNP58" s="106"/>
      <c r="VNQ58" s="106"/>
      <c r="VNR58" s="106"/>
      <c r="VNS58" s="106"/>
      <c r="VNT58" s="106"/>
      <c r="VNU58" s="106"/>
      <c r="VNV58" s="106"/>
      <c r="VNW58" s="106"/>
      <c r="VNX58" s="106"/>
      <c r="VNY58" s="106"/>
      <c r="VNZ58" s="106"/>
      <c r="VOA58" s="106"/>
      <c r="VOB58" s="106"/>
      <c r="VOC58" s="106"/>
      <c r="VOD58" s="106"/>
      <c r="VOE58" s="106"/>
      <c r="VOF58" s="106"/>
      <c r="VOG58" s="106"/>
      <c r="VOH58" s="106"/>
      <c r="VOI58" s="106"/>
      <c r="VOJ58" s="106"/>
      <c r="VOK58" s="106"/>
      <c r="VOL58" s="106"/>
      <c r="VOM58" s="106"/>
      <c r="VON58" s="106"/>
      <c r="VOO58" s="106"/>
      <c r="VOP58" s="106"/>
      <c r="VOQ58" s="106"/>
      <c r="VOR58" s="106"/>
      <c r="VOS58" s="106"/>
      <c r="VOT58" s="106"/>
      <c r="VOU58" s="106"/>
      <c r="VOV58" s="106"/>
      <c r="VOW58" s="106"/>
      <c r="VOX58" s="106"/>
      <c r="VOY58" s="106"/>
      <c r="VOZ58" s="106"/>
      <c r="VPA58" s="106"/>
      <c r="VPB58" s="106"/>
      <c r="VPC58" s="106"/>
      <c r="VPD58" s="106"/>
      <c r="VPE58" s="106"/>
      <c r="VPF58" s="106"/>
      <c r="VPG58" s="106"/>
      <c r="VPH58" s="106"/>
      <c r="VPI58" s="106"/>
      <c r="VPJ58" s="106"/>
      <c r="VPK58" s="106"/>
      <c r="VPL58" s="106"/>
      <c r="VPM58" s="106"/>
      <c r="VPN58" s="106"/>
      <c r="VPO58" s="106"/>
      <c r="VPP58" s="106"/>
      <c r="VPQ58" s="106"/>
      <c r="VPR58" s="106"/>
      <c r="VPS58" s="106"/>
      <c r="VPT58" s="106"/>
      <c r="VPU58" s="106"/>
      <c r="VPV58" s="106"/>
      <c r="VPW58" s="106"/>
      <c r="VPX58" s="106"/>
      <c r="VPY58" s="106"/>
      <c r="VPZ58" s="106"/>
      <c r="VQA58" s="106"/>
      <c r="VQB58" s="106"/>
      <c r="VQC58" s="106"/>
      <c r="VQD58" s="106"/>
      <c r="VQE58" s="106"/>
      <c r="VQF58" s="106"/>
      <c r="VQG58" s="106"/>
      <c r="VQH58" s="106"/>
      <c r="VQI58" s="106"/>
      <c r="VQJ58" s="106"/>
      <c r="VQK58" s="106"/>
      <c r="VQL58" s="106"/>
      <c r="VQM58" s="106"/>
      <c r="VQN58" s="106"/>
      <c r="VQO58" s="106"/>
      <c r="VQP58" s="106"/>
      <c r="VQQ58" s="106"/>
      <c r="VQR58" s="106"/>
      <c r="VQS58" s="106"/>
      <c r="VQT58" s="106"/>
      <c r="VQU58" s="106"/>
      <c r="VQV58" s="106"/>
      <c r="VQW58" s="106"/>
      <c r="VQX58" s="106"/>
      <c r="VQY58" s="106"/>
      <c r="VQZ58" s="106"/>
      <c r="VRA58" s="106"/>
      <c r="VRB58" s="106"/>
      <c r="VRC58" s="106"/>
      <c r="VRD58" s="106"/>
      <c r="VRE58" s="106"/>
      <c r="VRF58" s="106"/>
      <c r="VRG58" s="106"/>
      <c r="VRH58" s="106"/>
      <c r="VRI58" s="106"/>
      <c r="VRJ58" s="106"/>
      <c r="VRK58" s="106"/>
      <c r="VRL58" s="106"/>
      <c r="VRM58" s="106"/>
      <c r="VRN58" s="106"/>
      <c r="VRO58" s="106"/>
      <c r="VRP58" s="106"/>
      <c r="VRQ58" s="106"/>
      <c r="VRR58" s="106"/>
      <c r="VRS58" s="106"/>
      <c r="VRT58" s="106"/>
      <c r="VRU58" s="106"/>
      <c r="VRV58" s="106"/>
      <c r="VRW58" s="106"/>
      <c r="VRX58" s="106"/>
      <c r="VRY58" s="106"/>
      <c r="VRZ58" s="106"/>
      <c r="VSA58" s="106"/>
      <c r="VSB58" s="106"/>
      <c r="VSC58" s="106"/>
      <c r="VSD58" s="106"/>
      <c r="VSE58" s="106"/>
      <c r="VSF58" s="106"/>
      <c r="VSG58" s="106"/>
      <c r="VSH58" s="106"/>
      <c r="VSI58" s="106"/>
      <c r="VSJ58" s="106"/>
      <c r="VSK58" s="106"/>
      <c r="VSL58" s="106"/>
      <c r="VSM58" s="106"/>
      <c r="VSN58" s="106"/>
      <c r="VSO58" s="106"/>
      <c r="VSP58" s="106"/>
      <c r="VSQ58" s="106"/>
      <c r="VSR58" s="106"/>
      <c r="VSS58" s="106"/>
      <c r="VST58" s="106"/>
      <c r="VSU58" s="106"/>
      <c r="VSV58" s="106"/>
      <c r="VSW58" s="106"/>
      <c r="VSX58" s="106"/>
      <c r="VSY58" s="106"/>
      <c r="VSZ58" s="106"/>
      <c r="VTA58" s="106"/>
      <c r="VTB58" s="106"/>
      <c r="VTC58" s="106"/>
      <c r="VTD58" s="106"/>
      <c r="VTE58" s="106"/>
      <c r="VTF58" s="106"/>
      <c r="VTG58" s="106"/>
      <c r="VTH58" s="106"/>
      <c r="VTI58" s="106"/>
      <c r="VTJ58" s="106"/>
      <c r="VTK58" s="106"/>
      <c r="VTL58" s="106"/>
      <c r="VTM58" s="106"/>
      <c r="VTN58" s="106"/>
      <c r="VTO58" s="106"/>
      <c r="VTP58" s="106"/>
      <c r="VTQ58" s="106"/>
      <c r="VTR58" s="106"/>
      <c r="VTS58" s="106"/>
      <c r="VTT58" s="106"/>
      <c r="VTU58" s="106"/>
      <c r="VTV58" s="106"/>
      <c r="VTW58" s="106"/>
      <c r="VTX58" s="106"/>
      <c r="VTY58" s="106"/>
      <c r="VTZ58" s="106"/>
      <c r="VUA58" s="106"/>
      <c r="VUB58" s="106"/>
      <c r="VUC58" s="106"/>
      <c r="VUD58" s="106"/>
      <c r="VUE58" s="106"/>
      <c r="VUF58" s="106"/>
      <c r="VUG58" s="106"/>
      <c r="VUH58" s="106"/>
      <c r="VUI58" s="106"/>
      <c r="VUJ58" s="106"/>
      <c r="VUK58" s="106"/>
      <c r="VUL58" s="106"/>
      <c r="VUM58" s="106"/>
      <c r="VUN58" s="106"/>
      <c r="VUO58" s="106"/>
      <c r="VUP58" s="106"/>
      <c r="VUQ58" s="106"/>
      <c r="VUR58" s="106"/>
      <c r="VUS58" s="106"/>
      <c r="VUT58" s="106"/>
      <c r="VUU58" s="106"/>
      <c r="VUV58" s="106"/>
      <c r="VUW58" s="106"/>
      <c r="VUX58" s="106"/>
      <c r="VUY58" s="106"/>
      <c r="VUZ58" s="106"/>
      <c r="VVA58" s="106"/>
      <c r="VVB58" s="106"/>
      <c r="VVC58" s="106"/>
      <c r="VVD58" s="106"/>
      <c r="VVE58" s="106"/>
      <c r="VVF58" s="106"/>
      <c r="VVG58" s="106"/>
      <c r="VVH58" s="106"/>
      <c r="VVI58" s="106"/>
      <c r="VVJ58" s="106"/>
      <c r="VVK58" s="106"/>
      <c r="VVL58" s="106"/>
      <c r="VVM58" s="106"/>
      <c r="VVN58" s="106"/>
      <c r="VVO58" s="106"/>
      <c r="VVP58" s="106"/>
      <c r="VVQ58" s="106"/>
      <c r="VVR58" s="106"/>
      <c r="VVS58" s="106"/>
      <c r="VVT58" s="106"/>
      <c r="VVU58" s="106"/>
      <c r="VVV58" s="106"/>
      <c r="VVW58" s="106"/>
      <c r="VVX58" s="106"/>
      <c r="VVY58" s="106"/>
      <c r="VVZ58" s="106"/>
      <c r="VWA58" s="106"/>
      <c r="VWB58" s="106"/>
      <c r="VWC58" s="106"/>
      <c r="VWD58" s="106"/>
      <c r="VWE58" s="106"/>
      <c r="VWF58" s="106"/>
      <c r="VWG58" s="106"/>
      <c r="VWH58" s="106"/>
      <c r="VWI58" s="106"/>
      <c r="VWJ58" s="106"/>
      <c r="VWK58" s="106"/>
      <c r="VWL58" s="106"/>
      <c r="VWM58" s="106"/>
      <c r="VWN58" s="106"/>
      <c r="VWO58" s="106"/>
      <c r="VWP58" s="106"/>
      <c r="VWQ58" s="106"/>
      <c r="VWR58" s="106"/>
      <c r="VWS58" s="106"/>
      <c r="VWT58" s="106"/>
      <c r="VWU58" s="106"/>
      <c r="VWV58" s="106"/>
      <c r="VWW58" s="106"/>
      <c r="VWX58" s="106"/>
      <c r="VWY58" s="106"/>
      <c r="VWZ58" s="106"/>
      <c r="VXA58" s="106"/>
      <c r="VXB58" s="106"/>
      <c r="VXC58" s="106"/>
      <c r="VXD58" s="106"/>
      <c r="VXE58" s="106"/>
      <c r="VXF58" s="106"/>
      <c r="VXG58" s="106"/>
      <c r="VXH58" s="106"/>
      <c r="VXI58" s="106"/>
      <c r="VXJ58" s="106"/>
      <c r="VXK58" s="106"/>
      <c r="VXL58" s="106"/>
      <c r="VXM58" s="106"/>
      <c r="VXN58" s="106"/>
      <c r="VXO58" s="106"/>
      <c r="VXP58" s="106"/>
      <c r="VXQ58" s="106"/>
      <c r="VXR58" s="106"/>
      <c r="VXS58" s="106"/>
      <c r="VXT58" s="106"/>
      <c r="VXU58" s="106"/>
      <c r="VXV58" s="106"/>
      <c r="VXW58" s="106"/>
      <c r="VXX58" s="106"/>
      <c r="VXY58" s="106"/>
      <c r="VXZ58" s="106"/>
      <c r="VYA58" s="106"/>
      <c r="VYB58" s="106"/>
      <c r="VYC58" s="106"/>
      <c r="VYD58" s="106"/>
      <c r="VYE58" s="106"/>
      <c r="VYF58" s="106"/>
      <c r="VYG58" s="106"/>
      <c r="VYH58" s="106"/>
      <c r="VYI58" s="106"/>
      <c r="VYJ58" s="106"/>
      <c r="VYK58" s="106"/>
      <c r="VYL58" s="106"/>
      <c r="VYM58" s="106"/>
      <c r="VYN58" s="106"/>
      <c r="VYO58" s="106"/>
      <c r="VYP58" s="106"/>
      <c r="VYQ58" s="106"/>
      <c r="VYR58" s="106"/>
      <c r="VYS58" s="106"/>
      <c r="VYT58" s="106"/>
      <c r="VYU58" s="106"/>
      <c r="VYV58" s="106"/>
      <c r="VYW58" s="106"/>
      <c r="VYX58" s="106"/>
      <c r="VYY58" s="106"/>
      <c r="VYZ58" s="106"/>
      <c r="VZA58" s="106"/>
      <c r="VZB58" s="106"/>
      <c r="VZC58" s="106"/>
      <c r="VZD58" s="106"/>
      <c r="VZE58" s="106"/>
      <c r="VZF58" s="106"/>
      <c r="VZG58" s="106"/>
      <c r="VZH58" s="106"/>
      <c r="VZI58" s="106"/>
      <c r="VZJ58" s="106"/>
      <c r="VZK58" s="106"/>
      <c r="VZL58" s="106"/>
      <c r="VZM58" s="106"/>
      <c r="VZN58" s="106"/>
      <c r="VZO58" s="106"/>
      <c r="VZP58" s="106"/>
      <c r="VZQ58" s="106"/>
      <c r="VZR58" s="106"/>
      <c r="VZS58" s="106"/>
      <c r="VZT58" s="106"/>
      <c r="VZU58" s="106"/>
      <c r="VZV58" s="106"/>
      <c r="VZW58" s="106"/>
      <c r="VZX58" s="106"/>
      <c r="VZY58" s="106"/>
      <c r="VZZ58" s="106"/>
      <c r="WAA58" s="106"/>
      <c r="WAB58" s="106"/>
      <c r="WAC58" s="106"/>
      <c r="WAD58" s="106"/>
      <c r="WAE58" s="106"/>
      <c r="WAF58" s="106"/>
      <c r="WAG58" s="106"/>
      <c r="WAH58" s="106"/>
      <c r="WAI58" s="106"/>
      <c r="WAJ58" s="106"/>
      <c r="WAK58" s="106"/>
      <c r="WAL58" s="106"/>
      <c r="WAM58" s="106"/>
      <c r="WAN58" s="106"/>
      <c r="WAO58" s="106"/>
      <c r="WAP58" s="106"/>
      <c r="WAQ58" s="106"/>
      <c r="WAR58" s="106"/>
      <c r="WAS58" s="106"/>
      <c r="WAT58" s="106"/>
      <c r="WAU58" s="106"/>
      <c r="WAV58" s="106"/>
      <c r="WAW58" s="106"/>
      <c r="WAX58" s="106"/>
      <c r="WAY58" s="106"/>
      <c r="WAZ58" s="106"/>
      <c r="WBA58" s="106"/>
      <c r="WBB58" s="106"/>
      <c r="WBC58" s="106"/>
      <c r="WBD58" s="106"/>
      <c r="WBE58" s="106"/>
      <c r="WBF58" s="106"/>
      <c r="WBG58" s="106"/>
      <c r="WBH58" s="106"/>
      <c r="WBI58" s="106"/>
      <c r="WBJ58" s="106"/>
      <c r="WBK58" s="106"/>
      <c r="WBL58" s="106"/>
      <c r="WBM58" s="106"/>
      <c r="WBN58" s="106"/>
      <c r="WBO58" s="106"/>
      <c r="WBP58" s="106"/>
      <c r="WBQ58" s="106"/>
      <c r="WBR58" s="106"/>
      <c r="WBS58" s="106"/>
      <c r="WBT58" s="106"/>
      <c r="WBU58" s="106"/>
      <c r="WBV58" s="106"/>
      <c r="WBW58" s="106"/>
      <c r="WBX58" s="106"/>
      <c r="WBY58" s="106"/>
      <c r="WBZ58" s="106"/>
      <c r="WCA58" s="106"/>
      <c r="WCB58" s="106"/>
      <c r="WCC58" s="106"/>
      <c r="WCD58" s="106"/>
      <c r="WCE58" s="106"/>
      <c r="WCF58" s="106"/>
      <c r="WCG58" s="106"/>
      <c r="WCH58" s="106"/>
      <c r="WCI58" s="106"/>
      <c r="WCJ58" s="106"/>
      <c r="WCK58" s="106"/>
      <c r="WCL58" s="106"/>
      <c r="WCM58" s="106"/>
      <c r="WCN58" s="106"/>
      <c r="WCO58" s="106"/>
      <c r="WCP58" s="106"/>
      <c r="WCQ58" s="106"/>
      <c r="WCR58" s="106"/>
      <c r="WCS58" s="106"/>
      <c r="WCT58" s="106"/>
      <c r="WCU58" s="106"/>
      <c r="WCV58" s="106"/>
      <c r="WCW58" s="106"/>
      <c r="WCX58" s="106"/>
      <c r="WCY58" s="106"/>
      <c r="WCZ58" s="106"/>
      <c r="WDA58" s="106"/>
      <c r="WDB58" s="106"/>
      <c r="WDC58" s="106"/>
      <c r="WDD58" s="106"/>
      <c r="WDE58" s="106"/>
      <c r="WDF58" s="106"/>
      <c r="WDG58" s="106"/>
      <c r="WDH58" s="106"/>
      <c r="WDI58" s="106"/>
      <c r="WDJ58" s="106"/>
      <c r="WDK58" s="106"/>
      <c r="WDL58" s="106"/>
      <c r="WDM58" s="106"/>
      <c r="WDN58" s="106"/>
      <c r="WDO58" s="106"/>
      <c r="WDP58" s="106"/>
      <c r="WDQ58" s="106"/>
      <c r="WDR58" s="106"/>
      <c r="WDS58" s="106"/>
      <c r="WDT58" s="106"/>
      <c r="WDU58" s="106"/>
      <c r="WDV58" s="106"/>
      <c r="WDW58" s="106"/>
      <c r="WDX58" s="106"/>
      <c r="WDY58" s="106"/>
      <c r="WDZ58" s="106"/>
      <c r="WEA58" s="106"/>
      <c r="WEB58" s="106"/>
      <c r="WEC58" s="106"/>
      <c r="WED58" s="106"/>
      <c r="WEE58" s="106"/>
      <c r="WEF58" s="106"/>
      <c r="WEG58" s="106"/>
      <c r="WEH58" s="106"/>
      <c r="WEI58" s="106"/>
      <c r="WEJ58" s="106"/>
      <c r="WEK58" s="106"/>
      <c r="WEL58" s="106"/>
      <c r="WEM58" s="106"/>
      <c r="WEN58" s="106"/>
      <c r="WEO58" s="106"/>
      <c r="WEP58" s="106"/>
      <c r="WEQ58" s="106"/>
      <c r="WER58" s="106"/>
      <c r="WES58" s="106"/>
      <c r="WET58" s="106"/>
      <c r="WEU58" s="106"/>
      <c r="WEV58" s="106"/>
      <c r="WEW58" s="106"/>
      <c r="WEX58" s="106"/>
      <c r="WEY58" s="106"/>
      <c r="WEZ58" s="106"/>
      <c r="WFA58" s="106"/>
      <c r="WFB58" s="106"/>
      <c r="WFC58" s="106"/>
      <c r="WFD58" s="106"/>
      <c r="WFE58" s="106"/>
      <c r="WFF58" s="106"/>
      <c r="WFG58" s="106"/>
      <c r="WFH58" s="106"/>
      <c r="WFI58" s="106"/>
      <c r="WFJ58" s="106"/>
      <c r="WFK58" s="106"/>
      <c r="WFL58" s="106"/>
      <c r="WFM58" s="106"/>
      <c r="WFN58" s="106"/>
      <c r="WFO58" s="106"/>
      <c r="WFP58" s="106"/>
      <c r="WFQ58" s="106"/>
      <c r="WFR58" s="106"/>
      <c r="WFS58" s="106"/>
      <c r="WFT58" s="106"/>
      <c r="WFU58" s="106"/>
      <c r="WFV58" s="106"/>
      <c r="WFW58" s="106"/>
      <c r="WFX58" s="106"/>
      <c r="WFY58" s="106"/>
      <c r="WFZ58" s="106"/>
      <c r="WGA58" s="106"/>
      <c r="WGB58" s="106"/>
      <c r="WGC58" s="106"/>
      <c r="WGD58" s="106"/>
      <c r="WGE58" s="106"/>
      <c r="WGF58" s="106"/>
      <c r="WGG58" s="106"/>
      <c r="WGH58" s="106"/>
      <c r="WGI58" s="106"/>
      <c r="WGJ58" s="106"/>
      <c r="WGK58" s="106"/>
      <c r="WGL58" s="106"/>
      <c r="WGM58" s="106"/>
      <c r="WGN58" s="106"/>
      <c r="WGO58" s="106"/>
      <c r="WGP58" s="106"/>
      <c r="WGQ58" s="106"/>
      <c r="WGR58" s="106"/>
      <c r="WGS58" s="106"/>
      <c r="WGT58" s="106"/>
      <c r="WGU58" s="106"/>
      <c r="WGV58" s="106"/>
      <c r="WGW58" s="106"/>
      <c r="WGX58" s="106"/>
      <c r="WGY58" s="106"/>
      <c r="WGZ58" s="106"/>
      <c r="WHA58" s="106"/>
      <c r="WHB58" s="106"/>
      <c r="WHC58" s="106"/>
      <c r="WHD58" s="106"/>
      <c r="WHE58" s="106"/>
      <c r="WHF58" s="106"/>
      <c r="WHG58" s="106"/>
      <c r="WHH58" s="106"/>
      <c r="WHI58" s="106"/>
      <c r="WHJ58" s="106"/>
      <c r="WHK58" s="106"/>
      <c r="WHL58" s="106"/>
      <c r="WHM58" s="106"/>
      <c r="WHN58" s="106"/>
      <c r="WHO58" s="106"/>
      <c r="WHP58" s="106"/>
      <c r="WHQ58" s="106"/>
      <c r="WHR58" s="106"/>
      <c r="WHS58" s="106"/>
      <c r="WHT58" s="106"/>
      <c r="WHU58" s="106"/>
      <c r="WHV58" s="106"/>
      <c r="WHW58" s="106"/>
      <c r="WHX58" s="106"/>
      <c r="WHY58" s="106"/>
      <c r="WHZ58" s="106"/>
      <c r="WIA58" s="106"/>
      <c r="WIB58" s="106"/>
      <c r="WIC58" s="106"/>
      <c r="WID58" s="106"/>
      <c r="WIE58" s="106"/>
      <c r="WIF58" s="106"/>
      <c r="WIG58" s="106"/>
      <c r="WIH58" s="106"/>
      <c r="WII58" s="106"/>
      <c r="WIJ58" s="106"/>
      <c r="WIK58" s="106"/>
      <c r="WIL58" s="106"/>
      <c r="WIM58" s="106"/>
      <c r="WIN58" s="106"/>
      <c r="WIO58" s="106"/>
      <c r="WIP58" s="106"/>
      <c r="WIQ58" s="106"/>
      <c r="WIR58" s="106"/>
      <c r="WIS58" s="106"/>
      <c r="WIT58" s="106"/>
      <c r="WIU58" s="106"/>
      <c r="WIV58" s="106"/>
      <c r="WIW58" s="106"/>
      <c r="WIX58" s="106"/>
      <c r="WIY58" s="106"/>
      <c r="WIZ58" s="106"/>
      <c r="WJA58" s="106"/>
      <c r="WJB58" s="106"/>
      <c r="WJC58" s="106"/>
      <c r="WJD58" s="106"/>
      <c r="WJE58" s="106"/>
      <c r="WJF58" s="106"/>
      <c r="WJG58" s="106"/>
      <c r="WJH58" s="106"/>
      <c r="WJI58" s="106"/>
      <c r="WJJ58" s="106"/>
      <c r="WJK58" s="106"/>
      <c r="WJL58" s="106"/>
      <c r="WJM58" s="106"/>
      <c r="WJN58" s="106"/>
      <c r="WJO58" s="106"/>
      <c r="WJP58" s="106"/>
      <c r="WJQ58" s="106"/>
      <c r="WJR58" s="106"/>
      <c r="WJS58" s="106"/>
      <c r="WJT58" s="106"/>
      <c r="WJU58" s="106"/>
      <c r="WJV58" s="106"/>
      <c r="WJW58" s="106"/>
      <c r="WJX58" s="106"/>
      <c r="WJY58" s="106"/>
      <c r="WJZ58" s="106"/>
      <c r="WKA58" s="106"/>
      <c r="WKB58" s="106"/>
      <c r="WKC58" s="106"/>
      <c r="WKD58" s="106"/>
      <c r="WKE58" s="106"/>
      <c r="WKF58" s="106"/>
      <c r="WKG58" s="106"/>
      <c r="WKH58" s="106"/>
      <c r="WKI58" s="106"/>
      <c r="WKJ58" s="106"/>
      <c r="WKK58" s="106"/>
      <c r="WKL58" s="106"/>
      <c r="WKM58" s="106"/>
      <c r="WKN58" s="106"/>
      <c r="WKO58" s="106"/>
      <c r="WKP58" s="106"/>
      <c r="WKQ58" s="106"/>
      <c r="WKR58" s="106"/>
      <c r="WKS58" s="106"/>
      <c r="WKT58" s="106"/>
      <c r="WKU58" s="106"/>
      <c r="WKV58" s="106"/>
      <c r="WKW58" s="106"/>
      <c r="WKX58" s="106"/>
      <c r="WKY58" s="106"/>
      <c r="WKZ58" s="106"/>
      <c r="WLA58" s="106"/>
      <c r="WLB58" s="106"/>
      <c r="WLC58" s="106"/>
      <c r="WLD58" s="106"/>
      <c r="WLE58" s="106"/>
      <c r="WLF58" s="106"/>
      <c r="WLG58" s="106"/>
      <c r="WLH58" s="106"/>
      <c r="WLI58" s="106"/>
      <c r="WLJ58" s="106"/>
      <c r="WLK58" s="106"/>
      <c r="WLL58" s="106"/>
      <c r="WLM58" s="106"/>
      <c r="WLN58" s="106"/>
      <c r="WLO58" s="106"/>
      <c r="WLP58" s="106"/>
      <c r="WLQ58" s="106"/>
      <c r="WLR58" s="106"/>
      <c r="WLS58" s="106"/>
      <c r="WLT58" s="106"/>
      <c r="WLU58" s="106"/>
      <c r="WLV58" s="106"/>
      <c r="WLW58" s="106"/>
      <c r="WLX58" s="106"/>
      <c r="WLY58" s="106"/>
      <c r="WLZ58" s="106"/>
      <c r="WMA58" s="106"/>
      <c r="WMB58" s="106"/>
      <c r="WMC58" s="106"/>
      <c r="WMD58" s="106"/>
      <c r="WME58" s="106"/>
      <c r="WMF58" s="106"/>
      <c r="WMG58" s="106"/>
      <c r="WMH58" s="106"/>
      <c r="WMI58" s="106"/>
      <c r="WMJ58" s="106"/>
      <c r="WMK58" s="106"/>
      <c r="WML58" s="106"/>
      <c r="WMM58" s="106"/>
      <c r="WMN58" s="106"/>
      <c r="WMO58" s="106"/>
      <c r="WMP58" s="106"/>
      <c r="WMQ58" s="106"/>
      <c r="WMR58" s="106"/>
      <c r="WMS58" s="106"/>
      <c r="WMT58" s="106"/>
      <c r="WMU58" s="106"/>
      <c r="WMV58" s="106"/>
      <c r="WMW58" s="106"/>
      <c r="WMX58" s="106"/>
      <c r="WMY58" s="106"/>
      <c r="WMZ58" s="106"/>
      <c r="WNA58" s="106"/>
      <c r="WNB58" s="106"/>
      <c r="WNC58" s="106"/>
      <c r="WND58" s="106"/>
      <c r="WNE58" s="106"/>
      <c r="WNF58" s="106"/>
      <c r="WNG58" s="106"/>
      <c r="WNH58" s="106"/>
      <c r="WNI58" s="106"/>
      <c r="WNJ58" s="106"/>
      <c r="WNK58" s="106"/>
      <c r="WNL58" s="106"/>
      <c r="WNM58" s="106"/>
      <c r="WNN58" s="106"/>
      <c r="WNO58" s="106"/>
      <c r="WNP58" s="106"/>
      <c r="WNQ58" s="106"/>
      <c r="WNR58" s="106"/>
      <c r="WNS58" s="106"/>
      <c r="WNT58" s="106"/>
      <c r="WNU58" s="106"/>
      <c r="WNV58" s="106"/>
      <c r="WNW58" s="106"/>
      <c r="WNX58" s="106"/>
      <c r="WNY58" s="106"/>
      <c r="WNZ58" s="106"/>
      <c r="WOA58" s="106"/>
      <c r="WOB58" s="106"/>
      <c r="WOC58" s="106"/>
      <c r="WOD58" s="106"/>
      <c r="WOE58" s="106"/>
      <c r="WOF58" s="106"/>
      <c r="WOG58" s="106"/>
      <c r="WOH58" s="106"/>
      <c r="WOI58" s="106"/>
      <c r="WOJ58" s="106"/>
      <c r="WOK58" s="106"/>
      <c r="WOL58" s="106"/>
      <c r="WOM58" s="106"/>
      <c r="WON58" s="106"/>
      <c r="WOO58" s="106"/>
      <c r="WOP58" s="106"/>
      <c r="WOQ58" s="106"/>
      <c r="WOR58" s="106"/>
      <c r="WOS58" s="106"/>
      <c r="WOT58" s="106"/>
      <c r="WOU58" s="106"/>
      <c r="WOV58" s="106"/>
      <c r="WOW58" s="106"/>
      <c r="WOX58" s="106"/>
      <c r="WOY58" s="106"/>
      <c r="WOZ58" s="106"/>
      <c r="WPA58" s="106"/>
      <c r="WPB58" s="106"/>
      <c r="WPC58" s="106"/>
      <c r="WPD58" s="106"/>
      <c r="WPE58" s="106"/>
      <c r="WPF58" s="106"/>
      <c r="WPG58" s="106"/>
      <c r="WPH58" s="106"/>
      <c r="WPI58" s="106"/>
      <c r="WPJ58" s="106"/>
      <c r="WPK58" s="106"/>
      <c r="WPL58" s="106"/>
      <c r="WPM58" s="106"/>
      <c r="WPN58" s="106"/>
      <c r="WPO58" s="106"/>
      <c r="WPP58" s="106"/>
      <c r="WPQ58" s="106"/>
      <c r="WPR58" s="106"/>
      <c r="WPS58" s="106"/>
      <c r="WPT58" s="106"/>
      <c r="WPU58" s="106"/>
      <c r="WPV58" s="106"/>
      <c r="WPW58" s="106"/>
      <c r="WPX58" s="106"/>
      <c r="WPY58" s="106"/>
      <c r="WPZ58" s="106"/>
      <c r="WQA58" s="106"/>
      <c r="WQB58" s="106"/>
      <c r="WQC58" s="106"/>
      <c r="WQD58" s="106"/>
      <c r="WQE58" s="106"/>
      <c r="WQF58" s="106"/>
      <c r="WQG58" s="106"/>
      <c r="WQH58" s="106"/>
      <c r="WQI58" s="106"/>
      <c r="WQJ58" s="106"/>
      <c r="WQK58" s="106"/>
      <c r="WQL58" s="106"/>
      <c r="WQM58" s="106"/>
      <c r="WQN58" s="106"/>
      <c r="WQO58" s="106"/>
      <c r="WQP58" s="106"/>
      <c r="WQQ58" s="106"/>
      <c r="WQR58" s="106"/>
      <c r="WQS58" s="106"/>
      <c r="WQT58" s="106"/>
      <c r="WQU58" s="106"/>
      <c r="WQV58" s="106"/>
      <c r="WQW58" s="106"/>
      <c r="WQX58" s="106"/>
      <c r="WQY58" s="106"/>
      <c r="WQZ58" s="106"/>
      <c r="WRA58" s="106"/>
      <c r="WRB58" s="106"/>
      <c r="WRC58" s="106"/>
      <c r="WRD58" s="106"/>
      <c r="WRE58" s="106"/>
      <c r="WRF58" s="106"/>
      <c r="WRG58" s="106"/>
      <c r="WRH58" s="106"/>
      <c r="WRI58" s="106"/>
      <c r="WRJ58" s="106"/>
      <c r="WRK58" s="106"/>
      <c r="WRL58" s="106"/>
      <c r="WRM58" s="106"/>
      <c r="WRN58" s="106"/>
      <c r="WRO58" s="106"/>
      <c r="WRP58" s="106"/>
      <c r="WRQ58" s="106"/>
      <c r="WRR58" s="106"/>
      <c r="WRS58" s="106"/>
      <c r="WRT58" s="106"/>
      <c r="WRU58" s="106"/>
      <c r="WRV58" s="106"/>
      <c r="WRW58" s="106"/>
      <c r="WRX58" s="106"/>
      <c r="WRY58" s="106"/>
      <c r="WRZ58" s="106"/>
      <c r="WSA58" s="106"/>
      <c r="WSB58" s="106"/>
      <c r="WSC58" s="106"/>
      <c r="WSD58" s="106"/>
      <c r="WSE58" s="106"/>
      <c r="WSF58" s="106"/>
      <c r="WSG58" s="106"/>
      <c r="WSH58" s="106"/>
      <c r="WSI58" s="106"/>
      <c r="WSJ58" s="106"/>
      <c r="WSK58" s="106"/>
      <c r="WSL58" s="106"/>
      <c r="WSM58" s="106"/>
      <c r="WSN58" s="106"/>
      <c r="WSO58" s="106"/>
      <c r="WSP58" s="106"/>
      <c r="WSQ58" s="106"/>
      <c r="WSR58" s="106"/>
      <c r="WSS58" s="106"/>
      <c r="WST58" s="106"/>
      <c r="WSU58" s="106"/>
      <c r="WSV58" s="106"/>
      <c r="WSW58" s="106"/>
      <c r="WSX58" s="106"/>
      <c r="WSY58" s="106"/>
      <c r="WSZ58" s="106"/>
      <c r="WTA58" s="106"/>
      <c r="WTB58" s="106"/>
      <c r="WTC58" s="106"/>
      <c r="WTD58" s="106"/>
      <c r="WTE58" s="106"/>
      <c r="WTF58" s="106"/>
      <c r="WTG58" s="106"/>
      <c r="WTH58" s="106"/>
      <c r="WTI58" s="106"/>
      <c r="WTJ58" s="106"/>
      <c r="WTK58" s="106"/>
      <c r="WTL58" s="106"/>
      <c r="WTM58" s="106"/>
      <c r="WTN58" s="106"/>
      <c r="WTO58" s="106"/>
      <c r="WTP58" s="106"/>
      <c r="WTQ58" s="106"/>
      <c r="WTR58" s="106"/>
      <c r="WTS58" s="106"/>
      <c r="WTT58" s="106"/>
      <c r="WTU58" s="106"/>
      <c r="WTV58" s="106"/>
      <c r="WTW58" s="106"/>
      <c r="WTX58" s="106"/>
      <c r="WTY58" s="106"/>
      <c r="WTZ58" s="106"/>
      <c r="WUA58" s="106"/>
      <c r="WUB58" s="106"/>
      <c r="WUC58" s="106"/>
      <c r="WUD58" s="106"/>
      <c r="WUE58" s="106"/>
      <c r="WUF58" s="106"/>
      <c r="WUG58" s="106"/>
      <c r="WUH58" s="106"/>
      <c r="WUI58" s="106"/>
      <c r="WUJ58" s="106"/>
      <c r="WUK58" s="106"/>
      <c r="WUL58" s="106"/>
      <c r="WUM58" s="106"/>
      <c r="WUN58" s="106"/>
      <c r="WUO58" s="106"/>
      <c r="WUP58" s="106"/>
      <c r="WUQ58" s="106"/>
      <c r="WUR58" s="106"/>
      <c r="WUS58" s="106"/>
      <c r="WUT58" s="106"/>
      <c r="WUU58" s="106"/>
      <c r="WUV58" s="106"/>
      <c r="WUW58" s="106"/>
      <c r="WUX58" s="106"/>
      <c r="WUY58" s="106"/>
      <c r="WUZ58" s="106"/>
      <c r="WVA58" s="106"/>
      <c r="WVB58" s="106"/>
      <c r="WVC58" s="106"/>
      <c r="WVD58" s="106"/>
      <c r="WVE58" s="106"/>
      <c r="WVF58" s="106"/>
      <c r="WVG58" s="106"/>
      <c r="WVH58" s="106"/>
      <c r="WVI58" s="106"/>
      <c r="WVJ58" s="106"/>
      <c r="WVK58" s="106"/>
      <c r="WVL58" s="106"/>
      <c r="WVM58" s="106"/>
      <c r="WVN58" s="106"/>
      <c r="WVO58" s="106"/>
      <c r="WVP58" s="106"/>
      <c r="WVQ58" s="106"/>
      <c r="WVR58" s="106"/>
      <c r="WVS58" s="106"/>
      <c r="WVT58" s="106"/>
      <c r="WVU58" s="106"/>
      <c r="WVV58" s="106"/>
      <c r="WVW58" s="106"/>
      <c r="WVX58" s="106"/>
      <c r="WVY58" s="106"/>
      <c r="WVZ58" s="106"/>
      <c r="WWA58" s="106"/>
      <c r="WWB58" s="106"/>
      <c r="WWC58" s="106"/>
      <c r="WWD58" s="106"/>
      <c r="WWE58" s="106"/>
      <c r="WWF58" s="106"/>
      <c r="WWG58" s="106"/>
      <c r="WWH58" s="106"/>
      <c r="WWI58" s="106"/>
      <c r="WWJ58" s="106"/>
      <c r="WWK58" s="106"/>
      <c r="WWL58" s="106"/>
      <c r="WWM58" s="106"/>
      <c r="WWN58" s="106"/>
      <c r="WWO58" s="106"/>
      <c r="WWP58" s="106"/>
      <c r="WWQ58" s="106"/>
      <c r="WWR58" s="106"/>
      <c r="WWS58" s="106"/>
      <c r="WWT58" s="106"/>
      <c r="WWU58" s="106"/>
      <c r="WWV58" s="106"/>
      <c r="WWW58" s="106"/>
      <c r="WWX58" s="106"/>
      <c r="WWY58" s="106"/>
      <c r="WWZ58" s="106"/>
      <c r="WXA58" s="106"/>
      <c r="WXB58" s="106"/>
      <c r="WXC58" s="106"/>
      <c r="WXD58" s="106"/>
      <c r="WXE58" s="106"/>
      <c r="WXF58" s="106"/>
      <c r="WXG58" s="106"/>
      <c r="WXH58" s="106"/>
      <c r="WXI58" s="106"/>
      <c r="WXJ58" s="106"/>
      <c r="WXK58" s="106"/>
      <c r="WXL58" s="106"/>
      <c r="WXM58" s="106"/>
      <c r="WXN58" s="106"/>
      <c r="WXO58" s="106"/>
      <c r="WXP58" s="106"/>
      <c r="WXQ58" s="106"/>
      <c r="WXR58" s="106"/>
      <c r="WXS58" s="106"/>
      <c r="WXT58" s="106"/>
      <c r="WXU58" s="106"/>
      <c r="WXV58" s="106"/>
      <c r="WXW58" s="106"/>
      <c r="WXX58" s="106"/>
      <c r="WXY58" s="106"/>
      <c r="WXZ58" s="106"/>
      <c r="WYA58" s="106"/>
      <c r="WYB58" s="106"/>
      <c r="WYC58" s="106"/>
      <c r="WYD58" s="106"/>
      <c r="WYE58" s="106"/>
      <c r="WYF58" s="106"/>
      <c r="WYG58" s="106"/>
      <c r="WYH58" s="106"/>
      <c r="WYI58" s="106"/>
      <c r="WYJ58" s="106"/>
      <c r="WYK58" s="106"/>
      <c r="WYL58" s="106"/>
      <c r="WYM58" s="106"/>
      <c r="WYN58" s="106"/>
      <c r="WYO58" s="106"/>
      <c r="WYP58" s="106"/>
      <c r="WYQ58" s="106"/>
      <c r="WYR58" s="106"/>
      <c r="WYS58" s="106"/>
      <c r="WYT58" s="106"/>
      <c r="WYU58" s="106"/>
      <c r="WYV58" s="106"/>
      <c r="WYW58" s="106"/>
      <c r="WYX58" s="106"/>
      <c r="WYY58" s="106"/>
      <c r="WYZ58" s="106"/>
      <c r="WZA58" s="106"/>
      <c r="WZB58" s="106"/>
      <c r="WZC58" s="106"/>
      <c r="WZD58" s="106"/>
      <c r="WZE58" s="106"/>
      <c r="WZF58" s="106"/>
      <c r="WZG58" s="106"/>
      <c r="WZH58" s="106"/>
      <c r="WZI58" s="106"/>
      <c r="WZJ58" s="106"/>
      <c r="WZK58" s="106"/>
      <c r="WZL58" s="106"/>
      <c r="WZM58" s="106"/>
      <c r="WZN58" s="106"/>
      <c r="WZO58" s="106"/>
      <c r="WZP58" s="106"/>
      <c r="WZQ58" s="106"/>
      <c r="WZR58" s="106"/>
      <c r="WZS58" s="106"/>
      <c r="WZT58" s="106"/>
      <c r="WZU58" s="106"/>
      <c r="WZV58" s="106"/>
      <c r="WZW58" s="106"/>
      <c r="WZX58" s="106"/>
      <c r="WZY58" s="106"/>
      <c r="WZZ58" s="106"/>
      <c r="XAA58" s="106"/>
      <c r="XAB58" s="106"/>
      <c r="XAC58" s="106"/>
      <c r="XAD58" s="106"/>
      <c r="XAE58" s="106"/>
      <c r="XAF58" s="106"/>
      <c r="XAG58" s="106"/>
      <c r="XAH58" s="106"/>
      <c r="XAI58" s="106"/>
      <c r="XAJ58" s="106"/>
      <c r="XAK58" s="106"/>
      <c r="XAL58" s="106"/>
      <c r="XAM58" s="106"/>
      <c r="XAN58" s="106"/>
      <c r="XAO58" s="106"/>
      <c r="XAP58" s="106"/>
      <c r="XAQ58" s="106"/>
      <c r="XAR58" s="106"/>
      <c r="XAS58" s="106"/>
      <c r="XAT58" s="106"/>
      <c r="XAU58" s="106"/>
      <c r="XAV58" s="106"/>
      <c r="XAW58" s="106"/>
      <c r="XAX58" s="106"/>
      <c r="XAY58" s="106"/>
      <c r="XAZ58" s="106"/>
      <c r="XBA58" s="106"/>
      <c r="XBB58" s="106"/>
      <c r="XBC58" s="106"/>
      <c r="XBD58" s="106"/>
      <c r="XBE58" s="106"/>
      <c r="XBF58" s="106"/>
      <c r="XBG58" s="106"/>
      <c r="XBH58" s="106"/>
      <c r="XBI58" s="106"/>
      <c r="XBJ58" s="106"/>
      <c r="XBK58" s="106"/>
      <c r="XBL58" s="106"/>
      <c r="XBM58" s="106"/>
      <c r="XBN58" s="106"/>
      <c r="XBO58" s="106"/>
      <c r="XBP58" s="106"/>
      <c r="XBQ58" s="106"/>
      <c r="XBR58" s="106"/>
      <c r="XBS58" s="106"/>
      <c r="XBT58" s="106"/>
      <c r="XBU58" s="106"/>
      <c r="XBV58" s="106"/>
      <c r="XBW58" s="106"/>
      <c r="XBX58" s="106"/>
      <c r="XBY58" s="106"/>
      <c r="XBZ58" s="106"/>
      <c r="XCA58" s="106"/>
      <c r="XCB58" s="106"/>
      <c r="XCC58" s="106"/>
      <c r="XCD58" s="106"/>
      <c r="XCE58" s="106"/>
      <c r="XCF58" s="106"/>
      <c r="XCG58" s="106"/>
      <c r="XCH58" s="106"/>
      <c r="XCI58" s="106"/>
      <c r="XCJ58" s="106"/>
      <c r="XCK58" s="106"/>
      <c r="XCL58" s="106"/>
      <c r="XCM58" s="106"/>
      <c r="XCN58" s="106"/>
      <c r="XCO58" s="106"/>
      <c r="XCP58" s="106"/>
      <c r="XCQ58" s="106"/>
      <c r="XCR58" s="106"/>
      <c r="XCS58" s="106"/>
      <c r="XCT58" s="106"/>
      <c r="XCU58" s="106"/>
      <c r="XCV58" s="106"/>
      <c r="XCW58" s="106"/>
      <c r="XCX58" s="106"/>
      <c r="XCY58" s="106"/>
      <c r="XCZ58" s="106"/>
      <c r="XDA58" s="106"/>
      <c r="XDB58" s="106"/>
      <c r="XDC58" s="106"/>
      <c r="XDD58" s="106"/>
      <c r="XDE58" s="106"/>
      <c r="XDF58" s="106"/>
      <c r="XDG58" s="106"/>
      <c r="XDH58" s="106"/>
      <c r="XDI58" s="106"/>
      <c r="XDJ58" s="106"/>
      <c r="XDK58" s="106"/>
      <c r="XDL58" s="106"/>
      <c r="XDM58" s="106"/>
      <c r="XDN58" s="106"/>
      <c r="XDO58" s="106"/>
      <c r="XDP58" s="106"/>
      <c r="XDQ58" s="106"/>
      <c r="XDR58" s="106"/>
      <c r="XDS58" s="106"/>
      <c r="XDT58" s="106"/>
      <c r="XDU58" s="106"/>
      <c r="XDV58" s="106"/>
      <c r="XDW58" s="106"/>
      <c r="XDX58" s="106"/>
      <c r="XDY58" s="106"/>
      <c r="XDZ58" s="106"/>
      <c r="XEA58" s="106"/>
      <c r="XEB58" s="106"/>
      <c r="XEC58" s="106"/>
      <c r="XED58" s="106"/>
      <c r="XEE58" s="106"/>
      <c r="XEF58" s="106"/>
      <c r="XEG58" s="106"/>
      <c r="XEH58" s="106"/>
      <c r="XEI58" s="106"/>
      <c r="XEJ58" s="106"/>
      <c r="XEK58" s="106"/>
      <c r="XEL58" s="106"/>
      <c r="XEM58" s="106"/>
      <c r="XEN58" s="106"/>
      <c r="XEO58" s="106"/>
      <c r="XEP58" s="106"/>
      <c r="XEQ58" s="106"/>
      <c r="XER58" s="106"/>
      <c r="XES58" s="106"/>
      <c r="XET58" s="106"/>
      <c r="XEU58" s="106"/>
    </row>
    <row r="59" spans="1:16375" s="110" customFormat="1" ht="15" customHeight="1" x14ac:dyDescent="0.3">
      <c r="A59" s="136"/>
      <c r="B59" s="139" t="s">
        <v>395</v>
      </c>
      <c r="C59" s="137" t="e">
        <f>+C6-(C37-C50)</f>
        <v>#REF!</v>
      </c>
      <c r="D59" s="138" t="e">
        <f t="shared" si="1"/>
        <v>#REF!</v>
      </c>
      <c r="E59" s="137">
        <f>+E6-(E37-E50)</f>
        <v>0</v>
      </c>
      <c r="F59" s="138">
        <f t="shared" si="0"/>
        <v>0</v>
      </c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6"/>
      <c r="EY59" s="106"/>
      <c r="EZ59" s="106"/>
      <c r="FA59" s="106"/>
      <c r="FB59" s="106"/>
      <c r="FC59" s="106"/>
      <c r="FD59" s="106"/>
      <c r="FE59" s="106"/>
      <c r="FF59" s="106"/>
      <c r="FG59" s="106"/>
      <c r="FH59" s="106"/>
      <c r="FI59" s="106"/>
      <c r="FJ59" s="106"/>
      <c r="FK59" s="106"/>
      <c r="FL59" s="106"/>
      <c r="FM59" s="106"/>
      <c r="FN59" s="106"/>
      <c r="FO59" s="106"/>
      <c r="FP59" s="106"/>
      <c r="FQ59" s="106"/>
      <c r="FR59" s="106"/>
      <c r="FS59" s="106"/>
      <c r="FT59" s="106"/>
      <c r="FU59" s="106"/>
      <c r="FV59" s="106"/>
      <c r="FW59" s="106"/>
      <c r="FX59" s="106"/>
      <c r="FY59" s="106"/>
      <c r="FZ59" s="106"/>
      <c r="GA59" s="106"/>
      <c r="GB59" s="106"/>
      <c r="GC59" s="106"/>
      <c r="GD59" s="106"/>
      <c r="GE59" s="106"/>
      <c r="GF59" s="106"/>
      <c r="GG59" s="106"/>
      <c r="GH59" s="106"/>
      <c r="GI59" s="106"/>
      <c r="GJ59" s="106"/>
      <c r="GK59" s="106"/>
      <c r="GL59" s="106"/>
      <c r="GM59" s="106"/>
      <c r="GN59" s="106"/>
      <c r="GO59" s="106"/>
      <c r="GP59" s="106"/>
      <c r="GQ59" s="106"/>
      <c r="GR59" s="106"/>
      <c r="GS59" s="106"/>
      <c r="GT59" s="106"/>
      <c r="GU59" s="106"/>
      <c r="GV59" s="106"/>
      <c r="GW59" s="106"/>
      <c r="GX59" s="106"/>
      <c r="GY59" s="106"/>
      <c r="GZ59" s="106"/>
      <c r="HA59" s="106"/>
      <c r="HB59" s="106"/>
      <c r="HC59" s="106"/>
      <c r="HD59" s="106"/>
      <c r="HE59" s="106"/>
      <c r="HF59" s="106"/>
      <c r="HG59" s="106"/>
      <c r="HH59" s="106"/>
      <c r="HI59" s="106"/>
      <c r="HJ59" s="106"/>
      <c r="HK59" s="106"/>
      <c r="HL59" s="106"/>
      <c r="HM59" s="106"/>
      <c r="HN59" s="106"/>
      <c r="HO59" s="106"/>
      <c r="HP59" s="106"/>
      <c r="HQ59" s="106"/>
      <c r="HR59" s="106"/>
      <c r="HS59" s="106"/>
      <c r="HT59" s="106"/>
      <c r="HU59" s="106"/>
      <c r="HV59" s="106"/>
      <c r="HW59" s="106"/>
      <c r="HX59" s="106"/>
      <c r="HY59" s="106"/>
      <c r="HZ59" s="106"/>
      <c r="IA59" s="106"/>
      <c r="IB59" s="106"/>
      <c r="IC59" s="106"/>
      <c r="ID59" s="106"/>
      <c r="IE59" s="106"/>
      <c r="IF59" s="106"/>
      <c r="IG59" s="106"/>
      <c r="IH59" s="106"/>
      <c r="II59" s="106"/>
      <c r="IJ59" s="106"/>
      <c r="IK59" s="106"/>
      <c r="IL59" s="106"/>
      <c r="IM59" s="106"/>
      <c r="IN59" s="106"/>
      <c r="IO59" s="106"/>
      <c r="IP59" s="106"/>
      <c r="IQ59" s="106"/>
      <c r="IR59" s="106"/>
      <c r="IS59" s="106"/>
      <c r="IT59" s="106"/>
      <c r="IU59" s="106"/>
      <c r="IV59" s="106"/>
      <c r="IW59" s="106"/>
      <c r="IX59" s="106"/>
      <c r="IY59" s="106"/>
      <c r="IZ59" s="106"/>
      <c r="JA59" s="106"/>
      <c r="JB59" s="106"/>
      <c r="JC59" s="106"/>
      <c r="JD59" s="106"/>
      <c r="JE59" s="106"/>
      <c r="JF59" s="106"/>
      <c r="JG59" s="106"/>
      <c r="JH59" s="106"/>
      <c r="JI59" s="106"/>
      <c r="JJ59" s="106"/>
      <c r="JK59" s="106"/>
      <c r="JL59" s="106"/>
      <c r="JM59" s="106"/>
      <c r="JN59" s="106"/>
      <c r="JO59" s="106"/>
      <c r="JP59" s="106"/>
      <c r="JQ59" s="106"/>
      <c r="JR59" s="106"/>
      <c r="JS59" s="106"/>
      <c r="JT59" s="106"/>
      <c r="JU59" s="106"/>
      <c r="JV59" s="106"/>
      <c r="JW59" s="106"/>
      <c r="JX59" s="106"/>
      <c r="JY59" s="106"/>
      <c r="JZ59" s="106"/>
      <c r="KA59" s="106"/>
      <c r="KB59" s="106"/>
      <c r="KC59" s="106"/>
      <c r="KD59" s="106"/>
      <c r="KE59" s="106"/>
      <c r="KF59" s="106"/>
      <c r="KG59" s="106"/>
      <c r="KH59" s="106"/>
      <c r="KI59" s="106"/>
      <c r="KJ59" s="106"/>
      <c r="KK59" s="106"/>
      <c r="KL59" s="106"/>
      <c r="KM59" s="106"/>
      <c r="KN59" s="106"/>
      <c r="KO59" s="106"/>
      <c r="KP59" s="106"/>
      <c r="KQ59" s="106"/>
      <c r="KR59" s="106"/>
      <c r="KS59" s="106"/>
      <c r="KT59" s="106"/>
      <c r="KU59" s="106"/>
      <c r="KV59" s="106"/>
      <c r="KW59" s="106"/>
      <c r="KX59" s="106"/>
      <c r="KY59" s="106"/>
      <c r="KZ59" s="106"/>
      <c r="LA59" s="106"/>
      <c r="LB59" s="106"/>
      <c r="LC59" s="106"/>
      <c r="LD59" s="106"/>
      <c r="LE59" s="106"/>
      <c r="LF59" s="106"/>
      <c r="LG59" s="106"/>
      <c r="LH59" s="106"/>
      <c r="LI59" s="106"/>
      <c r="LJ59" s="106"/>
      <c r="LK59" s="106"/>
      <c r="LL59" s="106"/>
      <c r="LM59" s="106"/>
      <c r="LN59" s="106"/>
      <c r="LO59" s="106"/>
      <c r="LP59" s="106"/>
      <c r="LQ59" s="106"/>
      <c r="LR59" s="106"/>
      <c r="LS59" s="106"/>
      <c r="LT59" s="106"/>
      <c r="LU59" s="106"/>
      <c r="LV59" s="106"/>
      <c r="LW59" s="106"/>
      <c r="LX59" s="106"/>
      <c r="LY59" s="106"/>
      <c r="LZ59" s="106"/>
      <c r="MA59" s="106"/>
      <c r="MB59" s="106"/>
      <c r="MC59" s="106"/>
      <c r="MD59" s="106"/>
      <c r="ME59" s="106"/>
      <c r="MF59" s="106"/>
      <c r="MG59" s="106"/>
      <c r="MH59" s="106"/>
      <c r="MI59" s="106"/>
      <c r="MJ59" s="106"/>
      <c r="MK59" s="106"/>
      <c r="ML59" s="106"/>
      <c r="MM59" s="106"/>
      <c r="MN59" s="106"/>
      <c r="MO59" s="106"/>
      <c r="MP59" s="106"/>
      <c r="MQ59" s="106"/>
      <c r="MR59" s="106"/>
      <c r="MS59" s="106"/>
      <c r="MT59" s="106"/>
      <c r="MU59" s="106"/>
      <c r="MV59" s="106"/>
      <c r="MW59" s="106"/>
      <c r="MX59" s="106"/>
      <c r="MY59" s="106"/>
      <c r="MZ59" s="106"/>
      <c r="NA59" s="106"/>
      <c r="NB59" s="106"/>
      <c r="NC59" s="106"/>
      <c r="ND59" s="106"/>
      <c r="NE59" s="106"/>
      <c r="NF59" s="106"/>
      <c r="NG59" s="106"/>
      <c r="NH59" s="106"/>
      <c r="NI59" s="106"/>
      <c r="NJ59" s="106"/>
      <c r="NK59" s="106"/>
      <c r="NL59" s="106"/>
      <c r="NM59" s="106"/>
      <c r="NN59" s="106"/>
      <c r="NO59" s="106"/>
      <c r="NP59" s="106"/>
      <c r="NQ59" s="106"/>
      <c r="NR59" s="106"/>
      <c r="NS59" s="106"/>
      <c r="NT59" s="106"/>
      <c r="NU59" s="106"/>
      <c r="NV59" s="106"/>
      <c r="NW59" s="106"/>
      <c r="NX59" s="106"/>
      <c r="NY59" s="106"/>
      <c r="NZ59" s="106"/>
      <c r="OA59" s="106"/>
      <c r="OB59" s="106"/>
      <c r="OC59" s="106"/>
      <c r="OD59" s="106"/>
      <c r="OE59" s="106"/>
      <c r="OF59" s="106"/>
      <c r="OG59" s="106"/>
      <c r="OH59" s="106"/>
      <c r="OI59" s="106"/>
      <c r="OJ59" s="106"/>
      <c r="OK59" s="106"/>
      <c r="OL59" s="106"/>
      <c r="OM59" s="106"/>
      <c r="ON59" s="106"/>
      <c r="OO59" s="106"/>
      <c r="OP59" s="106"/>
      <c r="OQ59" s="106"/>
      <c r="OR59" s="106"/>
      <c r="OS59" s="106"/>
      <c r="OT59" s="106"/>
      <c r="OU59" s="106"/>
      <c r="OV59" s="106"/>
      <c r="OW59" s="106"/>
      <c r="OX59" s="106"/>
      <c r="OY59" s="106"/>
      <c r="OZ59" s="106"/>
      <c r="PA59" s="106"/>
      <c r="PB59" s="106"/>
      <c r="PC59" s="106"/>
      <c r="PD59" s="106"/>
      <c r="PE59" s="106"/>
      <c r="PF59" s="106"/>
      <c r="PG59" s="106"/>
      <c r="PH59" s="106"/>
      <c r="PI59" s="106"/>
      <c r="PJ59" s="106"/>
      <c r="PK59" s="106"/>
      <c r="PL59" s="106"/>
      <c r="PM59" s="106"/>
      <c r="PN59" s="106"/>
      <c r="PO59" s="106"/>
      <c r="PP59" s="106"/>
      <c r="PQ59" s="106"/>
      <c r="PR59" s="106"/>
      <c r="PS59" s="106"/>
      <c r="PT59" s="106"/>
      <c r="PU59" s="106"/>
      <c r="PV59" s="106"/>
      <c r="PW59" s="106"/>
      <c r="PX59" s="106"/>
      <c r="PY59" s="106"/>
      <c r="PZ59" s="106"/>
      <c r="QA59" s="106"/>
      <c r="QB59" s="106"/>
      <c r="QC59" s="106"/>
      <c r="QD59" s="106"/>
      <c r="QE59" s="106"/>
      <c r="QF59" s="106"/>
      <c r="QG59" s="106"/>
      <c r="QH59" s="106"/>
      <c r="QI59" s="106"/>
      <c r="QJ59" s="106"/>
      <c r="QK59" s="106"/>
      <c r="QL59" s="106"/>
      <c r="QM59" s="106"/>
      <c r="QN59" s="106"/>
      <c r="QO59" s="106"/>
      <c r="QP59" s="106"/>
      <c r="QQ59" s="106"/>
      <c r="QR59" s="106"/>
      <c r="QS59" s="106"/>
      <c r="QT59" s="106"/>
      <c r="QU59" s="106"/>
      <c r="QV59" s="106"/>
      <c r="QW59" s="106"/>
      <c r="QX59" s="106"/>
      <c r="QY59" s="106"/>
      <c r="QZ59" s="106"/>
      <c r="RA59" s="106"/>
      <c r="RB59" s="106"/>
      <c r="RC59" s="106"/>
      <c r="RD59" s="106"/>
      <c r="RE59" s="106"/>
      <c r="RF59" s="106"/>
      <c r="RG59" s="106"/>
      <c r="RH59" s="106"/>
      <c r="RI59" s="106"/>
      <c r="RJ59" s="106"/>
      <c r="RK59" s="106"/>
      <c r="RL59" s="106"/>
      <c r="RM59" s="106"/>
      <c r="RN59" s="106"/>
      <c r="RO59" s="106"/>
      <c r="RP59" s="106"/>
      <c r="RQ59" s="106"/>
      <c r="RR59" s="106"/>
      <c r="RS59" s="106"/>
      <c r="RT59" s="106"/>
      <c r="RU59" s="106"/>
      <c r="RV59" s="106"/>
      <c r="RW59" s="106"/>
      <c r="RX59" s="106"/>
      <c r="RY59" s="106"/>
      <c r="RZ59" s="106"/>
      <c r="SA59" s="106"/>
      <c r="SB59" s="106"/>
      <c r="SC59" s="106"/>
      <c r="SD59" s="106"/>
      <c r="SE59" s="106"/>
      <c r="SF59" s="106"/>
      <c r="SG59" s="106"/>
      <c r="SH59" s="106"/>
      <c r="SI59" s="106"/>
      <c r="SJ59" s="106"/>
      <c r="SK59" s="106"/>
      <c r="SL59" s="106"/>
      <c r="SM59" s="106"/>
      <c r="SN59" s="106"/>
      <c r="SO59" s="106"/>
      <c r="SP59" s="106"/>
      <c r="SQ59" s="106"/>
      <c r="SR59" s="106"/>
      <c r="SS59" s="106"/>
      <c r="ST59" s="106"/>
      <c r="SU59" s="106"/>
      <c r="SV59" s="106"/>
      <c r="SW59" s="106"/>
      <c r="SX59" s="106"/>
      <c r="SY59" s="106"/>
      <c r="SZ59" s="106"/>
      <c r="TA59" s="106"/>
      <c r="TB59" s="106"/>
      <c r="TC59" s="106"/>
      <c r="TD59" s="106"/>
      <c r="TE59" s="106"/>
      <c r="TF59" s="106"/>
      <c r="TG59" s="106"/>
      <c r="TH59" s="106"/>
      <c r="TI59" s="106"/>
      <c r="TJ59" s="106"/>
      <c r="TK59" s="106"/>
      <c r="TL59" s="106"/>
      <c r="TM59" s="106"/>
      <c r="TN59" s="106"/>
      <c r="TO59" s="106"/>
      <c r="TP59" s="106"/>
      <c r="TQ59" s="106"/>
      <c r="TR59" s="106"/>
      <c r="TS59" s="106"/>
      <c r="TT59" s="106"/>
      <c r="TU59" s="106"/>
      <c r="TV59" s="106"/>
      <c r="TW59" s="106"/>
      <c r="TX59" s="106"/>
      <c r="TY59" s="106"/>
      <c r="TZ59" s="106"/>
      <c r="UA59" s="106"/>
      <c r="UB59" s="106"/>
      <c r="UC59" s="106"/>
      <c r="UD59" s="106"/>
      <c r="UE59" s="106"/>
      <c r="UF59" s="106"/>
      <c r="UG59" s="106"/>
      <c r="UH59" s="106"/>
      <c r="UI59" s="106"/>
      <c r="UJ59" s="106"/>
      <c r="UK59" s="106"/>
      <c r="UL59" s="106"/>
      <c r="UM59" s="106"/>
      <c r="UN59" s="106"/>
      <c r="UO59" s="106"/>
      <c r="UP59" s="106"/>
      <c r="UQ59" s="106"/>
      <c r="UR59" s="106"/>
      <c r="US59" s="106"/>
      <c r="UT59" s="106"/>
      <c r="UU59" s="106"/>
      <c r="UV59" s="106"/>
      <c r="UW59" s="106"/>
      <c r="UX59" s="106"/>
      <c r="UY59" s="106"/>
      <c r="UZ59" s="106"/>
      <c r="VA59" s="106"/>
      <c r="VB59" s="106"/>
      <c r="VC59" s="106"/>
      <c r="VD59" s="106"/>
      <c r="VE59" s="106"/>
      <c r="VF59" s="106"/>
      <c r="VG59" s="106"/>
      <c r="VH59" s="106"/>
      <c r="VI59" s="106"/>
      <c r="VJ59" s="106"/>
      <c r="VK59" s="106"/>
      <c r="VL59" s="106"/>
      <c r="VM59" s="106"/>
      <c r="VN59" s="106"/>
      <c r="VO59" s="106"/>
      <c r="VP59" s="106"/>
      <c r="VQ59" s="106"/>
      <c r="VR59" s="106"/>
      <c r="VS59" s="106"/>
      <c r="VT59" s="106"/>
      <c r="VU59" s="106"/>
      <c r="VV59" s="106"/>
      <c r="VW59" s="106"/>
      <c r="VX59" s="106"/>
      <c r="VY59" s="106"/>
      <c r="VZ59" s="106"/>
      <c r="WA59" s="106"/>
      <c r="WB59" s="106"/>
      <c r="WC59" s="106"/>
      <c r="WD59" s="106"/>
      <c r="WE59" s="106"/>
      <c r="WF59" s="106"/>
      <c r="WG59" s="106"/>
      <c r="WH59" s="106"/>
      <c r="WI59" s="106"/>
      <c r="WJ59" s="106"/>
      <c r="WK59" s="106"/>
      <c r="WL59" s="106"/>
      <c r="WM59" s="106"/>
      <c r="WN59" s="106"/>
      <c r="WO59" s="106"/>
      <c r="WP59" s="106"/>
      <c r="WQ59" s="106"/>
      <c r="WR59" s="106"/>
      <c r="WS59" s="106"/>
      <c r="WT59" s="106"/>
      <c r="WU59" s="106"/>
      <c r="WV59" s="106"/>
      <c r="WW59" s="106"/>
      <c r="WX59" s="106"/>
      <c r="WY59" s="106"/>
      <c r="WZ59" s="106"/>
      <c r="XA59" s="106"/>
      <c r="XB59" s="106"/>
      <c r="XC59" s="106"/>
      <c r="XD59" s="106"/>
      <c r="XE59" s="106"/>
      <c r="XF59" s="106"/>
      <c r="XG59" s="106"/>
      <c r="XH59" s="106"/>
      <c r="XI59" s="106"/>
      <c r="XJ59" s="106"/>
      <c r="XK59" s="106"/>
      <c r="XL59" s="106"/>
      <c r="XM59" s="106"/>
      <c r="XN59" s="106"/>
      <c r="XO59" s="106"/>
      <c r="XP59" s="106"/>
      <c r="XQ59" s="106"/>
      <c r="XR59" s="106"/>
      <c r="XS59" s="106"/>
      <c r="XT59" s="106"/>
      <c r="XU59" s="106"/>
      <c r="XV59" s="106"/>
      <c r="XW59" s="106"/>
      <c r="XX59" s="106"/>
      <c r="XY59" s="106"/>
      <c r="XZ59" s="106"/>
      <c r="YA59" s="106"/>
      <c r="YB59" s="106"/>
      <c r="YC59" s="106"/>
      <c r="YD59" s="106"/>
      <c r="YE59" s="106"/>
      <c r="YF59" s="106"/>
      <c r="YG59" s="106"/>
      <c r="YH59" s="106"/>
      <c r="YI59" s="106"/>
      <c r="YJ59" s="106"/>
      <c r="YK59" s="106"/>
      <c r="YL59" s="106"/>
      <c r="YM59" s="106"/>
      <c r="YN59" s="106"/>
      <c r="YO59" s="106"/>
      <c r="YP59" s="106"/>
      <c r="YQ59" s="106"/>
      <c r="YR59" s="106"/>
      <c r="YS59" s="106"/>
      <c r="YT59" s="106"/>
      <c r="YU59" s="106"/>
      <c r="YV59" s="106"/>
      <c r="YW59" s="106"/>
      <c r="YX59" s="106"/>
      <c r="YY59" s="106"/>
      <c r="YZ59" s="106"/>
      <c r="ZA59" s="106"/>
      <c r="ZB59" s="106"/>
      <c r="ZC59" s="106"/>
      <c r="ZD59" s="106"/>
      <c r="ZE59" s="106"/>
      <c r="ZF59" s="106"/>
      <c r="ZG59" s="106"/>
      <c r="ZH59" s="106"/>
      <c r="ZI59" s="106"/>
      <c r="ZJ59" s="106"/>
      <c r="ZK59" s="106"/>
      <c r="ZL59" s="106"/>
      <c r="ZM59" s="106"/>
      <c r="ZN59" s="106"/>
      <c r="ZO59" s="106"/>
      <c r="ZP59" s="106"/>
      <c r="ZQ59" s="106"/>
      <c r="ZR59" s="106"/>
      <c r="ZS59" s="106"/>
      <c r="ZT59" s="106"/>
      <c r="ZU59" s="106"/>
      <c r="ZV59" s="106"/>
      <c r="ZW59" s="106"/>
      <c r="ZX59" s="106"/>
      <c r="ZY59" s="106"/>
      <c r="ZZ59" s="106"/>
      <c r="AAA59" s="106"/>
      <c r="AAB59" s="106"/>
      <c r="AAC59" s="106"/>
      <c r="AAD59" s="106"/>
      <c r="AAE59" s="106"/>
      <c r="AAF59" s="106"/>
      <c r="AAG59" s="106"/>
      <c r="AAH59" s="106"/>
      <c r="AAI59" s="106"/>
      <c r="AAJ59" s="106"/>
      <c r="AAK59" s="106"/>
      <c r="AAL59" s="106"/>
      <c r="AAM59" s="106"/>
      <c r="AAN59" s="106"/>
      <c r="AAO59" s="106"/>
      <c r="AAP59" s="106"/>
      <c r="AAQ59" s="106"/>
      <c r="AAR59" s="106"/>
      <c r="AAS59" s="106"/>
      <c r="AAT59" s="106"/>
      <c r="AAU59" s="106"/>
      <c r="AAV59" s="106"/>
      <c r="AAW59" s="106"/>
      <c r="AAX59" s="106"/>
      <c r="AAY59" s="106"/>
      <c r="AAZ59" s="106"/>
      <c r="ABA59" s="106"/>
      <c r="ABB59" s="106"/>
      <c r="ABC59" s="106"/>
      <c r="ABD59" s="106"/>
      <c r="ABE59" s="106"/>
      <c r="ABF59" s="106"/>
      <c r="ABG59" s="106"/>
      <c r="ABH59" s="106"/>
      <c r="ABI59" s="106"/>
      <c r="ABJ59" s="106"/>
      <c r="ABK59" s="106"/>
      <c r="ABL59" s="106"/>
      <c r="ABM59" s="106"/>
      <c r="ABN59" s="106"/>
      <c r="ABO59" s="106"/>
      <c r="ABP59" s="106"/>
      <c r="ABQ59" s="106"/>
      <c r="ABR59" s="106"/>
      <c r="ABS59" s="106"/>
      <c r="ABT59" s="106"/>
      <c r="ABU59" s="106"/>
      <c r="ABV59" s="106"/>
      <c r="ABW59" s="106"/>
      <c r="ABX59" s="106"/>
      <c r="ABY59" s="106"/>
      <c r="ABZ59" s="106"/>
      <c r="ACA59" s="106"/>
      <c r="ACB59" s="106"/>
      <c r="ACC59" s="106"/>
      <c r="ACD59" s="106"/>
      <c r="ACE59" s="106"/>
      <c r="ACF59" s="106"/>
      <c r="ACG59" s="106"/>
      <c r="ACH59" s="106"/>
      <c r="ACI59" s="106"/>
      <c r="ACJ59" s="106"/>
      <c r="ACK59" s="106"/>
      <c r="ACL59" s="106"/>
      <c r="ACM59" s="106"/>
      <c r="ACN59" s="106"/>
      <c r="ACO59" s="106"/>
      <c r="ACP59" s="106"/>
      <c r="ACQ59" s="106"/>
      <c r="ACR59" s="106"/>
      <c r="ACS59" s="106"/>
      <c r="ACT59" s="106"/>
      <c r="ACU59" s="106"/>
      <c r="ACV59" s="106"/>
      <c r="ACW59" s="106"/>
      <c r="ACX59" s="106"/>
      <c r="ACY59" s="106"/>
      <c r="ACZ59" s="106"/>
      <c r="ADA59" s="106"/>
      <c r="ADB59" s="106"/>
      <c r="ADC59" s="106"/>
      <c r="ADD59" s="106"/>
      <c r="ADE59" s="106"/>
      <c r="ADF59" s="106"/>
      <c r="ADG59" s="106"/>
      <c r="ADH59" s="106"/>
      <c r="ADI59" s="106"/>
      <c r="ADJ59" s="106"/>
      <c r="ADK59" s="106"/>
      <c r="ADL59" s="106"/>
      <c r="ADM59" s="106"/>
      <c r="ADN59" s="106"/>
      <c r="ADO59" s="106"/>
      <c r="ADP59" s="106"/>
      <c r="ADQ59" s="106"/>
      <c r="ADR59" s="106"/>
      <c r="ADS59" s="106"/>
      <c r="ADT59" s="106"/>
      <c r="ADU59" s="106"/>
      <c r="ADV59" s="106"/>
      <c r="ADW59" s="106"/>
      <c r="ADX59" s="106"/>
      <c r="ADY59" s="106"/>
      <c r="ADZ59" s="106"/>
      <c r="AEA59" s="106"/>
      <c r="AEB59" s="106"/>
      <c r="AEC59" s="106"/>
      <c r="AED59" s="106"/>
      <c r="AEE59" s="106"/>
      <c r="AEF59" s="106"/>
      <c r="AEG59" s="106"/>
      <c r="AEH59" s="106"/>
      <c r="AEI59" s="106"/>
      <c r="AEJ59" s="106"/>
      <c r="AEK59" s="106"/>
      <c r="AEL59" s="106"/>
      <c r="AEM59" s="106"/>
      <c r="AEN59" s="106"/>
      <c r="AEO59" s="106"/>
      <c r="AEP59" s="106"/>
      <c r="AEQ59" s="106"/>
      <c r="AER59" s="106"/>
      <c r="AES59" s="106"/>
      <c r="AET59" s="106"/>
      <c r="AEU59" s="106"/>
      <c r="AEV59" s="106"/>
      <c r="AEW59" s="106"/>
      <c r="AEX59" s="106"/>
      <c r="AEY59" s="106"/>
      <c r="AEZ59" s="106"/>
      <c r="AFA59" s="106"/>
      <c r="AFB59" s="106"/>
      <c r="AFC59" s="106"/>
      <c r="AFD59" s="106"/>
      <c r="AFE59" s="106"/>
      <c r="AFF59" s="106"/>
      <c r="AFG59" s="106"/>
      <c r="AFH59" s="106"/>
      <c r="AFI59" s="106"/>
      <c r="AFJ59" s="106"/>
      <c r="AFK59" s="106"/>
      <c r="AFL59" s="106"/>
      <c r="AFM59" s="106"/>
      <c r="AFN59" s="106"/>
      <c r="AFO59" s="106"/>
      <c r="AFP59" s="106"/>
      <c r="AFQ59" s="106"/>
      <c r="AFR59" s="106"/>
      <c r="AFS59" s="106"/>
      <c r="AFT59" s="106"/>
      <c r="AFU59" s="106"/>
      <c r="AFV59" s="106"/>
      <c r="AFW59" s="106"/>
      <c r="AFX59" s="106"/>
      <c r="AFY59" s="106"/>
      <c r="AFZ59" s="106"/>
      <c r="AGA59" s="106"/>
      <c r="AGB59" s="106"/>
      <c r="AGC59" s="106"/>
      <c r="AGD59" s="106"/>
      <c r="AGE59" s="106"/>
      <c r="AGF59" s="106"/>
      <c r="AGG59" s="106"/>
      <c r="AGH59" s="106"/>
      <c r="AGI59" s="106"/>
      <c r="AGJ59" s="106"/>
      <c r="AGK59" s="106"/>
      <c r="AGL59" s="106"/>
      <c r="AGM59" s="106"/>
      <c r="AGN59" s="106"/>
      <c r="AGO59" s="106"/>
      <c r="AGP59" s="106"/>
      <c r="AGQ59" s="106"/>
      <c r="AGR59" s="106"/>
      <c r="AGS59" s="106"/>
      <c r="AGT59" s="106"/>
      <c r="AGU59" s="106"/>
      <c r="AGV59" s="106"/>
      <c r="AGW59" s="106"/>
      <c r="AGX59" s="106"/>
      <c r="AGY59" s="106"/>
      <c r="AGZ59" s="106"/>
      <c r="AHA59" s="106"/>
      <c r="AHB59" s="106"/>
      <c r="AHC59" s="106"/>
      <c r="AHD59" s="106"/>
      <c r="AHE59" s="106"/>
      <c r="AHF59" s="106"/>
      <c r="AHG59" s="106"/>
      <c r="AHH59" s="106"/>
      <c r="AHI59" s="106"/>
      <c r="AHJ59" s="106"/>
      <c r="AHK59" s="106"/>
      <c r="AHL59" s="106"/>
      <c r="AHM59" s="106"/>
      <c r="AHN59" s="106"/>
      <c r="AHO59" s="106"/>
      <c r="AHP59" s="106"/>
      <c r="AHQ59" s="106"/>
      <c r="AHR59" s="106"/>
      <c r="AHS59" s="106"/>
      <c r="AHT59" s="106"/>
      <c r="AHU59" s="106"/>
      <c r="AHV59" s="106"/>
      <c r="AHW59" s="106"/>
      <c r="AHX59" s="106"/>
      <c r="AHY59" s="106"/>
      <c r="AHZ59" s="106"/>
      <c r="AIA59" s="106"/>
      <c r="AIB59" s="106"/>
      <c r="AIC59" s="106"/>
      <c r="AID59" s="106"/>
      <c r="AIE59" s="106"/>
      <c r="AIF59" s="106"/>
      <c r="AIG59" s="106"/>
      <c r="AIH59" s="106"/>
      <c r="AII59" s="106"/>
      <c r="AIJ59" s="106"/>
      <c r="AIK59" s="106"/>
      <c r="AIL59" s="106"/>
      <c r="AIM59" s="106"/>
      <c r="AIN59" s="106"/>
      <c r="AIO59" s="106"/>
      <c r="AIP59" s="106"/>
      <c r="AIQ59" s="106"/>
      <c r="AIR59" s="106"/>
      <c r="AIS59" s="106"/>
      <c r="AIT59" s="106"/>
      <c r="AIU59" s="106"/>
      <c r="AIV59" s="106"/>
      <c r="AIW59" s="106"/>
      <c r="AIX59" s="106"/>
      <c r="AIY59" s="106"/>
      <c r="AIZ59" s="106"/>
      <c r="AJA59" s="106"/>
      <c r="AJB59" s="106"/>
      <c r="AJC59" s="106"/>
      <c r="AJD59" s="106"/>
      <c r="AJE59" s="106"/>
      <c r="AJF59" s="106"/>
      <c r="AJG59" s="106"/>
      <c r="AJH59" s="106"/>
      <c r="AJI59" s="106"/>
      <c r="AJJ59" s="106"/>
      <c r="AJK59" s="106"/>
      <c r="AJL59" s="106"/>
      <c r="AJM59" s="106"/>
      <c r="AJN59" s="106"/>
      <c r="AJO59" s="106"/>
      <c r="AJP59" s="106"/>
      <c r="AJQ59" s="106"/>
      <c r="AJR59" s="106"/>
      <c r="AJS59" s="106"/>
      <c r="AJT59" s="106"/>
      <c r="AJU59" s="106"/>
      <c r="AJV59" s="106"/>
      <c r="AJW59" s="106"/>
      <c r="AJX59" s="106"/>
      <c r="AJY59" s="106"/>
      <c r="AJZ59" s="106"/>
      <c r="AKA59" s="106"/>
      <c r="AKB59" s="106"/>
      <c r="AKC59" s="106"/>
      <c r="AKD59" s="106"/>
      <c r="AKE59" s="106"/>
      <c r="AKF59" s="106"/>
      <c r="AKG59" s="106"/>
      <c r="AKH59" s="106"/>
      <c r="AKI59" s="106"/>
      <c r="AKJ59" s="106"/>
      <c r="AKK59" s="106"/>
      <c r="AKL59" s="106"/>
      <c r="AKM59" s="106"/>
      <c r="AKN59" s="106"/>
      <c r="AKO59" s="106"/>
      <c r="AKP59" s="106"/>
      <c r="AKQ59" s="106"/>
      <c r="AKR59" s="106"/>
      <c r="AKS59" s="106"/>
      <c r="AKT59" s="106"/>
      <c r="AKU59" s="106"/>
      <c r="AKV59" s="106"/>
      <c r="AKW59" s="106"/>
      <c r="AKX59" s="106"/>
      <c r="AKY59" s="106"/>
      <c r="AKZ59" s="106"/>
      <c r="ALA59" s="106"/>
      <c r="ALB59" s="106"/>
      <c r="ALC59" s="106"/>
      <c r="ALD59" s="106"/>
      <c r="ALE59" s="106"/>
      <c r="ALF59" s="106"/>
      <c r="ALG59" s="106"/>
      <c r="ALH59" s="106"/>
      <c r="ALI59" s="106"/>
      <c r="ALJ59" s="106"/>
      <c r="ALK59" s="106"/>
      <c r="ALL59" s="106"/>
      <c r="ALM59" s="106"/>
      <c r="ALN59" s="106"/>
      <c r="ALO59" s="106"/>
      <c r="ALP59" s="106"/>
      <c r="ALQ59" s="106"/>
      <c r="ALR59" s="106"/>
      <c r="ALS59" s="106"/>
      <c r="ALT59" s="106"/>
      <c r="ALU59" s="106"/>
      <c r="ALV59" s="106"/>
      <c r="ALW59" s="106"/>
      <c r="ALX59" s="106"/>
      <c r="ALY59" s="106"/>
      <c r="ALZ59" s="106"/>
      <c r="AMA59" s="106"/>
      <c r="AMB59" s="106"/>
      <c r="AMC59" s="106"/>
      <c r="AMD59" s="106"/>
      <c r="AME59" s="106"/>
      <c r="AMF59" s="106"/>
      <c r="AMG59" s="106"/>
      <c r="AMH59" s="106"/>
      <c r="AMI59" s="106"/>
      <c r="AMJ59" s="106"/>
      <c r="AMK59" s="106"/>
      <c r="AML59" s="106"/>
      <c r="AMM59" s="106"/>
      <c r="AMN59" s="106"/>
      <c r="AMO59" s="106"/>
      <c r="AMP59" s="106"/>
      <c r="AMQ59" s="106"/>
      <c r="AMR59" s="106"/>
      <c r="AMS59" s="106"/>
      <c r="AMT59" s="106"/>
      <c r="AMU59" s="106"/>
      <c r="AMV59" s="106"/>
      <c r="AMW59" s="106"/>
      <c r="AMX59" s="106"/>
      <c r="AMY59" s="106"/>
      <c r="AMZ59" s="106"/>
      <c r="ANA59" s="106"/>
      <c r="ANB59" s="106"/>
      <c r="ANC59" s="106"/>
      <c r="AND59" s="106"/>
      <c r="ANE59" s="106"/>
      <c r="ANF59" s="106"/>
      <c r="ANG59" s="106"/>
      <c r="ANH59" s="106"/>
      <c r="ANI59" s="106"/>
      <c r="ANJ59" s="106"/>
      <c r="ANK59" s="106"/>
      <c r="ANL59" s="106"/>
      <c r="ANM59" s="106"/>
      <c r="ANN59" s="106"/>
      <c r="ANO59" s="106"/>
      <c r="ANP59" s="106"/>
      <c r="ANQ59" s="106"/>
      <c r="ANR59" s="106"/>
      <c r="ANS59" s="106"/>
      <c r="ANT59" s="106"/>
      <c r="ANU59" s="106"/>
      <c r="ANV59" s="106"/>
      <c r="ANW59" s="106"/>
      <c r="ANX59" s="106"/>
      <c r="ANY59" s="106"/>
      <c r="ANZ59" s="106"/>
      <c r="AOA59" s="106"/>
      <c r="AOB59" s="106"/>
      <c r="AOC59" s="106"/>
      <c r="AOD59" s="106"/>
      <c r="AOE59" s="106"/>
      <c r="AOF59" s="106"/>
      <c r="AOG59" s="106"/>
      <c r="AOH59" s="106"/>
      <c r="AOI59" s="106"/>
      <c r="AOJ59" s="106"/>
      <c r="AOK59" s="106"/>
      <c r="AOL59" s="106"/>
      <c r="AOM59" s="106"/>
      <c r="AON59" s="106"/>
      <c r="AOO59" s="106"/>
      <c r="AOP59" s="106"/>
      <c r="AOQ59" s="106"/>
      <c r="AOR59" s="106"/>
      <c r="AOS59" s="106"/>
      <c r="AOT59" s="106"/>
      <c r="AOU59" s="106"/>
      <c r="AOV59" s="106"/>
      <c r="AOW59" s="106"/>
      <c r="AOX59" s="106"/>
      <c r="AOY59" s="106"/>
      <c r="AOZ59" s="106"/>
      <c r="APA59" s="106"/>
      <c r="APB59" s="106"/>
      <c r="APC59" s="106"/>
      <c r="APD59" s="106"/>
      <c r="APE59" s="106"/>
      <c r="APF59" s="106"/>
      <c r="APG59" s="106"/>
      <c r="APH59" s="106"/>
      <c r="API59" s="106"/>
      <c r="APJ59" s="106"/>
      <c r="APK59" s="106"/>
      <c r="APL59" s="106"/>
      <c r="APM59" s="106"/>
      <c r="APN59" s="106"/>
      <c r="APO59" s="106"/>
      <c r="APP59" s="106"/>
      <c r="APQ59" s="106"/>
      <c r="APR59" s="106"/>
      <c r="APS59" s="106"/>
      <c r="APT59" s="106"/>
      <c r="APU59" s="106"/>
      <c r="APV59" s="106"/>
      <c r="APW59" s="106"/>
      <c r="APX59" s="106"/>
      <c r="APY59" s="106"/>
      <c r="APZ59" s="106"/>
      <c r="AQA59" s="106"/>
      <c r="AQB59" s="106"/>
      <c r="AQC59" s="106"/>
      <c r="AQD59" s="106"/>
      <c r="AQE59" s="106"/>
      <c r="AQF59" s="106"/>
      <c r="AQG59" s="106"/>
      <c r="AQH59" s="106"/>
      <c r="AQI59" s="106"/>
      <c r="AQJ59" s="106"/>
      <c r="AQK59" s="106"/>
      <c r="AQL59" s="106"/>
      <c r="AQM59" s="106"/>
      <c r="AQN59" s="106"/>
      <c r="AQO59" s="106"/>
      <c r="AQP59" s="106"/>
      <c r="AQQ59" s="106"/>
      <c r="AQR59" s="106"/>
      <c r="AQS59" s="106"/>
      <c r="AQT59" s="106"/>
      <c r="AQU59" s="106"/>
      <c r="AQV59" s="106"/>
      <c r="AQW59" s="106"/>
      <c r="AQX59" s="106"/>
      <c r="AQY59" s="106"/>
      <c r="AQZ59" s="106"/>
      <c r="ARA59" s="106"/>
      <c r="ARB59" s="106"/>
      <c r="ARC59" s="106"/>
      <c r="ARD59" s="106"/>
      <c r="ARE59" s="106"/>
      <c r="ARF59" s="106"/>
      <c r="ARG59" s="106"/>
      <c r="ARH59" s="106"/>
      <c r="ARI59" s="106"/>
      <c r="ARJ59" s="106"/>
      <c r="ARK59" s="106"/>
      <c r="ARL59" s="106"/>
      <c r="ARM59" s="106"/>
      <c r="ARN59" s="106"/>
      <c r="ARO59" s="106"/>
      <c r="ARP59" s="106"/>
      <c r="ARQ59" s="106"/>
      <c r="ARR59" s="106"/>
      <c r="ARS59" s="106"/>
      <c r="ART59" s="106"/>
      <c r="ARU59" s="106"/>
      <c r="ARV59" s="106"/>
      <c r="ARW59" s="106"/>
      <c r="ARX59" s="106"/>
      <c r="ARY59" s="106"/>
      <c r="ARZ59" s="106"/>
      <c r="ASA59" s="106"/>
      <c r="ASB59" s="106"/>
      <c r="ASC59" s="106"/>
      <c r="ASD59" s="106"/>
      <c r="ASE59" s="106"/>
      <c r="ASF59" s="106"/>
      <c r="ASG59" s="106"/>
      <c r="ASH59" s="106"/>
      <c r="ASI59" s="106"/>
      <c r="ASJ59" s="106"/>
      <c r="ASK59" s="106"/>
      <c r="ASL59" s="106"/>
      <c r="ASM59" s="106"/>
      <c r="ASN59" s="106"/>
      <c r="ASO59" s="106"/>
      <c r="ASP59" s="106"/>
      <c r="ASQ59" s="106"/>
      <c r="ASR59" s="106"/>
      <c r="ASS59" s="106"/>
      <c r="AST59" s="106"/>
      <c r="ASU59" s="106"/>
      <c r="ASV59" s="106"/>
      <c r="ASW59" s="106"/>
      <c r="ASX59" s="106"/>
      <c r="ASY59" s="106"/>
      <c r="ASZ59" s="106"/>
      <c r="ATA59" s="106"/>
      <c r="ATB59" s="106"/>
      <c r="ATC59" s="106"/>
      <c r="ATD59" s="106"/>
      <c r="ATE59" s="106"/>
      <c r="ATF59" s="106"/>
      <c r="ATG59" s="106"/>
      <c r="ATH59" s="106"/>
      <c r="ATI59" s="106"/>
      <c r="ATJ59" s="106"/>
      <c r="ATK59" s="106"/>
      <c r="ATL59" s="106"/>
      <c r="ATM59" s="106"/>
      <c r="ATN59" s="106"/>
      <c r="ATO59" s="106"/>
      <c r="ATP59" s="106"/>
      <c r="ATQ59" s="106"/>
      <c r="ATR59" s="106"/>
      <c r="ATS59" s="106"/>
      <c r="ATT59" s="106"/>
      <c r="ATU59" s="106"/>
      <c r="ATV59" s="106"/>
      <c r="ATW59" s="106"/>
      <c r="ATX59" s="106"/>
      <c r="ATY59" s="106"/>
      <c r="ATZ59" s="106"/>
      <c r="AUA59" s="106"/>
      <c r="AUB59" s="106"/>
      <c r="AUC59" s="106"/>
      <c r="AUD59" s="106"/>
      <c r="AUE59" s="106"/>
      <c r="AUF59" s="106"/>
      <c r="AUG59" s="106"/>
      <c r="AUH59" s="106"/>
      <c r="AUI59" s="106"/>
      <c r="AUJ59" s="106"/>
      <c r="AUK59" s="106"/>
      <c r="AUL59" s="106"/>
      <c r="AUM59" s="106"/>
      <c r="AUN59" s="106"/>
      <c r="AUO59" s="106"/>
      <c r="AUP59" s="106"/>
      <c r="AUQ59" s="106"/>
      <c r="AUR59" s="106"/>
      <c r="AUS59" s="106"/>
      <c r="AUT59" s="106"/>
      <c r="AUU59" s="106"/>
      <c r="AUV59" s="106"/>
      <c r="AUW59" s="106"/>
      <c r="AUX59" s="106"/>
      <c r="AUY59" s="106"/>
      <c r="AUZ59" s="106"/>
      <c r="AVA59" s="106"/>
      <c r="AVB59" s="106"/>
      <c r="AVC59" s="106"/>
      <c r="AVD59" s="106"/>
      <c r="AVE59" s="106"/>
      <c r="AVF59" s="106"/>
      <c r="AVG59" s="106"/>
      <c r="AVH59" s="106"/>
      <c r="AVI59" s="106"/>
      <c r="AVJ59" s="106"/>
      <c r="AVK59" s="106"/>
      <c r="AVL59" s="106"/>
      <c r="AVM59" s="106"/>
      <c r="AVN59" s="106"/>
      <c r="AVO59" s="106"/>
      <c r="AVP59" s="106"/>
      <c r="AVQ59" s="106"/>
      <c r="AVR59" s="106"/>
      <c r="AVS59" s="106"/>
      <c r="AVT59" s="106"/>
      <c r="AVU59" s="106"/>
      <c r="AVV59" s="106"/>
      <c r="AVW59" s="106"/>
      <c r="AVX59" s="106"/>
      <c r="AVY59" s="106"/>
      <c r="AVZ59" s="106"/>
      <c r="AWA59" s="106"/>
      <c r="AWB59" s="106"/>
      <c r="AWC59" s="106"/>
      <c r="AWD59" s="106"/>
      <c r="AWE59" s="106"/>
      <c r="AWF59" s="106"/>
      <c r="AWG59" s="106"/>
      <c r="AWH59" s="106"/>
      <c r="AWI59" s="106"/>
      <c r="AWJ59" s="106"/>
      <c r="AWK59" s="106"/>
      <c r="AWL59" s="106"/>
      <c r="AWM59" s="106"/>
      <c r="AWN59" s="106"/>
      <c r="AWO59" s="106"/>
      <c r="AWP59" s="106"/>
      <c r="AWQ59" s="106"/>
      <c r="AWR59" s="106"/>
      <c r="AWS59" s="106"/>
      <c r="AWT59" s="106"/>
      <c r="AWU59" s="106"/>
      <c r="AWV59" s="106"/>
      <c r="AWW59" s="106"/>
      <c r="AWX59" s="106"/>
      <c r="AWY59" s="106"/>
      <c r="AWZ59" s="106"/>
      <c r="AXA59" s="106"/>
      <c r="AXB59" s="106"/>
      <c r="AXC59" s="106"/>
      <c r="AXD59" s="106"/>
      <c r="AXE59" s="106"/>
      <c r="AXF59" s="106"/>
      <c r="AXG59" s="106"/>
      <c r="AXH59" s="106"/>
      <c r="AXI59" s="106"/>
      <c r="AXJ59" s="106"/>
      <c r="AXK59" s="106"/>
      <c r="AXL59" s="106"/>
      <c r="AXM59" s="106"/>
      <c r="AXN59" s="106"/>
      <c r="AXO59" s="106"/>
      <c r="AXP59" s="106"/>
      <c r="AXQ59" s="106"/>
      <c r="AXR59" s="106"/>
      <c r="AXS59" s="106"/>
      <c r="AXT59" s="106"/>
      <c r="AXU59" s="106"/>
      <c r="AXV59" s="106"/>
      <c r="AXW59" s="106"/>
      <c r="AXX59" s="106"/>
      <c r="AXY59" s="106"/>
      <c r="AXZ59" s="106"/>
      <c r="AYA59" s="106"/>
      <c r="AYB59" s="106"/>
      <c r="AYC59" s="106"/>
      <c r="AYD59" s="106"/>
      <c r="AYE59" s="106"/>
      <c r="AYF59" s="106"/>
      <c r="AYG59" s="106"/>
      <c r="AYH59" s="106"/>
      <c r="AYI59" s="106"/>
      <c r="AYJ59" s="106"/>
      <c r="AYK59" s="106"/>
      <c r="AYL59" s="106"/>
      <c r="AYM59" s="106"/>
      <c r="AYN59" s="106"/>
      <c r="AYO59" s="106"/>
      <c r="AYP59" s="106"/>
      <c r="AYQ59" s="106"/>
      <c r="AYR59" s="106"/>
      <c r="AYS59" s="106"/>
      <c r="AYT59" s="106"/>
      <c r="AYU59" s="106"/>
      <c r="AYV59" s="106"/>
      <c r="AYW59" s="106"/>
      <c r="AYX59" s="106"/>
      <c r="AYY59" s="106"/>
      <c r="AYZ59" s="106"/>
      <c r="AZA59" s="106"/>
      <c r="AZB59" s="106"/>
      <c r="AZC59" s="106"/>
      <c r="AZD59" s="106"/>
      <c r="AZE59" s="106"/>
      <c r="AZF59" s="106"/>
      <c r="AZG59" s="106"/>
      <c r="AZH59" s="106"/>
      <c r="AZI59" s="106"/>
      <c r="AZJ59" s="106"/>
      <c r="AZK59" s="106"/>
      <c r="AZL59" s="106"/>
      <c r="AZM59" s="106"/>
      <c r="AZN59" s="106"/>
      <c r="AZO59" s="106"/>
      <c r="AZP59" s="106"/>
      <c r="AZQ59" s="106"/>
      <c r="AZR59" s="106"/>
      <c r="AZS59" s="106"/>
      <c r="AZT59" s="106"/>
      <c r="AZU59" s="106"/>
      <c r="AZV59" s="106"/>
      <c r="AZW59" s="106"/>
      <c r="AZX59" s="106"/>
      <c r="AZY59" s="106"/>
      <c r="AZZ59" s="106"/>
      <c r="BAA59" s="106"/>
      <c r="BAB59" s="106"/>
      <c r="BAC59" s="106"/>
      <c r="BAD59" s="106"/>
      <c r="BAE59" s="106"/>
      <c r="BAF59" s="106"/>
      <c r="BAG59" s="106"/>
      <c r="BAH59" s="106"/>
      <c r="BAI59" s="106"/>
      <c r="BAJ59" s="106"/>
      <c r="BAK59" s="106"/>
      <c r="BAL59" s="106"/>
      <c r="BAM59" s="106"/>
      <c r="BAN59" s="106"/>
      <c r="BAO59" s="106"/>
      <c r="BAP59" s="106"/>
      <c r="BAQ59" s="106"/>
      <c r="BAR59" s="106"/>
      <c r="BAS59" s="106"/>
      <c r="BAT59" s="106"/>
      <c r="BAU59" s="106"/>
      <c r="BAV59" s="106"/>
      <c r="BAW59" s="106"/>
      <c r="BAX59" s="106"/>
      <c r="BAY59" s="106"/>
      <c r="BAZ59" s="106"/>
      <c r="BBA59" s="106"/>
      <c r="BBB59" s="106"/>
      <c r="BBC59" s="106"/>
      <c r="BBD59" s="106"/>
      <c r="BBE59" s="106"/>
      <c r="BBF59" s="106"/>
      <c r="BBG59" s="106"/>
      <c r="BBH59" s="106"/>
      <c r="BBI59" s="106"/>
      <c r="BBJ59" s="106"/>
      <c r="BBK59" s="106"/>
      <c r="BBL59" s="106"/>
      <c r="BBM59" s="106"/>
      <c r="BBN59" s="106"/>
      <c r="BBO59" s="106"/>
      <c r="BBP59" s="106"/>
      <c r="BBQ59" s="106"/>
      <c r="BBR59" s="106"/>
      <c r="BBS59" s="106"/>
      <c r="BBT59" s="106"/>
      <c r="BBU59" s="106"/>
      <c r="BBV59" s="106"/>
      <c r="BBW59" s="106"/>
      <c r="BBX59" s="106"/>
      <c r="BBY59" s="106"/>
      <c r="BBZ59" s="106"/>
      <c r="BCA59" s="106"/>
      <c r="BCB59" s="106"/>
      <c r="BCC59" s="106"/>
      <c r="BCD59" s="106"/>
      <c r="BCE59" s="106"/>
      <c r="BCF59" s="106"/>
      <c r="BCG59" s="106"/>
      <c r="BCH59" s="106"/>
      <c r="BCI59" s="106"/>
      <c r="BCJ59" s="106"/>
      <c r="BCK59" s="106"/>
      <c r="BCL59" s="106"/>
      <c r="BCM59" s="106"/>
      <c r="BCN59" s="106"/>
      <c r="BCO59" s="106"/>
      <c r="BCP59" s="106"/>
      <c r="BCQ59" s="106"/>
      <c r="BCR59" s="106"/>
      <c r="BCS59" s="106"/>
      <c r="BCT59" s="106"/>
      <c r="BCU59" s="106"/>
      <c r="BCV59" s="106"/>
      <c r="BCW59" s="106"/>
      <c r="BCX59" s="106"/>
      <c r="BCY59" s="106"/>
      <c r="BCZ59" s="106"/>
      <c r="BDA59" s="106"/>
      <c r="BDB59" s="106"/>
      <c r="BDC59" s="106"/>
      <c r="BDD59" s="106"/>
      <c r="BDE59" s="106"/>
      <c r="BDF59" s="106"/>
      <c r="BDG59" s="106"/>
      <c r="BDH59" s="106"/>
      <c r="BDI59" s="106"/>
      <c r="BDJ59" s="106"/>
      <c r="BDK59" s="106"/>
      <c r="BDL59" s="106"/>
      <c r="BDM59" s="106"/>
      <c r="BDN59" s="106"/>
      <c r="BDO59" s="106"/>
      <c r="BDP59" s="106"/>
      <c r="BDQ59" s="106"/>
      <c r="BDR59" s="106"/>
      <c r="BDS59" s="106"/>
      <c r="BDT59" s="106"/>
      <c r="BDU59" s="106"/>
      <c r="BDV59" s="106"/>
      <c r="BDW59" s="106"/>
      <c r="BDX59" s="106"/>
      <c r="BDY59" s="106"/>
      <c r="BDZ59" s="106"/>
      <c r="BEA59" s="106"/>
      <c r="BEB59" s="106"/>
      <c r="BEC59" s="106"/>
      <c r="BED59" s="106"/>
      <c r="BEE59" s="106"/>
      <c r="BEF59" s="106"/>
      <c r="BEG59" s="106"/>
      <c r="BEH59" s="106"/>
      <c r="BEI59" s="106"/>
      <c r="BEJ59" s="106"/>
      <c r="BEK59" s="106"/>
      <c r="BEL59" s="106"/>
      <c r="BEM59" s="106"/>
      <c r="BEN59" s="106"/>
      <c r="BEO59" s="106"/>
      <c r="BEP59" s="106"/>
      <c r="BEQ59" s="106"/>
      <c r="BER59" s="106"/>
      <c r="BES59" s="106"/>
      <c r="BET59" s="106"/>
      <c r="BEU59" s="106"/>
      <c r="BEV59" s="106"/>
      <c r="BEW59" s="106"/>
      <c r="BEX59" s="106"/>
      <c r="BEY59" s="106"/>
      <c r="BEZ59" s="106"/>
      <c r="BFA59" s="106"/>
      <c r="BFB59" s="106"/>
      <c r="BFC59" s="106"/>
      <c r="BFD59" s="106"/>
      <c r="BFE59" s="106"/>
      <c r="BFF59" s="106"/>
      <c r="BFG59" s="106"/>
      <c r="BFH59" s="106"/>
      <c r="BFI59" s="106"/>
      <c r="BFJ59" s="106"/>
      <c r="BFK59" s="106"/>
      <c r="BFL59" s="106"/>
      <c r="BFM59" s="106"/>
      <c r="BFN59" s="106"/>
      <c r="BFO59" s="106"/>
      <c r="BFP59" s="106"/>
      <c r="BFQ59" s="106"/>
      <c r="BFR59" s="106"/>
      <c r="BFS59" s="106"/>
      <c r="BFT59" s="106"/>
      <c r="BFU59" s="106"/>
      <c r="BFV59" s="106"/>
      <c r="BFW59" s="106"/>
      <c r="BFX59" s="106"/>
      <c r="BFY59" s="106"/>
      <c r="BFZ59" s="106"/>
      <c r="BGA59" s="106"/>
      <c r="BGB59" s="106"/>
      <c r="BGC59" s="106"/>
      <c r="BGD59" s="106"/>
      <c r="BGE59" s="106"/>
      <c r="BGF59" s="106"/>
      <c r="BGG59" s="106"/>
      <c r="BGH59" s="106"/>
      <c r="BGI59" s="106"/>
      <c r="BGJ59" s="106"/>
      <c r="BGK59" s="106"/>
      <c r="BGL59" s="106"/>
      <c r="BGM59" s="106"/>
      <c r="BGN59" s="106"/>
      <c r="BGO59" s="106"/>
      <c r="BGP59" s="106"/>
      <c r="BGQ59" s="106"/>
      <c r="BGR59" s="106"/>
      <c r="BGS59" s="106"/>
      <c r="BGT59" s="106"/>
      <c r="BGU59" s="106"/>
      <c r="BGV59" s="106"/>
      <c r="BGW59" s="106"/>
      <c r="BGX59" s="106"/>
      <c r="BGY59" s="106"/>
      <c r="BGZ59" s="106"/>
      <c r="BHA59" s="106"/>
      <c r="BHB59" s="106"/>
      <c r="BHC59" s="106"/>
      <c r="BHD59" s="106"/>
      <c r="BHE59" s="106"/>
      <c r="BHF59" s="106"/>
      <c r="BHG59" s="106"/>
      <c r="BHH59" s="106"/>
      <c r="BHI59" s="106"/>
      <c r="BHJ59" s="106"/>
      <c r="BHK59" s="106"/>
      <c r="BHL59" s="106"/>
      <c r="BHM59" s="106"/>
      <c r="BHN59" s="106"/>
      <c r="BHO59" s="106"/>
      <c r="BHP59" s="106"/>
      <c r="BHQ59" s="106"/>
      <c r="BHR59" s="106"/>
      <c r="BHS59" s="106"/>
      <c r="BHT59" s="106"/>
      <c r="BHU59" s="106"/>
      <c r="BHV59" s="106"/>
      <c r="BHW59" s="106"/>
      <c r="BHX59" s="106"/>
      <c r="BHY59" s="106"/>
      <c r="BHZ59" s="106"/>
      <c r="BIA59" s="106"/>
      <c r="BIB59" s="106"/>
      <c r="BIC59" s="106"/>
      <c r="BID59" s="106"/>
      <c r="BIE59" s="106"/>
      <c r="BIF59" s="106"/>
      <c r="BIG59" s="106"/>
      <c r="BIH59" s="106"/>
      <c r="BII59" s="106"/>
      <c r="BIJ59" s="106"/>
      <c r="BIK59" s="106"/>
      <c r="BIL59" s="106"/>
      <c r="BIM59" s="106"/>
      <c r="BIN59" s="106"/>
      <c r="BIO59" s="106"/>
      <c r="BIP59" s="106"/>
      <c r="BIQ59" s="106"/>
      <c r="BIR59" s="106"/>
      <c r="BIS59" s="106"/>
      <c r="BIT59" s="106"/>
      <c r="BIU59" s="106"/>
      <c r="BIV59" s="106"/>
      <c r="BIW59" s="106"/>
      <c r="BIX59" s="106"/>
      <c r="BIY59" s="106"/>
      <c r="BIZ59" s="106"/>
      <c r="BJA59" s="106"/>
      <c r="BJB59" s="106"/>
      <c r="BJC59" s="106"/>
      <c r="BJD59" s="106"/>
      <c r="BJE59" s="106"/>
      <c r="BJF59" s="106"/>
      <c r="BJG59" s="106"/>
      <c r="BJH59" s="106"/>
      <c r="BJI59" s="106"/>
      <c r="BJJ59" s="106"/>
      <c r="BJK59" s="106"/>
      <c r="BJL59" s="106"/>
      <c r="BJM59" s="106"/>
      <c r="BJN59" s="106"/>
      <c r="BJO59" s="106"/>
      <c r="BJP59" s="106"/>
      <c r="BJQ59" s="106"/>
      <c r="BJR59" s="106"/>
      <c r="BJS59" s="106"/>
      <c r="BJT59" s="106"/>
      <c r="BJU59" s="106"/>
      <c r="BJV59" s="106"/>
      <c r="BJW59" s="106"/>
      <c r="BJX59" s="106"/>
      <c r="BJY59" s="106"/>
      <c r="BJZ59" s="106"/>
      <c r="BKA59" s="106"/>
      <c r="BKB59" s="106"/>
      <c r="BKC59" s="106"/>
      <c r="BKD59" s="106"/>
      <c r="BKE59" s="106"/>
      <c r="BKF59" s="106"/>
      <c r="BKG59" s="106"/>
      <c r="BKH59" s="106"/>
      <c r="BKI59" s="106"/>
      <c r="BKJ59" s="106"/>
      <c r="BKK59" s="106"/>
      <c r="BKL59" s="106"/>
      <c r="BKM59" s="106"/>
      <c r="BKN59" s="106"/>
      <c r="BKO59" s="106"/>
      <c r="BKP59" s="106"/>
      <c r="BKQ59" s="106"/>
      <c r="BKR59" s="106"/>
      <c r="BKS59" s="106"/>
      <c r="BKT59" s="106"/>
      <c r="BKU59" s="106"/>
      <c r="BKV59" s="106"/>
      <c r="BKW59" s="106"/>
      <c r="BKX59" s="106"/>
      <c r="BKY59" s="106"/>
      <c r="BKZ59" s="106"/>
      <c r="BLA59" s="106"/>
      <c r="BLB59" s="106"/>
      <c r="BLC59" s="106"/>
      <c r="BLD59" s="106"/>
      <c r="BLE59" s="106"/>
      <c r="BLF59" s="106"/>
      <c r="BLG59" s="106"/>
      <c r="BLH59" s="106"/>
      <c r="BLI59" s="106"/>
      <c r="BLJ59" s="106"/>
      <c r="BLK59" s="106"/>
      <c r="BLL59" s="106"/>
      <c r="BLM59" s="106"/>
      <c r="BLN59" s="106"/>
      <c r="BLO59" s="106"/>
      <c r="BLP59" s="106"/>
      <c r="BLQ59" s="106"/>
      <c r="BLR59" s="106"/>
      <c r="BLS59" s="106"/>
      <c r="BLT59" s="106"/>
      <c r="BLU59" s="106"/>
      <c r="BLV59" s="106"/>
      <c r="BLW59" s="106"/>
      <c r="BLX59" s="106"/>
      <c r="BLY59" s="106"/>
      <c r="BLZ59" s="106"/>
      <c r="BMA59" s="106"/>
      <c r="BMB59" s="106"/>
      <c r="BMC59" s="106"/>
      <c r="BMD59" s="106"/>
      <c r="BME59" s="106"/>
      <c r="BMF59" s="106"/>
      <c r="BMG59" s="106"/>
      <c r="BMH59" s="106"/>
      <c r="BMI59" s="106"/>
      <c r="BMJ59" s="106"/>
      <c r="BMK59" s="106"/>
      <c r="BML59" s="106"/>
      <c r="BMM59" s="106"/>
      <c r="BMN59" s="106"/>
      <c r="BMO59" s="106"/>
      <c r="BMP59" s="106"/>
      <c r="BMQ59" s="106"/>
      <c r="BMR59" s="106"/>
      <c r="BMS59" s="106"/>
      <c r="BMT59" s="106"/>
      <c r="BMU59" s="106"/>
      <c r="BMV59" s="106"/>
      <c r="BMW59" s="106"/>
      <c r="BMX59" s="106"/>
      <c r="BMY59" s="106"/>
      <c r="BMZ59" s="106"/>
      <c r="BNA59" s="106"/>
      <c r="BNB59" s="106"/>
      <c r="BNC59" s="106"/>
      <c r="BND59" s="106"/>
      <c r="BNE59" s="106"/>
      <c r="BNF59" s="106"/>
      <c r="BNG59" s="106"/>
      <c r="BNH59" s="106"/>
      <c r="BNI59" s="106"/>
      <c r="BNJ59" s="106"/>
      <c r="BNK59" s="106"/>
      <c r="BNL59" s="106"/>
      <c r="BNM59" s="106"/>
      <c r="BNN59" s="106"/>
      <c r="BNO59" s="106"/>
      <c r="BNP59" s="106"/>
      <c r="BNQ59" s="106"/>
      <c r="BNR59" s="106"/>
      <c r="BNS59" s="106"/>
      <c r="BNT59" s="106"/>
      <c r="BNU59" s="106"/>
      <c r="BNV59" s="106"/>
      <c r="BNW59" s="106"/>
      <c r="BNX59" s="106"/>
      <c r="BNY59" s="106"/>
      <c r="BNZ59" s="106"/>
      <c r="BOA59" s="106"/>
      <c r="BOB59" s="106"/>
      <c r="BOC59" s="106"/>
      <c r="BOD59" s="106"/>
      <c r="BOE59" s="106"/>
      <c r="BOF59" s="106"/>
      <c r="BOG59" s="106"/>
      <c r="BOH59" s="106"/>
      <c r="BOI59" s="106"/>
      <c r="BOJ59" s="106"/>
      <c r="BOK59" s="106"/>
      <c r="BOL59" s="106"/>
      <c r="BOM59" s="106"/>
      <c r="BON59" s="106"/>
      <c r="BOO59" s="106"/>
      <c r="BOP59" s="106"/>
      <c r="BOQ59" s="106"/>
      <c r="BOR59" s="106"/>
      <c r="BOS59" s="106"/>
      <c r="BOT59" s="106"/>
      <c r="BOU59" s="106"/>
      <c r="BOV59" s="106"/>
      <c r="BOW59" s="106"/>
      <c r="BOX59" s="106"/>
      <c r="BOY59" s="106"/>
      <c r="BOZ59" s="106"/>
      <c r="BPA59" s="106"/>
      <c r="BPB59" s="106"/>
      <c r="BPC59" s="106"/>
      <c r="BPD59" s="106"/>
      <c r="BPE59" s="106"/>
      <c r="BPF59" s="106"/>
      <c r="BPG59" s="106"/>
      <c r="BPH59" s="106"/>
      <c r="BPI59" s="106"/>
      <c r="BPJ59" s="106"/>
      <c r="BPK59" s="106"/>
      <c r="BPL59" s="106"/>
      <c r="BPM59" s="106"/>
      <c r="BPN59" s="106"/>
      <c r="BPO59" s="106"/>
      <c r="BPP59" s="106"/>
      <c r="BPQ59" s="106"/>
      <c r="BPR59" s="106"/>
      <c r="BPS59" s="106"/>
      <c r="BPT59" s="106"/>
      <c r="BPU59" s="106"/>
      <c r="BPV59" s="106"/>
      <c r="BPW59" s="106"/>
      <c r="BPX59" s="106"/>
      <c r="BPY59" s="106"/>
      <c r="BPZ59" s="106"/>
      <c r="BQA59" s="106"/>
      <c r="BQB59" s="106"/>
      <c r="BQC59" s="106"/>
      <c r="BQD59" s="106"/>
      <c r="BQE59" s="106"/>
      <c r="BQF59" s="106"/>
      <c r="BQG59" s="106"/>
      <c r="BQH59" s="106"/>
      <c r="BQI59" s="106"/>
      <c r="BQJ59" s="106"/>
      <c r="BQK59" s="106"/>
      <c r="BQL59" s="106"/>
      <c r="BQM59" s="106"/>
      <c r="BQN59" s="106"/>
      <c r="BQO59" s="106"/>
      <c r="BQP59" s="106"/>
      <c r="BQQ59" s="106"/>
      <c r="BQR59" s="106"/>
      <c r="BQS59" s="106"/>
      <c r="BQT59" s="106"/>
      <c r="BQU59" s="106"/>
      <c r="BQV59" s="106"/>
      <c r="BQW59" s="106"/>
      <c r="BQX59" s="106"/>
      <c r="BQY59" s="106"/>
      <c r="BQZ59" s="106"/>
      <c r="BRA59" s="106"/>
      <c r="BRB59" s="106"/>
      <c r="BRC59" s="106"/>
      <c r="BRD59" s="106"/>
      <c r="BRE59" s="106"/>
      <c r="BRF59" s="106"/>
      <c r="BRG59" s="106"/>
      <c r="BRH59" s="106"/>
      <c r="BRI59" s="106"/>
      <c r="BRJ59" s="106"/>
      <c r="BRK59" s="106"/>
      <c r="BRL59" s="106"/>
      <c r="BRM59" s="106"/>
      <c r="BRN59" s="106"/>
      <c r="BRO59" s="106"/>
      <c r="BRP59" s="106"/>
      <c r="BRQ59" s="106"/>
      <c r="BRR59" s="106"/>
      <c r="BRS59" s="106"/>
      <c r="BRT59" s="106"/>
      <c r="BRU59" s="106"/>
      <c r="BRV59" s="106"/>
      <c r="BRW59" s="106"/>
      <c r="BRX59" s="106"/>
      <c r="BRY59" s="106"/>
      <c r="BRZ59" s="106"/>
      <c r="BSA59" s="106"/>
      <c r="BSB59" s="106"/>
      <c r="BSC59" s="106"/>
      <c r="BSD59" s="106"/>
      <c r="BSE59" s="106"/>
      <c r="BSF59" s="106"/>
      <c r="BSG59" s="106"/>
      <c r="BSH59" s="106"/>
      <c r="BSI59" s="106"/>
      <c r="BSJ59" s="106"/>
      <c r="BSK59" s="106"/>
      <c r="BSL59" s="106"/>
      <c r="BSM59" s="106"/>
      <c r="BSN59" s="106"/>
      <c r="BSO59" s="106"/>
      <c r="BSP59" s="106"/>
      <c r="BSQ59" s="106"/>
      <c r="BSR59" s="106"/>
      <c r="BSS59" s="106"/>
      <c r="BST59" s="106"/>
      <c r="BSU59" s="106"/>
      <c r="BSV59" s="106"/>
      <c r="BSW59" s="106"/>
      <c r="BSX59" s="106"/>
      <c r="BSY59" s="106"/>
      <c r="BSZ59" s="106"/>
      <c r="BTA59" s="106"/>
      <c r="BTB59" s="106"/>
      <c r="BTC59" s="106"/>
      <c r="BTD59" s="106"/>
      <c r="BTE59" s="106"/>
      <c r="BTF59" s="106"/>
      <c r="BTG59" s="106"/>
      <c r="BTH59" s="106"/>
      <c r="BTI59" s="106"/>
      <c r="BTJ59" s="106"/>
      <c r="BTK59" s="106"/>
      <c r="BTL59" s="106"/>
      <c r="BTM59" s="106"/>
      <c r="BTN59" s="106"/>
      <c r="BTO59" s="106"/>
      <c r="BTP59" s="106"/>
      <c r="BTQ59" s="106"/>
      <c r="BTR59" s="106"/>
      <c r="BTS59" s="106"/>
      <c r="BTT59" s="106"/>
      <c r="BTU59" s="106"/>
      <c r="BTV59" s="106"/>
      <c r="BTW59" s="106"/>
      <c r="BTX59" s="106"/>
      <c r="BTY59" s="106"/>
      <c r="BTZ59" s="106"/>
      <c r="BUA59" s="106"/>
      <c r="BUB59" s="106"/>
      <c r="BUC59" s="106"/>
      <c r="BUD59" s="106"/>
      <c r="BUE59" s="106"/>
      <c r="BUF59" s="106"/>
      <c r="BUG59" s="106"/>
      <c r="BUH59" s="106"/>
      <c r="BUI59" s="106"/>
      <c r="BUJ59" s="106"/>
      <c r="BUK59" s="106"/>
      <c r="BUL59" s="106"/>
      <c r="BUM59" s="106"/>
      <c r="BUN59" s="106"/>
      <c r="BUO59" s="106"/>
      <c r="BUP59" s="106"/>
      <c r="BUQ59" s="106"/>
      <c r="BUR59" s="106"/>
      <c r="BUS59" s="106"/>
      <c r="BUT59" s="106"/>
      <c r="BUU59" s="106"/>
      <c r="BUV59" s="106"/>
      <c r="BUW59" s="106"/>
      <c r="BUX59" s="106"/>
      <c r="BUY59" s="106"/>
      <c r="BUZ59" s="106"/>
      <c r="BVA59" s="106"/>
      <c r="BVB59" s="106"/>
      <c r="BVC59" s="106"/>
      <c r="BVD59" s="106"/>
      <c r="BVE59" s="106"/>
      <c r="BVF59" s="106"/>
      <c r="BVG59" s="106"/>
      <c r="BVH59" s="106"/>
      <c r="BVI59" s="106"/>
      <c r="BVJ59" s="106"/>
      <c r="BVK59" s="106"/>
      <c r="BVL59" s="106"/>
      <c r="BVM59" s="106"/>
      <c r="BVN59" s="106"/>
      <c r="BVO59" s="106"/>
      <c r="BVP59" s="106"/>
      <c r="BVQ59" s="106"/>
      <c r="BVR59" s="106"/>
      <c r="BVS59" s="106"/>
      <c r="BVT59" s="106"/>
      <c r="BVU59" s="106"/>
      <c r="BVV59" s="106"/>
      <c r="BVW59" s="106"/>
      <c r="BVX59" s="106"/>
      <c r="BVY59" s="106"/>
      <c r="BVZ59" s="106"/>
      <c r="BWA59" s="106"/>
      <c r="BWB59" s="106"/>
      <c r="BWC59" s="106"/>
      <c r="BWD59" s="106"/>
      <c r="BWE59" s="106"/>
      <c r="BWF59" s="106"/>
      <c r="BWG59" s="106"/>
      <c r="BWH59" s="106"/>
      <c r="BWI59" s="106"/>
      <c r="BWJ59" s="106"/>
      <c r="BWK59" s="106"/>
      <c r="BWL59" s="106"/>
      <c r="BWM59" s="106"/>
      <c r="BWN59" s="106"/>
      <c r="BWO59" s="106"/>
      <c r="BWP59" s="106"/>
      <c r="BWQ59" s="106"/>
      <c r="BWR59" s="106"/>
      <c r="BWS59" s="106"/>
      <c r="BWT59" s="106"/>
      <c r="BWU59" s="106"/>
      <c r="BWV59" s="106"/>
      <c r="BWW59" s="106"/>
      <c r="BWX59" s="106"/>
      <c r="BWY59" s="106"/>
      <c r="BWZ59" s="106"/>
      <c r="BXA59" s="106"/>
      <c r="BXB59" s="106"/>
      <c r="BXC59" s="106"/>
      <c r="BXD59" s="106"/>
      <c r="BXE59" s="106"/>
      <c r="BXF59" s="106"/>
      <c r="BXG59" s="106"/>
      <c r="BXH59" s="106"/>
      <c r="BXI59" s="106"/>
      <c r="BXJ59" s="106"/>
      <c r="BXK59" s="106"/>
      <c r="BXL59" s="106"/>
      <c r="BXM59" s="106"/>
      <c r="BXN59" s="106"/>
      <c r="BXO59" s="106"/>
      <c r="BXP59" s="106"/>
      <c r="BXQ59" s="106"/>
      <c r="BXR59" s="106"/>
      <c r="BXS59" s="106"/>
      <c r="BXT59" s="106"/>
      <c r="BXU59" s="106"/>
      <c r="BXV59" s="106"/>
      <c r="BXW59" s="106"/>
      <c r="BXX59" s="106"/>
      <c r="BXY59" s="106"/>
      <c r="BXZ59" s="106"/>
      <c r="BYA59" s="106"/>
      <c r="BYB59" s="106"/>
      <c r="BYC59" s="106"/>
      <c r="BYD59" s="106"/>
      <c r="BYE59" s="106"/>
      <c r="BYF59" s="106"/>
      <c r="BYG59" s="106"/>
      <c r="BYH59" s="106"/>
      <c r="BYI59" s="106"/>
      <c r="BYJ59" s="106"/>
      <c r="BYK59" s="106"/>
      <c r="BYL59" s="106"/>
      <c r="BYM59" s="106"/>
      <c r="BYN59" s="106"/>
      <c r="BYO59" s="106"/>
      <c r="BYP59" s="106"/>
      <c r="BYQ59" s="106"/>
      <c r="BYR59" s="106"/>
      <c r="BYS59" s="106"/>
      <c r="BYT59" s="106"/>
      <c r="BYU59" s="106"/>
      <c r="BYV59" s="106"/>
      <c r="BYW59" s="106"/>
      <c r="BYX59" s="106"/>
      <c r="BYY59" s="106"/>
      <c r="BYZ59" s="106"/>
      <c r="BZA59" s="106"/>
      <c r="BZB59" s="106"/>
      <c r="BZC59" s="106"/>
      <c r="BZD59" s="106"/>
      <c r="BZE59" s="106"/>
      <c r="BZF59" s="106"/>
      <c r="BZG59" s="106"/>
      <c r="BZH59" s="106"/>
      <c r="BZI59" s="106"/>
      <c r="BZJ59" s="106"/>
      <c r="BZK59" s="106"/>
      <c r="BZL59" s="106"/>
      <c r="BZM59" s="106"/>
      <c r="BZN59" s="106"/>
      <c r="BZO59" s="106"/>
      <c r="BZP59" s="106"/>
      <c r="BZQ59" s="106"/>
      <c r="BZR59" s="106"/>
      <c r="BZS59" s="106"/>
      <c r="BZT59" s="106"/>
      <c r="BZU59" s="106"/>
      <c r="BZV59" s="106"/>
      <c r="BZW59" s="106"/>
      <c r="BZX59" s="106"/>
      <c r="BZY59" s="106"/>
      <c r="BZZ59" s="106"/>
      <c r="CAA59" s="106"/>
      <c r="CAB59" s="106"/>
      <c r="CAC59" s="106"/>
      <c r="CAD59" s="106"/>
      <c r="CAE59" s="106"/>
      <c r="CAF59" s="106"/>
      <c r="CAG59" s="106"/>
      <c r="CAH59" s="106"/>
      <c r="CAI59" s="106"/>
      <c r="CAJ59" s="106"/>
      <c r="CAK59" s="106"/>
      <c r="CAL59" s="106"/>
      <c r="CAM59" s="106"/>
      <c r="CAN59" s="106"/>
      <c r="CAO59" s="106"/>
      <c r="CAP59" s="106"/>
      <c r="CAQ59" s="106"/>
      <c r="CAR59" s="106"/>
      <c r="CAS59" s="106"/>
      <c r="CAT59" s="106"/>
      <c r="CAU59" s="106"/>
      <c r="CAV59" s="106"/>
      <c r="CAW59" s="106"/>
      <c r="CAX59" s="106"/>
      <c r="CAY59" s="106"/>
      <c r="CAZ59" s="106"/>
      <c r="CBA59" s="106"/>
      <c r="CBB59" s="106"/>
      <c r="CBC59" s="106"/>
      <c r="CBD59" s="106"/>
      <c r="CBE59" s="106"/>
      <c r="CBF59" s="106"/>
      <c r="CBG59" s="106"/>
      <c r="CBH59" s="106"/>
      <c r="CBI59" s="106"/>
      <c r="CBJ59" s="106"/>
      <c r="CBK59" s="106"/>
      <c r="CBL59" s="106"/>
      <c r="CBM59" s="106"/>
      <c r="CBN59" s="106"/>
      <c r="CBO59" s="106"/>
      <c r="CBP59" s="106"/>
      <c r="CBQ59" s="106"/>
      <c r="CBR59" s="106"/>
      <c r="CBS59" s="106"/>
      <c r="CBT59" s="106"/>
      <c r="CBU59" s="106"/>
      <c r="CBV59" s="106"/>
      <c r="CBW59" s="106"/>
      <c r="CBX59" s="106"/>
      <c r="CBY59" s="106"/>
      <c r="CBZ59" s="106"/>
      <c r="CCA59" s="106"/>
      <c r="CCB59" s="106"/>
      <c r="CCC59" s="106"/>
      <c r="CCD59" s="106"/>
      <c r="CCE59" s="106"/>
      <c r="CCF59" s="106"/>
      <c r="CCG59" s="106"/>
      <c r="CCH59" s="106"/>
      <c r="CCI59" s="106"/>
      <c r="CCJ59" s="106"/>
      <c r="CCK59" s="106"/>
      <c r="CCL59" s="106"/>
      <c r="CCM59" s="106"/>
      <c r="CCN59" s="106"/>
      <c r="CCO59" s="106"/>
      <c r="CCP59" s="106"/>
      <c r="CCQ59" s="106"/>
      <c r="CCR59" s="106"/>
      <c r="CCS59" s="106"/>
      <c r="CCT59" s="106"/>
      <c r="CCU59" s="106"/>
      <c r="CCV59" s="106"/>
      <c r="CCW59" s="106"/>
      <c r="CCX59" s="106"/>
      <c r="CCY59" s="106"/>
      <c r="CCZ59" s="106"/>
      <c r="CDA59" s="106"/>
      <c r="CDB59" s="106"/>
      <c r="CDC59" s="106"/>
      <c r="CDD59" s="106"/>
      <c r="CDE59" s="106"/>
      <c r="CDF59" s="106"/>
      <c r="CDG59" s="106"/>
      <c r="CDH59" s="106"/>
      <c r="CDI59" s="106"/>
      <c r="CDJ59" s="106"/>
      <c r="CDK59" s="106"/>
      <c r="CDL59" s="106"/>
      <c r="CDM59" s="106"/>
      <c r="CDN59" s="106"/>
      <c r="CDO59" s="106"/>
      <c r="CDP59" s="106"/>
      <c r="CDQ59" s="106"/>
      <c r="CDR59" s="106"/>
      <c r="CDS59" s="106"/>
      <c r="CDT59" s="106"/>
      <c r="CDU59" s="106"/>
      <c r="CDV59" s="106"/>
      <c r="CDW59" s="106"/>
      <c r="CDX59" s="106"/>
      <c r="CDY59" s="106"/>
      <c r="CDZ59" s="106"/>
      <c r="CEA59" s="106"/>
      <c r="CEB59" s="106"/>
      <c r="CEC59" s="106"/>
      <c r="CED59" s="106"/>
      <c r="CEE59" s="106"/>
      <c r="CEF59" s="106"/>
      <c r="CEG59" s="106"/>
      <c r="CEH59" s="106"/>
      <c r="CEI59" s="106"/>
      <c r="CEJ59" s="106"/>
      <c r="CEK59" s="106"/>
      <c r="CEL59" s="106"/>
      <c r="CEM59" s="106"/>
      <c r="CEN59" s="106"/>
      <c r="CEO59" s="106"/>
      <c r="CEP59" s="106"/>
      <c r="CEQ59" s="106"/>
      <c r="CER59" s="106"/>
      <c r="CES59" s="106"/>
      <c r="CET59" s="106"/>
      <c r="CEU59" s="106"/>
      <c r="CEV59" s="106"/>
      <c r="CEW59" s="106"/>
      <c r="CEX59" s="106"/>
      <c r="CEY59" s="106"/>
      <c r="CEZ59" s="106"/>
      <c r="CFA59" s="106"/>
      <c r="CFB59" s="106"/>
      <c r="CFC59" s="106"/>
      <c r="CFD59" s="106"/>
      <c r="CFE59" s="106"/>
      <c r="CFF59" s="106"/>
      <c r="CFG59" s="106"/>
      <c r="CFH59" s="106"/>
      <c r="CFI59" s="106"/>
      <c r="CFJ59" s="106"/>
      <c r="CFK59" s="106"/>
      <c r="CFL59" s="106"/>
      <c r="CFM59" s="106"/>
      <c r="CFN59" s="106"/>
      <c r="CFO59" s="106"/>
      <c r="CFP59" s="106"/>
      <c r="CFQ59" s="106"/>
      <c r="CFR59" s="106"/>
      <c r="CFS59" s="106"/>
      <c r="CFT59" s="106"/>
      <c r="CFU59" s="106"/>
      <c r="CFV59" s="106"/>
      <c r="CFW59" s="106"/>
      <c r="CFX59" s="106"/>
      <c r="CFY59" s="106"/>
      <c r="CFZ59" s="106"/>
      <c r="CGA59" s="106"/>
      <c r="CGB59" s="106"/>
      <c r="CGC59" s="106"/>
      <c r="CGD59" s="106"/>
      <c r="CGE59" s="106"/>
      <c r="CGF59" s="106"/>
      <c r="CGG59" s="106"/>
      <c r="CGH59" s="106"/>
      <c r="CGI59" s="106"/>
      <c r="CGJ59" s="106"/>
      <c r="CGK59" s="106"/>
      <c r="CGL59" s="106"/>
      <c r="CGM59" s="106"/>
      <c r="CGN59" s="106"/>
      <c r="CGO59" s="106"/>
      <c r="CGP59" s="106"/>
      <c r="CGQ59" s="106"/>
      <c r="CGR59" s="106"/>
      <c r="CGS59" s="106"/>
      <c r="CGT59" s="106"/>
      <c r="CGU59" s="106"/>
      <c r="CGV59" s="106"/>
      <c r="CGW59" s="106"/>
      <c r="CGX59" s="106"/>
      <c r="CGY59" s="106"/>
      <c r="CGZ59" s="106"/>
      <c r="CHA59" s="106"/>
      <c r="CHB59" s="106"/>
      <c r="CHC59" s="106"/>
      <c r="CHD59" s="106"/>
      <c r="CHE59" s="106"/>
      <c r="CHF59" s="106"/>
      <c r="CHG59" s="106"/>
      <c r="CHH59" s="106"/>
      <c r="CHI59" s="106"/>
      <c r="CHJ59" s="106"/>
      <c r="CHK59" s="106"/>
      <c r="CHL59" s="106"/>
      <c r="CHM59" s="106"/>
      <c r="CHN59" s="106"/>
      <c r="CHO59" s="106"/>
      <c r="CHP59" s="106"/>
      <c r="CHQ59" s="106"/>
      <c r="CHR59" s="106"/>
      <c r="CHS59" s="106"/>
      <c r="CHT59" s="106"/>
      <c r="CHU59" s="106"/>
      <c r="CHV59" s="106"/>
      <c r="CHW59" s="106"/>
      <c r="CHX59" s="106"/>
      <c r="CHY59" s="106"/>
      <c r="CHZ59" s="106"/>
      <c r="CIA59" s="106"/>
      <c r="CIB59" s="106"/>
      <c r="CIC59" s="106"/>
      <c r="CID59" s="106"/>
      <c r="CIE59" s="106"/>
      <c r="CIF59" s="106"/>
      <c r="CIG59" s="106"/>
      <c r="CIH59" s="106"/>
      <c r="CII59" s="106"/>
      <c r="CIJ59" s="106"/>
      <c r="CIK59" s="106"/>
      <c r="CIL59" s="106"/>
      <c r="CIM59" s="106"/>
      <c r="CIN59" s="106"/>
      <c r="CIO59" s="106"/>
      <c r="CIP59" s="106"/>
      <c r="CIQ59" s="106"/>
      <c r="CIR59" s="106"/>
      <c r="CIS59" s="106"/>
      <c r="CIT59" s="106"/>
      <c r="CIU59" s="106"/>
      <c r="CIV59" s="106"/>
      <c r="CIW59" s="106"/>
      <c r="CIX59" s="106"/>
      <c r="CIY59" s="106"/>
      <c r="CIZ59" s="106"/>
      <c r="CJA59" s="106"/>
      <c r="CJB59" s="106"/>
      <c r="CJC59" s="106"/>
      <c r="CJD59" s="106"/>
      <c r="CJE59" s="106"/>
      <c r="CJF59" s="106"/>
      <c r="CJG59" s="106"/>
      <c r="CJH59" s="106"/>
      <c r="CJI59" s="106"/>
      <c r="CJJ59" s="106"/>
      <c r="CJK59" s="106"/>
      <c r="CJL59" s="106"/>
      <c r="CJM59" s="106"/>
      <c r="CJN59" s="106"/>
      <c r="CJO59" s="106"/>
      <c r="CJP59" s="106"/>
      <c r="CJQ59" s="106"/>
      <c r="CJR59" s="106"/>
      <c r="CJS59" s="106"/>
      <c r="CJT59" s="106"/>
      <c r="CJU59" s="106"/>
      <c r="CJV59" s="106"/>
      <c r="CJW59" s="106"/>
      <c r="CJX59" s="106"/>
      <c r="CJY59" s="106"/>
      <c r="CJZ59" s="106"/>
      <c r="CKA59" s="106"/>
      <c r="CKB59" s="106"/>
      <c r="CKC59" s="106"/>
      <c r="CKD59" s="106"/>
      <c r="CKE59" s="106"/>
      <c r="CKF59" s="106"/>
      <c r="CKG59" s="106"/>
      <c r="CKH59" s="106"/>
      <c r="CKI59" s="106"/>
      <c r="CKJ59" s="106"/>
      <c r="CKK59" s="106"/>
      <c r="CKL59" s="106"/>
      <c r="CKM59" s="106"/>
      <c r="CKN59" s="106"/>
      <c r="CKO59" s="106"/>
      <c r="CKP59" s="106"/>
      <c r="CKQ59" s="106"/>
      <c r="CKR59" s="106"/>
      <c r="CKS59" s="106"/>
      <c r="CKT59" s="106"/>
      <c r="CKU59" s="106"/>
      <c r="CKV59" s="106"/>
      <c r="CKW59" s="106"/>
      <c r="CKX59" s="106"/>
      <c r="CKY59" s="106"/>
      <c r="CKZ59" s="106"/>
      <c r="CLA59" s="106"/>
      <c r="CLB59" s="106"/>
      <c r="CLC59" s="106"/>
      <c r="CLD59" s="106"/>
      <c r="CLE59" s="106"/>
      <c r="CLF59" s="106"/>
      <c r="CLG59" s="106"/>
      <c r="CLH59" s="106"/>
      <c r="CLI59" s="106"/>
      <c r="CLJ59" s="106"/>
      <c r="CLK59" s="106"/>
      <c r="CLL59" s="106"/>
      <c r="CLM59" s="106"/>
      <c r="CLN59" s="106"/>
      <c r="CLO59" s="106"/>
      <c r="CLP59" s="106"/>
      <c r="CLQ59" s="106"/>
      <c r="CLR59" s="106"/>
      <c r="CLS59" s="106"/>
      <c r="CLT59" s="106"/>
      <c r="CLU59" s="106"/>
      <c r="CLV59" s="106"/>
      <c r="CLW59" s="106"/>
      <c r="CLX59" s="106"/>
      <c r="CLY59" s="106"/>
      <c r="CLZ59" s="106"/>
      <c r="CMA59" s="106"/>
      <c r="CMB59" s="106"/>
      <c r="CMC59" s="106"/>
      <c r="CMD59" s="106"/>
      <c r="CME59" s="106"/>
      <c r="CMF59" s="106"/>
      <c r="CMG59" s="106"/>
      <c r="CMH59" s="106"/>
      <c r="CMI59" s="106"/>
      <c r="CMJ59" s="106"/>
      <c r="CMK59" s="106"/>
      <c r="CML59" s="106"/>
      <c r="CMM59" s="106"/>
      <c r="CMN59" s="106"/>
      <c r="CMO59" s="106"/>
      <c r="CMP59" s="106"/>
      <c r="CMQ59" s="106"/>
      <c r="CMR59" s="106"/>
      <c r="CMS59" s="106"/>
      <c r="CMT59" s="106"/>
      <c r="CMU59" s="106"/>
      <c r="CMV59" s="106"/>
      <c r="CMW59" s="106"/>
      <c r="CMX59" s="106"/>
      <c r="CMY59" s="106"/>
      <c r="CMZ59" s="106"/>
      <c r="CNA59" s="106"/>
      <c r="CNB59" s="106"/>
      <c r="CNC59" s="106"/>
      <c r="CND59" s="106"/>
      <c r="CNE59" s="106"/>
      <c r="CNF59" s="106"/>
      <c r="CNG59" s="106"/>
      <c r="CNH59" s="106"/>
      <c r="CNI59" s="106"/>
      <c r="CNJ59" s="106"/>
      <c r="CNK59" s="106"/>
      <c r="CNL59" s="106"/>
      <c r="CNM59" s="106"/>
      <c r="CNN59" s="106"/>
      <c r="CNO59" s="106"/>
      <c r="CNP59" s="106"/>
      <c r="CNQ59" s="106"/>
      <c r="CNR59" s="106"/>
      <c r="CNS59" s="106"/>
      <c r="CNT59" s="106"/>
      <c r="CNU59" s="106"/>
      <c r="CNV59" s="106"/>
      <c r="CNW59" s="106"/>
      <c r="CNX59" s="106"/>
      <c r="CNY59" s="106"/>
      <c r="CNZ59" s="106"/>
      <c r="COA59" s="106"/>
      <c r="COB59" s="106"/>
      <c r="COC59" s="106"/>
      <c r="COD59" s="106"/>
      <c r="COE59" s="106"/>
      <c r="COF59" s="106"/>
      <c r="COG59" s="106"/>
      <c r="COH59" s="106"/>
      <c r="COI59" s="106"/>
      <c r="COJ59" s="106"/>
      <c r="COK59" s="106"/>
      <c r="COL59" s="106"/>
      <c r="COM59" s="106"/>
      <c r="CON59" s="106"/>
      <c r="COO59" s="106"/>
      <c r="COP59" s="106"/>
      <c r="COQ59" s="106"/>
      <c r="COR59" s="106"/>
      <c r="COS59" s="106"/>
      <c r="COT59" s="106"/>
      <c r="COU59" s="106"/>
      <c r="COV59" s="106"/>
      <c r="COW59" s="106"/>
      <c r="COX59" s="106"/>
      <c r="COY59" s="106"/>
      <c r="COZ59" s="106"/>
      <c r="CPA59" s="106"/>
      <c r="CPB59" s="106"/>
      <c r="CPC59" s="106"/>
      <c r="CPD59" s="106"/>
      <c r="CPE59" s="106"/>
      <c r="CPF59" s="106"/>
      <c r="CPG59" s="106"/>
      <c r="CPH59" s="106"/>
      <c r="CPI59" s="106"/>
      <c r="CPJ59" s="106"/>
      <c r="CPK59" s="106"/>
      <c r="CPL59" s="106"/>
      <c r="CPM59" s="106"/>
      <c r="CPN59" s="106"/>
      <c r="CPO59" s="106"/>
      <c r="CPP59" s="106"/>
      <c r="CPQ59" s="106"/>
      <c r="CPR59" s="106"/>
      <c r="CPS59" s="106"/>
      <c r="CPT59" s="106"/>
      <c r="CPU59" s="106"/>
      <c r="CPV59" s="106"/>
      <c r="CPW59" s="106"/>
      <c r="CPX59" s="106"/>
      <c r="CPY59" s="106"/>
      <c r="CPZ59" s="106"/>
      <c r="CQA59" s="106"/>
      <c r="CQB59" s="106"/>
      <c r="CQC59" s="106"/>
      <c r="CQD59" s="106"/>
      <c r="CQE59" s="106"/>
      <c r="CQF59" s="106"/>
      <c r="CQG59" s="106"/>
      <c r="CQH59" s="106"/>
      <c r="CQI59" s="106"/>
      <c r="CQJ59" s="106"/>
      <c r="CQK59" s="106"/>
      <c r="CQL59" s="106"/>
      <c r="CQM59" s="106"/>
      <c r="CQN59" s="106"/>
      <c r="CQO59" s="106"/>
      <c r="CQP59" s="106"/>
      <c r="CQQ59" s="106"/>
      <c r="CQR59" s="106"/>
      <c r="CQS59" s="106"/>
      <c r="CQT59" s="106"/>
      <c r="CQU59" s="106"/>
      <c r="CQV59" s="106"/>
      <c r="CQW59" s="106"/>
      <c r="CQX59" s="106"/>
      <c r="CQY59" s="106"/>
      <c r="CQZ59" s="106"/>
      <c r="CRA59" s="106"/>
      <c r="CRB59" s="106"/>
      <c r="CRC59" s="106"/>
      <c r="CRD59" s="106"/>
      <c r="CRE59" s="106"/>
      <c r="CRF59" s="106"/>
      <c r="CRG59" s="106"/>
      <c r="CRH59" s="106"/>
      <c r="CRI59" s="106"/>
      <c r="CRJ59" s="106"/>
      <c r="CRK59" s="106"/>
      <c r="CRL59" s="106"/>
      <c r="CRM59" s="106"/>
      <c r="CRN59" s="106"/>
      <c r="CRO59" s="106"/>
      <c r="CRP59" s="106"/>
      <c r="CRQ59" s="106"/>
      <c r="CRR59" s="106"/>
      <c r="CRS59" s="106"/>
      <c r="CRT59" s="106"/>
      <c r="CRU59" s="106"/>
      <c r="CRV59" s="106"/>
      <c r="CRW59" s="106"/>
      <c r="CRX59" s="106"/>
      <c r="CRY59" s="106"/>
      <c r="CRZ59" s="106"/>
      <c r="CSA59" s="106"/>
      <c r="CSB59" s="106"/>
      <c r="CSC59" s="106"/>
      <c r="CSD59" s="106"/>
      <c r="CSE59" s="106"/>
      <c r="CSF59" s="106"/>
      <c r="CSG59" s="106"/>
      <c r="CSH59" s="106"/>
      <c r="CSI59" s="106"/>
      <c r="CSJ59" s="106"/>
      <c r="CSK59" s="106"/>
      <c r="CSL59" s="106"/>
      <c r="CSM59" s="106"/>
      <c r="CSN59" s="106"/>
      <c r="CSO59" s="106"/>
      <c r="CSP59" s="106"/>
      <c r="CSQ59" s="106"/>
      <c r="CSR59" s="106"/>
      <c r="CSS59" s="106"/>
      <c r="CST59" s="106"/>
      <c r="CSU59" s="106"/>
      <c r="CSV59" s="106"/>
      <c r="CSW59" s="106"/>
      <c r="CSX59" s="106"/>
      <c r="CSY59" s="106"/>
      <c r="CSZ59" s="106"/>
      <c r="CTA59" s="106"/>
      <c r="CTB59" s="106"/>
      <c r="CTC59" s="106"/>
      <c r="CTD59" s="106"/>
      <c r="CTE59" s="106"/>
      <c r="CTF59" s="106"/>
      <c r="CTG59" s="106"/>
      <c r="CTH59" s="106"/>
      <c r="CTI59" s="106"/>
      <c r="CTJ59" s="106"/>
      <c r="CTK59" s="106"/>
      <c r="CTL59" s="106"/>
      <c r="CTM59" s="106"/>
      <c r="CTN59" s="106"/>
      <c r="CTO59" s="106"/>
      <c r="CTP59" s="106"/>
      <c r="CTQ59" s="106"/>
      <c r="CTR59" s="106"/>
      <c r="CTS59" s="106"/>
      <c r="CTT59" s="106"/>
      <c r="CTU59" s="106"/>
      <c r="CTV59" s="106"/>
      <c r="CTW59" s="106"/>
      <c r="CTX59" s="106"/>
      <c r="CTY59" s="106"/>
      <c r="CTZ59" s="106"/>
      <c r="CUA59" s="106"/>
      <c r="CUB59" s="106"/>
      <c r="CUC59" s="106"/>
      <c r="CUD59" s="106"/>
      <c r="CUE59" s="106"/>
      <c r="CUF59" s="106"/>
      <c r="CUG59" s="106"/>
      <c r="CUH59" s="106"/>
      <c r="CUI59" s="106"/>
      <c r="CUJ59" s="106"/>
      <c r="CUK59" s="106"/>
      <c r="CUL59" s="106"/>
      <c r="CUM59" s="106"/>
      <c r="CUN59" s="106"/>
      <c r="CUO59" s="106"/>
      <c r="CUP59" s="106"/>
      <c r="CUQ59" s="106"/>
      <c r="CUR59" s="106"/>
      <c r="CUS59" s="106"/>
      <c r="CUT59" s="106"/>
      <c r="CUU59" s="106"/>
      <c r="CUV59" s="106"/>
      <c r="CUW59" s="106"/>
      <c r="CUX59" s="106"/>
      <c r="CUY59" s="106"/>
      <c r="CUZ59" s="106"/>
      <c r="CVA59" s="106"/>
      <c r="CVB59" s="106"/>
      <c r="CVC59" s="106"/>
      <c r="CVD59" s="106"/>
      <c r="CVE59" s="106"/>
      <c r="CVF59" s="106"/>
      <c r="CVG59" s="106"/>
      <c r="CVH59" s="106"/>
      <c r="CVI59" s="106"/>
      <c r="CVJ59" s="106"/>
      <c r="CVK59" s="106"/>
      <c r="CVL59" s="106"/>
      <c r="CVM59" s="106"/>
      <c r="CVN59" s="106"/>
      <c r="CVO59" s="106"/>
      <c r="CVP59" s="106"/>
      <c r="CVQ59" s="106"/>
      <c r="CVR59" s="106"/>
      <c r="CVS59" s="106"/>
      <c r="CVT59" s="106"/>
      <c r="CVU59" s="106"/>
      <c r="CVV59" s="106"/>
      <c r="CVW59" s="106"/>
      <c r="CVX59" s="106"/>
      <c r="CVY59" s="106"/>
      <c r="CVZ59" s="106"/>
      <c r="CWA59" s="106"/>
      <c r="CWB59" s="106"/>
      <c r="CWC59" s="106"/>
      <c r="CWD59" s="106"/>
      <c r="CWE59" s="106"/>
      <c r="CWF59" s="106"/>
      <c r="CWG59" s="106"/>
      <c r="CWH59" s="106"/>
      <c r="CWI59" s="106"/>
      <c r="CWJ59" s="106"/>
      <c r="CWK59" s="106"/>
      <c r="CWL59" s="106"/>
      <c r="CWM59" s="106"/>
      <c r="CWN59" s="106"/>
      <c r="CWO59" s="106"/>
      <c r="CWP59" s="106"/>
      <c r="CWQ59" s="106"/>
      <c r="CWR59" s="106"/>
      <c r="CWS59" s="106"/>
      <c r="CWT59" s="106"/>
      <c r="CWU59" s="106"/>
      <c r="CWV59" s="106"/>
      <c r="CWW59" s="106"/>
      <c r="CWX59" s="106"/>
      <c r="CWY59" s="106"/>
      <c r="CWZ59" s="106"/>
      <c r="CXA59" s="106"/>
      <c r="CXB59" s="106"/>
      <c r="CXC59" s="106"/>
      <c r="CXD59" s="106"/>
      <c r="CXE59" s="106"/>
      <c r="CXF59" s="106"/>
      <c r="CXG59" s="106"/>
      <c r="CXH59" s="106"/>
      <c r="CXI59" s="106"/>
      <c r="CXJ59" s="106"/>
      <c r="CXK59" s="106"/>
      <c r="CXL59" s="106"/>
      <c r="CXM59" s="106"/>
      <c r="CXN59" s="106"/>
      <c r="CXO59" s="106"/>
      <c r="CXP59" s="106"/>
      <c r="CXQ59" s="106"/>
      <c r="CXR59" s="106"/>
      <c r="CXS59" s="106"/>
      <c r="CXT59" s="106"/>
      <c r="CXU59" s="106"/>
      <c r="CXV59" s="106"/>
      <c r="CXW59" s="106"/>
      <c r="CXX59" s="106"/>
      <c r="CXY59" s="106"/>
      <c r="CXZ59" s="106"/>
      <c r="CYA59" s="106"/>
      <c r="CYB59" s="106"/>
      <c r="CYC59" s="106"/>
      <c r="CYD59" s="106"/>
      <c r="CYE59" s="106"/>
      <c r="CYF59" s="106"/>
      <c r="CYG59" s="106"/>
      <c r="CYH59" s="106"/>
      <c r="CYI59" s="106"/>
      <c r="CYJ59" s="106"/>
      <c r="CYK59" s="106"/>
      <c r="CYL59" s="106"/>
      <c r="CYM59" s="106"/>
      <c r="CYN59" s="106"/>
      <c r="CYO59" s="106"/>
      <c r="CYP59" s="106"/>
      <c r="CYQ59" s="106"/>
      <c r="CYR59" s="106"/>
      <c r="CYS59" s="106"/>
      <c r="CYT59" s="106"/>
      <c r="CYU59" s="106"/>
      <c r="CYV59" s="106"/>
      <c r="CYW59" s="106"/>
      <c r="CYX59" s="106"/>
      <c r="CYY59" s="106"/>
      <c r="CYZ59" s="106"/>
      <c r="CZA59" s="106"/>
      <c r="CZB59" s="106"/>
      <c r="CZC59" s="106"/>
      <c r="CZD59" s="106"/>
      <c r="CZE59" s="106"/>
      <c r="CZF59" s="106"/>
      <c r="CZG59" s="106"/>
      <c r="CZH59" s="106"/>
      <c r="CZI59" s="106"/>
      <c r="CZJ59" s="106"/>
      <c r="CZK59" s="106"/>
      <c r="CZL59" s="106"/>
      <c r="CZM59" s="106"/>
      <c r="CZN59" s="106"/>
      <c r="CZO59" s="106"/>
      <c r="CZP59" s="106"/>
      <c r="CZQ59" s="106"/>
      <c r="CZR59" s="106"/>
      <c r="CZS59" s="106"/>
      <c r="CZT59" s="106"/>
      <c r="CZU59" s="106"/>
      <c r="CZV59" s="106"/>
      <c r="CZW59" s="106"/>
      <c r="CZX59" s="106"/>
      <c r="CZY59" s="106"/>
      <c r="CZZ59" s="106"/>
      <c r="DAA59" s="106"/>
      <c r="DAB59" s="106"/>
      <c r="DAC59" s="106"/>
      <c r="DAD59" s="106"/>
      <c r="DAE59" s="106"/>
      <c r="DAF59" s="106"/>
      <c r="DAG59" s="106"/>
      <c r="DAH59" s="106"/>
      <c r="DAI59" s="106"/>
      <c r="DAJ59" s="106"/>
      <c r="DAK59" s="106"/>
      <c r="DAL59" s="106"/>
      <c r="DAM59" s="106"/>
      <c r="DAN59" s="106"/>
      <c r="DAO59" s="106"/>
      <c r="DAP59" s="106"/>
      <c r="DAQ59" s="106"/>
      <c r="DAR59" s="106"/>
      <c r="DAS59" s="106"/>
      <c r="DAT59" s="106"/>
      <c r="DAU59" s="106"/>
      <c r="DAV59" s="106"/>
      <c r="DAW59" s="106"/>
      <c r="DAX59" s="106"/>
      <c r="DAY59" s="106"/>
      <c r="DAZ59" s="106"/>
      <c r="DBA59" s="106"/>
      <c r="DBB59" s="106"/>
      <c r="DBC59" s="106"/>
      <c r="DBD59" s="106"/>
      <c r="DBE59" s="106"/>
      <c r="DBF59" s="106"/>
      <c r="DBG59" s="106"/>
      <c r="DBH59" s="106"/>
      <c r="DBI59" s="106"/>
      <c r="DBJ59" s="106"/>
      <c r="DBK59" s="106"/>
      <c r="DBL59" s="106"/>
      <c r="DBM59" s="106"/>
      <c r="DBN59" s="106"/>
      <c r="DBO59" s="106"/>
      <c r="DBP59" s="106"/>
      <c r="DBQ59" s="106"/>
      <c r="DBR59" s="106"/>
      <c r="DBS59" s="106"/>
      <c r="DBT59" s="106"/>
      <c r="DBU59" s="106"/>
      <c r="DBV59" s="106"/>
      <c r="DBW59" s="106"/>
      <c r="DBX59" s="106"/>
      <c r="DBY59" s="106"/>
      <c r="DBZ59" s="106"/>
      <c r="DCA59" s="106"/>
      <c r="DCB59" s="106"/>
      <c r="DCC59" s="106"/>
      <c r="DCD59" s="106"/>
      <c r="DCE59" s="106"/>
      <c r="DCF59" s="106"/>
      <c r="DCG59" s="106"/>
      <c r="DCH59" s="106"/>
      <c r="DCI59" s="106"/>
      <c r="DCJ59" s="106"/>
      <c r="DCK59" s="106"/>
      <c r="DCL59" s="106"/>
      <c r="DCM59" s="106"/>
      <c r="DCN59" s="106"/>
      <c r="DCO59" s="106"/>
      <c r="DCP59" s="106"/>
      <c r="DCQ59" s="106"/>
      <c r="DCR59" s="106"/>
      <c r="DCS59" s="106"/>
      <c r="DCT59" s="106"/>
      <c r="DCU59" s="106"/>
      <c r="DCV59" s="106"/>
      <c r="DCW59" s="106"/>
      <c r="DCX59" s="106"/>
      <c r="DCY59" s="106"/>
      <c r="DCZ59" s="106"/>
      <c r="DDA59" s="106"/>
      <c r="DDB59" s="106"/>
      <c r="DDC59" s="106"/>
      <c r="DDD59" s="106"/>
      <c r="DDE59" s="106"/>
      <c r="DDF59" s="106"/>
      <c r="DDG59" s="106"/>
      <c r="DDH59" s="106"/>
      <c r="DDI59" s="106"/>
      <c r="DDJ59" s="106"/>
      <c r="DDK59" s="106"/>
      <c r="DDL59" s="106"/>
      <c r="DDM59" s="106"/>
      <c r="DDN59" s="106"/>
      <c r="DDO59" s="106"/>
      <c r="DDP59" s="106"/>
      <c r="DDQ59" s="106"/>
      <c r="DDR59" s="106"/>
      <c r="DDS59" s="106"/>
      <c r="DDT59" s="106"/>
      <c r="DDU59" s="106"/>
      <c r="DDV59" s="106"/>
      <c r="DDW59" s="106"/>
      <c r="DDX59" s="106"/>
      <c r="DDY59" s="106"/>
      <c r="DDZ59" s="106"/>
      <c r="DEA59" s="106"/>
      <c r="DEB59" s="106"/>
      <c r="DEC59" s="106"/>
      <c r="DED59" s="106"/>
      <c r="DEE59" s="106"/>
      <c r="DEF59" s="106"/>
      <c r="DEG59" s="106"/>
      <c r="DEH59" s="106"/>
      <c r="DEI59" s="106"/>
      <c r="DEJ59" s="106"/>
      <c r="DEK59" s="106"/>
      <c r="DEL59" s="106"/>
      <c r="DEM59" s="106"/>
      <c r="DEN59" s="106"/>
      <c r="DEO59" s="106"/>
      <c r="DEP59" s="106"/>
      <c r="DEQ59" s="106"/>
      <c r="DER59" s="106"/>
      <c r="DES59" s="106"/>
      <c r="DET59" s="106"/>
      <c r="DEU59" s="106"/>
      <c r="DEV59" s="106"/>
      <c r="DEW59" s="106"/>
      <c r="DEX59" s="106"/>
      <c r="DEY59" s="106"/>
      <c r="DEZ59" s="106"/>
      <c r="DFA59" s="106"/>
      <c r="DFB59" s="106"/>
      <c r="DFC59" s="106"/>
      <c r="DFD59" s="106"/>
      <c r="DFE59" s="106"/>
      <c r="DFF59" s="106"/>
      <c r="DFG59" s="106"/>
      <c r="DFH59" s="106"/>
      <c r="DFI59" s="106"/>
      <c r="DFJ59" s="106"/>
      <c r="DFK59" s="106"/>
      <c r="DFL59" s="106"/>
      <c r="DFM59" s="106"/>
      <c r="DFN59" s="106"/>
      <c r="DFO59" s="106"/>
      <c r="DFP59" s="106"/>
      <c r="DFQ59" s="106"/>
      <c r="DFR59" s="106"/>
      <c r="DFS59" s="106"/>
      <c r="DFT59" s="106"/>
      <c r="DFU59" s="106"/>
      <c r="DFV59" s="106"/>
      <c r="DFW59" s="106"/>
      <c r="DFX59" s="106"/>
      <c r="DFY59" s="106"/>
      <c r="DFZ59" s="106"/>
      <c r="DGA59" s="106"/>
      <c r="DGB59" s="106"/>
      <c r="DGC59" s="106"/>
      <c r="DGD59" s="106"/>
      <c r="DGE59" s="106"/>
      <c r="DGF59" s="106"/>
      <c r="DGG59" s="106"/>
      <c r="DGH59" s="106"/>
      <c r="DGI59" s="106"/>
      <c r="DGJ59" s="106"/>
      <c r="DGK59" s="106"/>
      <c r="DGL59" s="106"/>
      <c r="DGM59" s="106"/>
      <c r="DGN59" s="106"/>
      <c r="DGO59" s="106"/>
      <c r="DGP59" s="106"/>
      <c r="DGQ59" s="106"/>
      <c r="DGR59" s="106"/>
      <c r="DGS59" s="106"/>
      <c r="DGT59" s="106"/>
      <c r="DGU59" s="106"/>
      <c r="DGV59" s="106"/>
      <c r="DGW59" s="106"/>
      <c r="DGX59" s="106"/>
      <c r="DGY59" s="106"/>
      <c r="DGZ59" s="106"/>
      <c r="DHA59" s="106"/>
      <c r="DHB59" s="106"/>
      <c r="DHC59" s="106"/>
      <c r="DHD59" s="106"/>
      <c r="DHE59" s="106"/>
      <c r="DHF59" s="106"/>
      <c r="DHG59" s="106"/>
      <c r="DHH59" s="106"/>
      <c r="DHI59" s="106"/>
      <c r="DHJ59" s="106"/>
      <c r="DHK59" s="106"/>
      <c r="DHL59" s="106"/>
      <c r="DHM59" s="106"/>
      <c r="DHN59" s="106"/>
      <c r="DHO59" s="106"/>
      <c r="DHP59" s="106"/>
      <c r="DHQ59" s="106"/>
      <c r="DHR59" s="106"/>
      <c r="DHS59" s="106"/>
      <c r="DHT59" s="106"/>
      <c r="DHU59" s="106"/>
      <c r="DHV59" s="106"/>
      <c r="DHW59" s="106"/>
      <c r="DHX59" s="106"/>
      <c r="DHY59" s="106"/>
      <c r="DHZ59" s="106"/>
      <c r="DIA59" s="106"/>
      <c r="DIB59" s="106"/>
      <c r="DIC59" s="106"/>
      <c r="DID59" s="106"/>
      <c r="DIE59" s="106"/>
      <c r="DIF59" s="106"/>
      <c r="DIG59" s="106"/>
      <c r="DIH59" s="106"/>
      <c r="DII59" s="106"/>
      <c r="DIJ59" s="106"/>
      <c r="DIK59" s="106"/>
      <c r="DIL59" s="106"/>
      <c r="DIM59" s="106"/>
      <c r="DIN59" s="106"/>
      <c r="DIO59" s="106"/>
      <c r="DIP59" s="106"/>
      <c r="DIQ59" s="106"/>
      <c r="DIR59" s="106"/>
      <c r="DIS59" s="106"/>
      <c r="DIT59" s="106"/>
      <c r="DIU59" s="106"/>
      <c r="DIV59" s="106"/>
      <c r="DIW59" s="106"/>
      <c r="DIX59" s="106"/>
      <c r="DIY59" s="106"/>
      <c r="DIZ59" s="106"/>
      <c r="DJA59" s="106"/>
      <c r="DJB59" s="106"/>
      <c r="DJC59" s="106"/>
      <c r="DJD59" s="106"/>
      <c r="DJE59" s="106"/>
      <c r="DJF59" s="106"/>
      <c r="DJG59" s="106"/>
      <c r="DJH59" s="106"/>
      <c r="DJI59" s="106"/>
      <c r="DJJ59" s="106"/>
      <c r="DJK59" s="106"/>
      <c r="DJL59" s="106"/>
      <c r="DJM59" s="106"/>
      <c r="DJN59" s="106"/>
      <c r="DJO59" s="106"/>
      <c r="DJP59" s="106"/>
      <c r="DJQ59" s="106"/>
      <c r="DJR59" s="106"/>
      <c r="DJS59" s="106"/>
      <c r="DJT59" s="106"/>
      <c r="DJU59" s="106"/>
      <c r="DJV59" s="106"/>
      <c r="DJW59" s="106"/>
      <c r="DJX59" s="106"/>
      <c r="DJY59" s="106"/>
      <c r="DJZ59" s="106"/>
      <c r="DKA59" s="106"/>
      <c r="DKB59" s="106"/>
      <c r="DKC59" s="106"/>
      <c r="DKD59" s="106"/>
      <c r="DKE59" s="106"/>
      <c r="DKF59" s="106"/>
      <c r="DKG59" s="106"/>
      <c r="DKH59" s="106"/>
      <c r="DKI59" s="106"/>
      <c r="DKJ59" s="106"/>
      <c r="DKK59" s="106"/>
      <c r="DKL59" s="106"/>
      <c r="DKM59" s="106"/>
      <c r="DKN59" s="106"/>
      <c r="DKO59" s="106"/>
      <c r="DKP59" s="106"/>
      <c r="DKQ59" s="106"/>
      <c r="DKR59" s="106"/>
      <c r="DKS59" s="106"/>
      <c r="DKT59" s="106"/>
      <c r="DKU59" s="106"/>
      <c r="DKV59" s="106"/>
      <c r="DKW59" s="106"/>
      <c r="DKX59" s="106"/>
      <c r="DKY59" s="106"/>
      <c r="DKZ59" s="106"/>
      <c r="DLA59" s="106"/>
      <c r="DLB59" s="106"/>
      <c r="DLC59" s="106"/>
      <c r="DLD59" s="106"/>
      <c r="DLE59" s="106"/>
      <c r="DLF59" s="106"/>
      <c r="DLG59" s="106"/>
      <c r="DLH59" s="106"/>
      <c r="DLI59" s="106"/>
      <c r="DLJ59" s="106"/>
      <c r="DLK59" s="106"/>
      <c r="DLL59" s="106"/>
      <c r="DLM59" s="106"/>
      <c r="DLN59" s="106"/>
      <c r="DLO59" s="106"/>
      <c r="DLP59" s="106"/>
      <c r="DLQ59" s="106"/>
      <c r="DLR59" s="106"/>
      <c r="DLS59" s="106"/>
      <c r="DLT59" s="106"/>
      <c r="DLU59" s="106"/>
      <c r="DLV59" s="106"/>
      <c r="DLW59" s="106"/>
      <c r="DLX59" s="106"/>
      <c r="DLY59" s="106"/>
      <c r="DLZ59" s="106"/>
      <c r="DMA59" s="106"/>
      <c r="DMB59" s="106"/>
      <c r="DMC59" s="106"/>
      <c r="DMD59" s="106"/>
      <c r="DME59" s="106"/>
      <c r="DMF59" s="106"/>
      <c r="DMG59" s="106"/>
      <c r="DMH59" s="106"/>
      <c r="DMI59" s="106"/>
      <c r="DMJ59" s="106"/>
      <c r="DMK59" s="106"/>
      <c r="DML59" s="106"/>
      <c r="DMM59" s="106"/>
      <c r="DMN59" s="106"/>
      <c r="DMO59" s="106"/>
      <c r="DMP59" s="106"/>
      <c r="DMQ59" s="106"/>
      <c r="DMR59" s="106"/>
      <c r="DMS59" s="106"/>
      <c r="DMT59" s="106"/>
      <c r="DMU59" s="106"/>
      <c r="DMV59" s="106"/>
      <c r="DMW59" s="106"/>
      <c r="DMX59" s="106"/>
      <c r="DMY59" s="106"/>
      <c r="DMZ59" s="106"/>
      <c r="DNA59" s="106"/>
      <c r="DNB59" s="106"/>
      <c r="DNC59" s="106"/>
      <c r="DND59" s="106"/>
      <c r="DNE59" s="106"/>
      <c r="DNF59" s="106"/>
      <c r="DNG59" s="106"/>
      <c r="DNH59" s="106"/>
      <c r="DNI59" s="106"/>
      <c r="DNJ59" s="106"/>
      <c r="DNK59" s="106"/>
      <c r="DNL59" s="106"/>
      <c r="DNM59" s="106"/>
      <c r="DNN59" s="106"/>
      <c r="DNO59" s="106"/>
      <c r="DNP59" s="106"/>
      <c r="DNQ59" s="106"/>
      <c r="DNR59" s="106"/>
      <c r="DNS59" s="106"/>
      <c r="DNT59" s="106"/>
      <c r="DNU59" s="106"/>
      <c r="DNV59" s="106"/>
      <c r="DNW59" s="106"/>
      <c r="DNX59" s="106"/>
      <c r="DNY59" s="106"/>
      <c r="DNZ59" s="106"/>
      <c r="DOA59" s="106"/>
      <c r="DOB59" s="106"/>
      <c r="DOC59" s="106"/>
      <c r="DOD59" s="106"/>
      <c r="DOE59" s="106"/>
      <c r="DOF59" s="106"/>
      <c r="DOG59" s="106"/>
      <c r="DOH59" s="106"/>
      <c r="DOI59" s="106"/>
      <c r="DOJ59" s="106"/>
      <c r="DOK59" s="106"/>
      <c r="DOL59" s="106"/>
      <c r="DOM59" s="106"/>
      <c r="DON59" s="106"/>
      <c r="DOO59" s="106"/>
      <c r="DOP59" s="106"/>
      <c r="DOQ59" s="106"/>
      <c r="DOR59" s="106"/>
      <c r="DOS59" s="106"/>
      <c r="DOT59" s="106"/>
      <c r="DOU59" s="106"/>
      <c r="DOV59" s="106"/>
      <c r="DOW59" s="106"/>
      <c r="DOX59" s="106"/>
      <c r="DOY59" s="106"/>
      <c r="DOZ59" s="106"/>
      <c r="DPA59" s="106"/>
      <c r="DPB59" s="106"/>
      <c r="DPC59" s="106"/>
      <c r="DPD59" s="106"/>
      <c r="DPE59" s="106"/>
      <c r="DPF59" s="106"/>
      <c r="DPG59" s="106"/>
      <c r="DPH59" s="106"/>
      <c r="DPI59" s="106"/>
      <c r="DPJ59" s="106"/>
      <c r="DPK59" s="106"/>
      <c r="DPL59" s="106"/>
      <c r="DPM59" s="106"/>
      <c r="DPN59" s="106"/>
      <c r="DPO59" s="106"/>
      <c r="DPP59" s="106"/>
      <c r="DPQ59" s="106"/>
      <c r="DPR59" s="106"/>
      <c r="DPS59" s="106"/>
      <c r="DPT59" s="106"/>
      <c r="DPU59" s="106"/>
      <c r="DPV59" s="106"/>
      <c r="DPW59" s="106"/>
      <c r="DPX59" s="106"/>
      <c r="DPY59" s="106"/>
      <c r="DPZ59" s="106"/>
      <c r="DQA59" s="106"/>
      <c r="DQB59" s="106"/>
      <c r="DQC59" s="106"/>
      <c r="DQD59" s="106"/>
      <c r="DQE59" s="106"/>
      <c r="DQF59" s="106"/>
      <c r="DQG59" s="106"/>
      <c r="DQH59" s="106"/>
      <c r="DQI59" s="106"/>
      <c r="DQJ59" s="106"/>
      <c r="DQK59" s="106"/>
      <c r="DQL59" s="106"/>
      <c r="DQM59" s="106"/>
      <c r="DQN59" s="106"/>
      <c r="DQO59" s="106"/>
      <c r="DQP59" s="106"/>
      <c r="DQQ59" s="106"/>
      <c r="DQR59" s="106"/>
      <c r="DQS59" s="106"/>
      <c r="DQT59" s="106"/>
      <c r="DQU59" s="106"/>
      <c r="DQV59" s="106"/>
      <c r="DQW59" s="106"/>
      <c r="DQX59" s="106"/>
      <c r="DQY59" s="106"/>
      <c r="DQZ59" s="106"/>
      <c r="DRA59" s="106"/>
      <c r="DRB59" s="106"/>
      <c r="DRC59" s="106"/>
      <c r="DRD59" s="106"/>
      <c r="DRE59" s="106"/>
      <c r="DRF59" s="106"/>
      <c r="DRG59" s="106"/>
      <c r="DRH59" s="106"/>
      <c r="DRI59" s="106"/>
      <c r="DRJ59" s="106"/>
      <c r="DRK59" s="106"/>
      <c r="DRL59" s="106"/>
      <c r="DRM59" s="106"/>
      <c r="DRN59" s="106"/>
      <c r="DRO59" s="106"/>
      <c r="DRP59" s="106"/>
      <c r="DRQ59" s="106"/>
      <c r="DRR59" s="106"/>
      <c r="DRS59" s="106"/>
      <c r="DRT59" s="106"/>
      <c r="DRU59" s="106"/>
      <c r="DRV59" s="106"/>
      <c r="DRW59" s="106"/>
      <c r="DRX59" s="106"/>
      <c r="DRY59" s="106"/>
      <c r="DRZ59" s="106"/>
      <c r="DSA59" s="106"/>
      <c r="DSB59" s="106"/>
      <c r="DSC59" s="106"/>
      <c r="DSD59" s="106"/>
      <c r="DSE59" s="106"/>
      <c r="DSF59" s="106"/>
      <c r="DSG59" s="106"/>
      <c r="DSH59" s="106"/>
      <c r="DSI59" s="106"/>
      <c r="DSJ59" s="106"/>
      <c r="DSK59" s="106"/>
      <c r="DSL59" s="106"/>
      <c r="DSM59" s="106"/>
      <c r="DSN59" s="106"/>
      <c r="DSO59" s="106"/>
      <c r="DSP59" s="106"/>
      <c r="DSQ59" s="106"/>
      <c r="DSR59" s="106"/>
      <c r="DSS59" s="106"/>
      <c r="DST59" s="106"/>
      <c r="DSU59" s="106"/>
      <c r="DSV59" s="106"/>
      <c r="DSW59" s="106"/>
      <c r="DSX59" s="106"/>
      <c r="DSY59" s="106"/>
      <c r="DSZ59" s="106"/>
      <c r="DTA59" s="106"/>
      <c r="DTB59" s="106"/>
      <c r="DTC59" s="106"/>
      <c r="DTD59" s="106"/>
      <c r="DTE59" s="106"/>
      <c r="DTF59" s="106"/>
      <c r="DTG59" s="106"/>
      <c r="DTH59" s="106"/>
      <c r="DTI59" s="106"/>
      <c r="DTJ59" s="106"/>
      <c r="DTK59" s="106"/>
      <c r="DTL59" s="106"/>
      <c r="DTM59" s="106"/>
      <c r="DTN59" s="106"/>
      <c r="DTO59" s="106"/>
      <c r="DTP59" s="106"/>
      <c r="DTQ59" s="106"/>
      <c r="DTR59" s="106"/>
      <c r="DTS59" s="106"/>
      <c r="DTT59" s="106"/>
      <c r="DTU59" s="106"/>
      <c r="DTV59" s="106"/>
      <c r="DTW59" s="106"/>
      <c r="DTX59" s="106"/>
      <c r="DTY59" s="106"/>
      <c r="DTZ59" s="106"/>
      <c r="DUA59" s="106"/>
      <c r="DUB59" s="106"/>
      <c r="DUC59" s="106"/>
      <c r="DUD59" s="106"/>
      <c r="DUE59" s="106"/>
      <c r="DUF59" s="106"/>
      <c r="DUG59" s="106"/>
      <c r="DUH59" s="106"/>
      <c r="DUI59" s="106"/>
      <c r="DUJ59" s="106"/>
      <c r="DUK59" s="106"/>
      <c r="DUL59" s="106"/>
      <c r="DUM59" s="106"/>
      <c r="DUN59" s="106"/>
      <c r="DUO59" s="106"/>
      <c r="DUP59" s="106"/>
      <c r="DUQ59" s="106"/>
      <c r="DUR59" s="106"/>
      <c r="DUS59" s="106"/>
      <c r="DUT59" s="106"/>
      <c r="DUU59" s="106"/>
      <c r="DUV59" s="106"/>
      <c r="DUW59" s="106"/>
      <c r="DUX59" s="106"/>
      <c r="DUY59" s="106"/>
      <c r="DUZ59" s="106"/>
      <c r="DVA59" s="106"/>
      <c r="DVB59" s="106"/>
      <c r="DVC59" s="106"/>
      <c r="DVD59" s="106"/>
      <c r="DVE59" s="106"/>
      <c r="DVF59" s="106"/>
      <c r="DVG59" s="106"/>
      <c r="DVH59" s="106"/>
      <c r="DVI59" s="106"/>
      <c r="DVJ59" s="106"/>
      <c r="DVK59" s="106"/>
      <c r="DVL59" s="106"/>
      <c r="DVM59" s="106"/>
      <c r="DVN59" s="106"/>
      <c r="DVO59" s="106"/>
      <c r="DVP59" s="106"/>
      <c r="DVQ59" s="106"/>
      <c r="DVR59" s="106"/>
      <c r="DVS59" s="106"/>
      <c r="DVT59" s="106"/>
      <c r="DVU59" s="106"/>
      <c r="DVV59" s="106"/>
      <c r="DVW59" s="106"/>
      <c r="DVX59" s="106"/>
      <c r="DVY59" s="106"/>
      <c r="DVZ59" s="106"/>
      <c r="DWA59" s="106"/>
      <c r="DWB59" s="106"/>
      <c r="DWC59" s="106"/>
      <c r="DWD59" s="106"/>
      <c r="DWE59" s="106"/>
      <c r="DWF59" s="106"/>
      <c r="DWG59" s="106"/>
      <c r="DWH59" s="106"/>
      <c r="DWI59" s="106"/>
      <c r="DWJ59" s="106"/>
      <c r="DWK59" s="106"/>
      <c r="DWL59" s="106"/>
      <c r="DWM59" s="106"/>
      <c r="DWN59" s="106"/>
      <c r="DWO59" s="106"/>
      <c r="DWP59" s="106"/>
      <c r="DWQ59" s="106"/>
      <c r="DWR59" s="106"/>
      <c r="DWS59" s="106"/>
      <c r="DWT59" s="106"/>
      <c r="DWU59" s="106"/>
      <c r="DWV59" s="106"/>
      <c r="DWW59" s="106"/>
      <c r="DWX59" s="106"/>
      <c r="DWY59" s="106"/>
      <c r="DWZ59" s="106"/>
      <c r="DXA59" s="106"/>
      <c r="DXB59" s="106"/>
      <c r="DXC59" s="106"/>
      <c r="DXD59" s="106"/>
      <c r="DXE59" s="106"/>
      <c r="DXF59" s="106"/>
      <c r="DXG59" s="106"/>
      <c r="DXH59" s="106"/>
      <c r="DXI59" s="106"/>
      <c r="DXJ59" s="106"/>
      <c r="DXK59" s="106"/>
      <c r="DXL59" s="106"/>
      <c r="DXM59" s="106"/>
      <c r="DXN59" s="106"/>
      <c r="DXO59" s="106"/>
      <c r="DXP59" s="106"/>
      <c r="DXQ59" s="106"/>
      <c r="DXR59" s="106"/>
      <c r="DXS59" s="106"/>
      <c r="DXT59" s="106"/>
      <c r="DXU59" s="106"/>
      <c r="DXV59" s="106"/>
      <c r="DXW59" s="106"/>
      <c r="DXX59" s="106"/>
      <c r="DXY59" s="106"/>
      <c r="DXZ59" s="106"/>
      <c r="DYA59" s="106"/>
      <c r="DYB59" s="106"/>
      <c r="DYC59" s="106"/>
      <c r="DYD59" s="106"/>
      <c r="DYE59" s="106"/>
      <c r="DYF59" s="106"/>
      <c r="DYG59" s="106"/>
      <c r="DYH59" s="106"/>
      <c r="DYI59" s="106"/>
      <c r="DYJ59" s="106"/>
      <c r="DYK59" s="106"/>
      <c r="DYL59" s="106"/>
      <c r="DYM59" s="106"/>
      <c r="DYN59" s="106"/>
      <c r="DYO59" s="106"/>
      <c r="DYP59" s="106"/>
      <c r="DYQ59" s="106"/>
      <c r="DYR59" s="106"/>
      <c r="DYS59" s="106"/>
      <c r="DYT59" s="106"/>
      <c r="DYU59" s="106"/>
      <c r="DYV59" s="106"/>
      <c r="DYW59" s="106"/>
      <c r="DYX59" s="106"/>
      <c r="DYY59" s="106"/>
      <c r="DYZ59" s="106"/>
      <c r="DZA59" s="106"/>
      <c r="DZB59" s="106"/>
      <c r="DZC59" s="106"/>
      <c r="DZD59" s="106"/>
      <c r="DZE59" s="106"/>
      <c r="DZF59" s="106"/>
      <c r="DZG59" s="106"/>
      <c r="DZH59" s="106"/>
      <c r="DZI59" s="106"/>
      <c r="DZJ59" s="106"/>
      <c r="DZK59" s="106"/>
      <c r="DZL59" s="106"/>
      <c r="DZM59" s="106"/>
      <c r="DZN59" s="106"/>
      <c r="DZO59" s="106"/>
      <c r="DZP59" s="106"/>
      <c r="DZQ59" s="106"/>
      <c r="DZR59" s="106"/>
      <c r="DZS59" s="106"/>
      <c r="DZT59" s="106"/>
      <c r="DZU59" s="106"/>
      <c r="DZV59" s="106"/>
      <c r="DZW59" s="106"/>
      <c r="DZX59" s="106"/>
      <c r="DZY59" s="106"/>
      <c r="DZZ59" s="106"/>
      <c r="EAA59" s="106"/>
      <c r="EAB59" s="106"/>
      <c r="EAC59" s="106"/>
      <c r="EAD59" s="106"/>
      <c r="EAE59" s="106"/>
      <c r="EAF59" s="106"/>
      <c r="EAG59" s="106"/>
      <c r="EAH59" s="106"/>
      <c r="EAI59" s="106"/>
      <c r="EAJ59" s="106"/>
      <c r="EAK59" s="106"/>
      <c r="EAL59" s="106"/>
      <c r="EAM59" s="106"/>
      <c r="EAN59" s="106"/>
      <c r="EAO59" s="106"/>
      <c r="EAP59" s="106"/>
      <c r="EAQ59" s="106"/>
      <c r="EAR59" s="106"/>
      <c r="EAS59" s="106"/>
      <c r="EAT59" s="106"/>
      <c r="EAU59" s="106"/>
      <c r="EAV59" s="106"/>
      <c r="EAW59" s="106"/>
      <c r="EAX59" s="106"/>
      <c r="EAY59" s="106"/>
      <c r="EAZ59" s="106"/>
      <c r="EBA59" s="106"/>
      <c r="EBB59" s="106"/>
      <c r="EBC59" s="106"/>
      <c r="EBD59" s="106"/>
      <c r="EBE59" s="106"/>
      <c r="EBF59" s="106"/>
      <c r="EBG59" s="106"/>
      <c r="EBH59" s="106"/>
      <c r="EBI59" s="106"/>
      <c r="EBJ59" s="106"/>
      <c r="EBK59" s="106"/>
      <c r="EBL59" s="106"/>
      <c r="EBM59" s="106"/>
      <c r="EBN59" s="106"/>
      <c r="EBO59" s="106"/>
      <c r="EBP59" s="106"/>
      <c r="EBQ59" s="106"/>
      <c r="EBR59" s="106"/>
      <c r="EBS59" s="106"/>
      <c r="EBT59" s="106"/>
      <c r="EBU59" s="106"/>
      <c r="EBV59" s="106"/>
      <c r="EBW59" s="106"/>
      <c r="EBX59" s="106"/>
      <c r="EBY59" s="106"/>
      <c r="EBZ59" s="106"/>
      <c r="ECA59" s="106"/>
      <c r="ECB59" s="106"/>
      <c r="ECC59" s="106"/>
      <c r="ECD59" s="106"/>
      <c r="ECE59" s="106"/>
      <c r="ECF59" s="106"/>
      <c r="ECG59" s="106"/>
      <c r="ECH59" s="106"/>
      <c r="ECI59" s="106"/>
      <c r="ECJ59" s="106"/>
      <c r="ECK59" s="106"/>
      <c r="ECL59" s="106"/>
      <c r="ECM59" s="106"/>
      <c r="ECN59" s="106"/>
      <c r="ECO59" s="106"/>
      <c r="ECP59" s="106"/>
      <c r="ECQ59" s="106"/>
      <c r="ECR59" s="106"/>
      <c r="ECS59" s="106"/>
      <c r="ECT59" s="106"/>
      <c r="ECU59" s="106"/>
      <c r="ECV59" s="106"/>
      <c r="ECW59" s="106"/>
      <c r="ECX59" s="106"/>
      <c r="ECY59" s="106"/>
      <c r="ECZ59" s="106"/>
      <c r="EDA59" s="106"/>
      <c r="EDB59" s="106"/>
      <c r="EDC59" s="106"/>
      <c r="EDD59" s="106"/>
      <c r="EDE59" s="106"/>
      <c r="EDF59" s="106"/>
      <c r="EDG59" s="106"/>
      <c r="EDH59" s="106"/>
      <c r="EDI59" s="106"/>
      <c r="EDJ59" s="106"/>
      <c r="EDK59" s="106"/>
      <c r="EDL59" s="106"/>
      <c r="EDM59" s="106"/>
      <c r="EDN59" s="106"/>
      <c r="EDO59" s="106"/>
      <c r="EDP59" s="106"/>
      <c r="EDQ59" s="106"/>
      <c r="EDR59" s="106"/>
      <c r="EDS59" s="106"/>
      <c r="EDT59" s="106"/>
      <c r="EDU59" s="106"/>
      <c r="EDV59" s="106"/>
      <c r="EDW59" s="106"/>
      <c r="EDX59" s="106"/>
      <c r="EDY59" s="106"/>
      <c r="EDZ59" s="106"/>
      <c r="EEA59" s="106"/>
      <c r="EEB59" s="106"/>
      <c r="EEC59" s="106"/>
      <c r="EED59" s="106"/>
      <c r="EEE59" s="106"/>
      <c r="EEF59" s="106"/>
      <c r="EEG59" s="106"/>
      <c r="EEH59" s="106"/>
      <c r="EEI59" s="106"/>
      <c r="EEJ59" s="106"/>
      <c r="EEK59" s="106"/>
      <c r="EEL59" s="106"/>
      <c r="EEM59" s="106"/>
      <c r="EEN59" s="106"/>
      <c r="EEO59" s="106"/>
      <c r="EEP59" s="106"/>
      <c r="EEQ59" s="106"/>
      <c r="EER59" s="106"/>
      <c r="EES59" s="106"/>
      <c r="EET59" s="106"/>
      <c r="EEU59" s="106"/>
      <c r="EEV59" s="106"/>
      <c r="EEW59" s="106"/>
      <c r="EEX59" s="106"/>
      <c r="EEY59" s="106"/>
      <c r="EEZ59" s="106"/>
      <c r="EFA59" s="106"/>
      <c r="EFB59" s="106"/>
      <c r="EFC59" s="106"/>
      <c r="EFD59" s="106"/>
      <c r="EFE59" s="106"/>
      <c r="EFF59" s="106"/>
      <c r="EFG59" s="106"/>
      <c r="EFH59" s="106"/>
      <c r="EFI59" s="106"/>
      <c r="EFJ59" s="106"/>
      <c r="EFK59" s="106"/>
      <c r="EFL59" s="106"/>
      <c r="EFM59" s="106"/>
      <c r="EFN59" s="106"/>
      <c r="EFO59" s="106"/>
      <c r="EFP59" s="106"/>
      <c r="EFQ59" s="106"/>
      <c r="EFR59" s="106"/>
      <c r="EFS59" s="106"/>
      <c r="EFT59" s="106"/>
      <c r="EFU59" s="106"/>
      <c r="EFV59" s="106"/>
      <c r="EFW59" s="106"/>
      <c r="EFX59" s="106"/>
      <c r="EFY59" s="106"/>
      <c r="EFZ59" s="106"/>
      <c r="EGA59" s="106"/>
      <c r="EGB59" s="106"/>
      <c r="EGC59" s="106"/>
      <c r="EGD59" s="106"/>
      <c r="EGE59" s="106"/>
      <c r="EGF59" s="106"/>
      <c r="EGG59" s="106"/>
      <c r="EGH59" s="106"/>
      <c r="EGI59" s="106"/>
      <c r="EGJ59" s="106"/>
      <c r="EGK59" s="106"/>
      <c r="EGL59" s="106"/>
      <c r="EGM59" s="106"/>
      <c r="EGN59" s="106"/>
      <c r="EGO59" s="106"/>
      <c r="EGP59" s="106"/>
      <c r="EGQ59" s="106"/>
      <c r="EGR59" s="106"/>
      <c r="EGS59" s="106"/>
      <c r="EGT59" s="106"/>
      <c r="EGU59" s="106"/>
      <c r="EGV59" s="106"/>
      <c r="EGW59" s="106"/>
      <c r="EGX59" s="106"/>
      <c r="EGY59" s="106"/>
      <c r="EGZ59" s="106"/>
      <c r="EHA59" s="106"/>
      <c r="EHB59" s="106"/>
      <c r="EHC59" s="106"/>
      <c r="EHD59" s="106"/>
      <c r="EHE59" s="106"/>
      <c r="EHF59" s="106"/>
      <c r="EHG59" s="106"/>
      <c r="EHH59" s="106"/>
      <c r="EHI59" s="106"/>
      <c r="EHJ59" s="106"/>
      <c r="EHK59" s="106"/>
      <c r="EHL59" s="106"/>
      <c r="EHM59" s="106"/>
      <c r="EHN59" s="106"/>
      <c r="EHO59" s="106"/>
      <c r="EHP59" s="106"/>
      <c r="EHQ59" s="106"/>
      <c r="EHR59" s="106"/>
      <c r="EHS59" s="106"/>
      <c r="EHT59" s="106"/>
      <c r="EHU59" s="106"/>
      <c r="EHV59" s="106"/>
      <c r="EHW59" s="106"/>
      <c r="EHX59" s="106"/>
      <c r="EHY59" s="106"/>
      <c r="EHZ59" s="106"/>
      <c r="EIA59" s="106"/>
      <c r="EIB59" s="106"/>
      <c r="EIC59" s="106"/>
      <c r="EID59" s="106"/>
      <c r="EIE59" s="106"/>
      <c r="EIF59" s="106"/>
      <c r="EIG59" s="106"/>
      <c r="EIH59" s="106"/>
      <c r="EII59" s="106"/>
      <c r="EIJ59" s="106"/>
      <c r="EIK59" s="106"/>
      <c r="EIL59" s="106"/>
      <c r="EIM59" s="106"/>
      <c r="EIN59" s="106"/>
      <c r="EIO59" s="106"/>
      <c r="EIP59" s="106"/>
      <c r="EIQ59" s="106"/>
      <c r="EIR59" s="106"/>
      <c r="EIS59" s="106"/>
      <c r="EIT59" s="106"/>
      <c r="EIU59" s="106"/>
      <c r="EIV59" s="106"/>
      <c r="EIW59" s="106"/>
      <c r="EIX59" s="106"/>
      <c r="EIY59" s="106"/>
      <c r="EIZ59" s="106"/>
      <c r="EJA59" s="106"/>
      <c r="EJB59" s="106"/>
      <c r="EJC59" s="106"/>
      <c r="EJD59" s="106"/>
      <c r="EJE59" s="106"/>
      <c r="EJF59" s="106"/>
      <c r="EJG59" s="106"/>
      <c r="EJH59" s="106"/>
      <c r="EJI59" s="106"/>
      <c r="EJJ59" s="106"/>
      <c r="EJK59" s="106"/>
      <c r="EJL59" s="106"/>
      <c r="EJM59" s="106"/>
      <c r="EJN59" s="106"/>
      <c r="EJO59" s="106"/>
      <c r="EJP59" s="106"/>
      <c r="EJQ59" s="106"/>
      <c r="EJR59" s="106"/>
      <c r="EJS59" s="106"/>
      <c r="EJT59" s="106"/>
      <c r="EJU59" s="106"/>
      <c r="EJV59" s="106"/>
      <c r="EJW59" s="106"/>
      <c r="EJX59" s="106"/>
      <c r="EJY59" s="106"/>
      <c r="EJZ59" s="106"/>
      <c r="EKA59" s="106"/>
      <c r="EKB59" s="106"/>
      <c r="EKC59" s="106"/>
      <c r="EKD59" s="106"/>
      <c r="EKE59" s="106"/>
      <c r="EKF59" s="106"/>
      <c r="EKG59" s="106"/>
      <c r="EKH59" s="106"/>
      <c r="EKI59" s="106"/>
      <c r="EKJ59" s="106"/>
      <c r="EKK59" s="106"/>
      <c r="EKL59" s="106"/>
      <c r="EKM59" s="106"/>
      <c r="EKN59" s="106"/>
      <c r="EKO59" s="106"/>
      <c r="EKP59" s="106"/>
      <c r="EKQ59" s="106"/>
      <c r="EKR59" s="106"/>
      <c r="EKS59" s="106"/>
      <c r="EKT59" s="106"/>
      <c r="EKU59" s="106"/>
      <c r="EKV59" s="106"/>
      <c r="EKW59" s="106"/>
      <c r="EKX59" s="106"/>
      <c r="EKY59" s="106"/>
      <c r="EKZ59" s="106"/>
      <c r="ELA59" s="106"/>
      <c r="ELB59" s="106"/>
      <c r="ELC59" s="106"/>
      <c r="ELD59" s="106"/>
      <c r="ELE59" s="106"/>
      <c r="ELF59" s="106"/>
      <c r="ELG59" s="106"/>
      <c r="ELH59" s="106"/>
      <c r="ELI59" s="106"/>
      <c r="ELJ59" s="106"/>
      <c r="ELK59" s="106"/>
      <c r="ELL59" s="106"/>
      <c r="ELM59" s="106"/>
      <c r="ELN59" s="106"/>
      <c r="ELO59" s="106"/>
      <c r="ELP59" s="106"/>
      <c r="ELQ59" s="106"/>
      <c r="ELR59" s="106"/>
      <c r="ELS59" s="106"/>
      <c r="ELT59" s="106"/>
      <c r="ELU59" s="106"/>
      <c r="ELV59" s="106"/>
      <c r="ELW59" s="106"/>
      <c r="ELX59" s="106"/>
      <c r="ELY59" s="106"/>
      <c r="ELZ59" s="106"/>
      <c r="EMA59" s="106"/>
      <c r="EMB59" s="106"/>
      <c r="EMC59" s="106"/>
      <c r="EMD59" s="106"/>
      <c r="EME59" s="106"/>
      <c r="EMF59" s="106"/>
      <c r="EMG59" s="106"/>
      <c r="EMH59" s="106"/>
      <c r="EMI59" s="106"/>
      <c r="EMJ59" s="106"/>
      <c r="EMK59" s="106"/>
      <c r="EML59" s="106"/>
      <c r="EMM59" s="106"/>
      <c r="EMN59" s="106"/>
      <c r="EMO59" s="106"/>
      <c r="EMP59" s="106"/>
      <c r="EMQ59" s="106"/>
      <c r="EMR59" s="106"/>
      <c r="EMS59" s="106"/>
      <c r="EMT59" s="106"/>
      <c r="EMU59" s="106"/>
      <c r="EMV59" s="106"/>
      <c r="EMW59" s="106"/>
      <c r="EMX59" s="106"/>
      <c r="EMY59" s="106"/>
      <c r="EMZ59" s="106"/>
      <c r="ENA59" s="106"/>
      <c r="ENB59" s="106"/>
      <c r="ENC59" s="106"/>
      <c r="END59" s="106"/>
      <c r="ENE59" s="106"/>
      <c r="ENF59" s="106"/>
      <c r="ENG59" s="106"/>
      <c r="ENH59" s="106"/>
      <c r="ENI59" s="106"/>
      <c r="ENJ59" s="106"/>
      <c r="ENK59" s="106"/>
      <c r="ENL59" s="106"/>
      <c r="ENM59" s="106"/>
      <c r="ENN59" s="106"/>
      <c r="ENO59" s="106"/>
      <c r="ENP59" s="106"/>
      <c r="ENQ59" s="106"/>
      <c r="ENR59" s="106"/>
      <c r="ENS59" s="106"/>
      <c r="ENT59" s="106"/>
      <c r="ENU59" s="106"/>
      <c r="ENV59" s="106"/>
      <c r="ENW59" s="106"/>
      <c r="ENX59" s="106"/>
      <c r="ENY59" s="106"/>
      <c r="ENZ59" s="106"/>
      <c r="EOA59" s="106"/>
      <c r="EOB59" s="106"/>
      <c r="EOC59" s="106"/>
      <c r="EOD59" s="106"/>
      <c r="EOE59" s="106"/>
      <c r="EOF59" s="106"/>
      <c r="EOG59" s="106"/>
      <c r="EOH59" s="106"/>
      <c r="EOI59" s="106"/>
      <c r="EOJ59" s="106"/>
      <c r="EOK59" s="106"/>
      <c r="EOL59" s="106"/>
      <c r="EOM59" s="106"/>
      <c r="EON59" s="106"/>
      <c r="EOO59" s="106"/>
      <c r="EOP59" s="106"/>
      <c r="EOQ59" s="106"/>
      <c r="EOR59" s="106"/>
      <c r="EOS59" s="106"/>
      <c r="EOT59" s="106"/>
      <c r="EOU59" s="106"/>
      <c r="EOV59" s="106"/>
      <c r="EOW59" s="106"/>
      <c r="EOX59" s="106"/>
      <c r="EOY59" s="106"/>
      <c r="EOZ59" s="106"/>
      <c r="EPA59" s="106"/>
      <c r="EPB59" s="106"/>
      <c r="EPC59" s="106"/>
      <c r="EPD59" s="106"/>
      <c r="EPE59" s="106"/>
      <c r="EPF59" s="106"/>
      <c r="EPG59" s="106"/>
      <c r="EPH59" s="106"/>
      <c r="EPI59" s="106"/>
      <c r="EPJ59" s="106"/>
      <c r="EPK59" s="106"/>
      <c r="EPL59" s="106"/>
      <c r="EPM59" s="106"/>
      <c r="EPN59" s="106"/>
      <c r="EPO59" s="106"/>
      <c r="EPP59" s="106"/>
      <c r="EPQ59" s="106"/>
      <c r="EPR59" s="106"/>
      <c r="EPS59" s="106"/>
      <c r="EPT59" s="106"/>
      <c r="EPU59" s="106"/>
      <c r="EPV59" s="106"/>
      <c r="EPW59" s="106"/>
      <c r="EPX59" s="106"/>
      <c r="EPY59" s="106"/>
      <c r="EPZ59" s="106"/>
      <c r="EQA59" s="106"/>
      <c r="EQB59" s="106"/>
      <c r="EQC59" s="106"/>
      <c r="EQD59" s="106"/>
      <c r="EQE59" s="106"/>
      <c r="EQF59" s="106"/>
      <c r="EQG59" s="106"/>
      <c r="EQH59" s="106"/>
      <c r="EQI59" s="106"/>
      <c r="EQJ59" s="106"/>
      <c r="EQK59" s="106"/>
      <c r="EQL59" s="106"/>
      <c r="EQM59" s="106"/>
      <c r="EQN59" s="106"/>
      <c r="EQO59" s="106"/>
      <c r="EQP59" s="106"/>
      <c r="EQQ59" s="106"/>
      <c r="EQR59" s="106"/>
      <c r="EQS59" s="106"/>
      <c r="EQT59" s="106"/>
      <c r="EQU59" s="106"/>
      <c r="EQV59" s="106"/>
      <c r="EQW59" s="106"/>
      <c r="EQX59" s="106"/>
      <c r="EQY59" s="106"/>
      <c r="EQZ59" s="106"/>
      <c r="ERA59" s="106"/>
      <c r="ERB59" s="106"/>
      <c r="ERC59" s="106"/>
      <c r="ERD59" s="106"/>
      <c r="ERE59" s="106"/>
      <c r="ERF59" s="106"/>
      <c r="ERG59" s="106"/>
      <c r="ERH59" s="106"/>
      <c r="ERI59" s="106"/>
      <c r="ERJ59" s="106"/>
      <c r="ERK59" s="106"/>
      <c r="ERL59" s="106"/>
      <c r="ERM59" s="106"/>
      <c r="ERN59" s="106"/>
      <c r="ERO59" s="106"/>
      <c r="ERP59" s="106"/>
      <c r="ERQ59" s="106"/>
      <c r="ERR59" s="106"/>
      <c r="ERS59" s="106"/>
      <c r="ERT59" s="106"/>
      <c r="ERU59" s="106"/>
      <c r="ERV59" s="106"/>
      <c r="ERW59" s="106"/>
      <c r="ERX59" s="106"/>
      <c r="ERY59" s="106"/>
      <c r="ERZ59" s="106"/>
      <c r="ESA59" s="106"/>
      <c r="ESB59" s="106"/>
      <c r="ESC59" s="106"/>
      <c r="ESD59" s="106"/>
      <c r="ESE59" s="106"/>
      <c r="ESF59" s="106"/>
      <c r="ESG59" s="106"/>
      <c r="ESH59" s="106"/>
      <c r="ESI59" s="106"/>
      <c r="ESJ59" s="106"/>
      <c r="ESK59" s="106"/>
      <c r="ESL59" s="106"/>
      <c r="ESM59" s="106"/>
      <c r="ESN59" s="106"/>
      <c r="ESO59" s="106"/>
      <c r="ESP59" s="106"/>
      <c r="ESQ59" s="106"/>
      <c r="ESR59" s="106"/>
      <c r="ESS59" s="106"/>
      <c r="EST59" s="106"/>
      <c r="ESU59" s="106"/>
      <c r="ESV59" s="106"/>
      <c r="ESW59" s="106"/>
      <c r="ESX59" s="106"/>
      <c r="ESY59" s="106"/>
      <c r="ESZ59" s="106"/>
      <c r="ETA59" s="106"/>
      <c r="ETB59" s="106"/>
      <c r="ETC59" s="106"/>
      <c r="ETD59" s="106"/>
      <c r="ETE59" s="106"/>
      <c r="ETF59" s="106"/>
      <c r="ETG59" s="106"/>
      <c r="ETH59" s="106"/>
      <c r="ETI59" s="106"/>
      <c r="ETJ59" s="106"/>
      <c r="ETK59" s="106"/>
      <c r="ETL59" s="106"/>
      <c r="ETM59" s="106"/>
      <c r="ETN59" s="106"/>
      <c r="ETO59" s="106"/>
      <c r="ETP59" s="106"/>
      <c r="ETQ59" s="106"/>
      <c r="ETR59" s="106"/>
      <c r="ETS59" s="106"/>
      <c r="ETT59" s="106"/>
      <c r="ETU59" s="106"/>
      <c r="ETV59" s="106"/>
      <c r="ETW59" s="106"/>
      <c r="ETX59" s="106"/>
      <c r="ETY59" s="106"/>
      <c r="ETZ59" s="106"/>
      <c r="EUA59" s="106"/>
      <c r="EUB59" s="106"/>
      <c r="EUC59" s="106"/>
      <c r="EUD59" s="106"/>
      <c r="EUE59" s="106"/>
      <c r="EUF59" s="106"/>
      <c r="EUG59" s="106"/>
      <c r="EUH59" s="106"/>
      <c r="EUI59" s="106"/>
      <c r="EUJ59" s="106"/>
      <c r="EUK59" s="106"/>
      <c r="EUL59" s="106"/>
      <c r="EUM59" s="106"/>
      <c r="EUN59" s="106"/>
      <c r="EUO59" s="106"/>
      <c r="EUP59" s="106"/>
      <c r="EUQ59" s="106"/>
      <c r="EUR59" s="106"/>
      <c r="EUS59" s="106"/>
      <c r="EUT59" s="106"/>
      <c r="EUU59" s="106"/>
      <c r="EUV59" s="106"/>
      <c r="EUW59" s="106"/>
      <c r="EUX59" s="106"/>
      <c r="EUY59" s="106"/>
      <c r="EUZ59" s="106"/>
      <c r="EVA59" s="106"/>
      <c r="EVB59" s="106"/>
      <c r="EVC59" s="106"/>
      <c r="EVD59" s="106"/>
      <c r="EVE59" s="106"/>
      <c r="EVF59" s="106"/>
      <c r="EVG59" s="106"/>
      <c r="EVH59" s="106"/>
      <c r="EVI59" s="106"/>
      <c r="EVJ59" s="106"/>
      <c r="EVK59" s="106"/>
      <c r="EVL59" s="106"/>
      <c r="EVM59" s="106"/>
      <c r="EVN59" s="106"/>
      <c r="EVO59" s="106"/>
      <c r="EVP59" s="106"/>
      <c r="EVQ59" s="106"/>
      <c r="EVR59" s="106"/>
      <c r="EVS59" s="106"/>
      <c r="EVT59" s="106"/>
      <c r="EVU59" s="106"/>
      <c r="EVV59" s="106"/>
      <c r="EVW59" s="106"/>
      <c r="EVX59" s="106"/>
      <c r="EVY59" s="106"/>
      <c r="EVZ59" s="106"/>
      <c r="EWA59" s="106"/>
      <c r="EWB59" s="106"/>
      <c r="EWC59" s="106"/>
      <c r="EWD59" s="106"/>
      <c r="EWE59" s="106"/>
      <c r="EWF59" s="106"/>
      <c r="EWG59" s="106"/>
      <c r="EWH59" s="106"/>
      <c r="EWI59" s="106"/>
      <c r="EWJ59" s="106"/>
      <c r="EWK59" s="106"/>
      <c r="EWL59" s="106"/>
      <c r="EWM59" s="106"/>
      <c r="EWN59" s="106"/>
      <c r="EWO59" s="106"/>
      <c r="EWP59" s="106"/>
      <c r="EWQ59" s="106"/>
      <c r="EWR59" s="106"/>
      <c r="EWS59" s="106"/>
      <c r="EWT59" s="106"/>
      <c r="EWU59" s="106"/>
      <c r="EWV59" s="106"/>
      <c r="EWW59" s="106"/>
      <c r="EWX59" s="106"/>
      <c r="EWY59" s="106"/>
      <c r="EWZ59" s="106"/>
      <c r="EXA59" s="106"/>
      <c r="EXB59" s="106"/>
      <c r="EXC59" s="106"/>
      <c r="EXD59" s="106"/>
      <c r="EXE59" s="106"/>
      <c r="EXF59" s="106"/>
      <c r="EXG59" s="106"/>
      <c r="EXH59" s="106"/>
      <c r="EXI59" s="106"/>
      <c r="EXJ59" s="106"/>
      <c r="EXK59" s="106"/>
      <c r="EXL59" s="106"/>
      <c r="EXM59" s="106"/>
      <c r="EXN59" s="106"/>
      <c r="EXO59" s="106"/>
      <c r="EXP59" s="106"/>
      <c r="EXQ59" s="106"/>
      <c r="EXR59" s="106"/>
      <c r="EXS59" s="106"/>
      <c r="EXT59" s="106"/>
      <c r="EXU59" s="106"/>
      <c r="EXV59" s="106"/>
      <c r="EXW59" s="106"/>
      <c r="EXX59" s="106"/>
      <c r="EXY59" s="106"/>
      <c r="EXZ59" s="106"/>
      <c r="EYA59" s="106"/>
      <c r="EYB59" s="106"/>
      <c r="EYC59" s="106"/>
      <c r="EYD59" s="106"/>
      <c r="EYE59" s="106"/>
      <c r="EYF59" s="106"/>
      <c r="EYG59" s="106"/>
      <c r="EYH59" s="106"/>
      <c r="EYI59" s="106"/>
      <c r="EYJ59" s="106"/>
      <c r="EYK59" s="106"/>
      <c r="EYL59" s="106"/>
      <c r="EYM59" s="106"/>
      <c r="EYN59" s="106"/>
      <c r="EYO59" s="106"/>
      <c r="EYP59" s="106"/>
      <c r="EYQ59" s="106"/>
      <c r="EYR59" s="106"/>
      <c r="EYS59" s="106"/>
      <c r="EYT59" s="106"/>
      <c r="EYU59" s="106"/>
      <c r="EYV59" s="106"/>
      <c r="EYW59" s="106"/>
      <c r="EYX59" s="106"/>
      <c r="EYY59" s="106"/>
      <c r="EYZ59" s="106"/>
      <c r="EZA59" s="106"/>
      <c r="EZB59" s="106"/>
      <c r="EZC59" s="106"/>
      <c r="EZD59" s="106"/>
      <c r="EZE59" s="106"/>
      <c r="EZF59" s="106"/>
      <c r="EZG59" s="106"/>
      <c r="EZH59" s="106"/>
      <c r="EZI59" s="106"/>
      <c r="EZJ59" s="106"/>
      <c r="EZK59" s="106"/>
      <c r="EZL59" s="106"/>
      <c r="EZM59" s="106"/>
      <c r="EZN59" s="106"/>
      <c r="EZO59" s="106"/>
      <c r="EZP59" s="106"/>
      <c r="EZQ59" s="106"/>
      <c r="EZR59" s="106"/>
      <c r="EZS59" s="106"/>
      <c r="EZT59" s="106"/>
      <c r="EZU59" s="106"/>
      <c r="EZV59" s="106"/>
      <c r="EZW59" s="106"/>
      <c r="EZX59" s="106"/>
      <c r="EZY59" s="106"/>
      <c r="EZZ59" s="106"/>
      <c r="FAA59" s="106"/>
      <c r="FAB59" s="106"/>
      <c r="FAC59" s="106"/>
      <c r="FAD59" s="106"/>
      <c r="FAE59" s="106"/>
      <c r="FAF59" s="106"/>
      <c r="FAG59" s="106"/>
      <c r="FAH59" s="106"/>
      <c r="FAI59" s="106"/>
      <c r="FAJ59" s="106"/>
      <c r="FAK59" s="106"/>
      <c r="FAL59" s="106"/>
      <c r="FAM59" s="106"/>
      <c r="FAN59" s="106"/>
      <c r="FAO59" s="106"/>
      <c r="FAP59" s="106"/>
      <c r="FAQ59" s="106"/>
      <c r="FAR59" s="106"/>
      <c r="FAS59" s="106"/>
      <c r="FAT59" s="106"/>
      <c r="FAU59" s="106"/>
      <c r="FAV59" s="106"/>
      <c r="FAW59" s="106"/>
      <c r="FAX59" s="106"/>
      <c r="FAY59" s="106"/>
      <c r="FAZ59" s="106"/>
      <c r="FBA59" s="106"/>
      <c r="FBB59" s="106"/>
      <c r="FBC59" s="106"/>
      <c r="FBD59" s="106"/>
      <c r="FBE59" s="106"/>
      <c r="FBF59" s="106"/>
      <c r="FBG59" s="106"/>
      <c r="FBH59" s="106"/>
      <c r="FBI59" s="106"/>
      <c r="FBJ59" s="106"/>
      <c r="FBK59" s="106"/>
      <c r="FBL59" s="106"/>
      <c r="FBM59" s="106"/>
      <c r="FBN59" s="106"/>
      <c r="FBO59" s="106"/>
      <c r="FBP59" s="106"/>
      <c r="FBQ59" s="106"/>
      <c r="FBR59" s="106"/>
      <c r="FBS59" s="106"/>
      <c r="FBT59" s="106"/>
      <c r="FBU59" s="106"/>
      <c r="FBV59" s="106"/>
      <c r="FBW59" s="106"/>
      <c r="FBX59" s="106"/>
      <c r="FBY59" s="106"/>
      <c r="FBZ59" s="106"/>
      <c r="FCA59" s="106"/>
      <c r="FCB59" s="106"/>
      <c r="FCC59" s="106"/>
      <c r="FCD59" s="106"/>
      <c r="FCE59" s="106"/>
      <c r="FCF59" s="106"/>
      <c r="FCG59" s="106"/>
      <c r="FCH59" s="106"/>
      <c r="FCI59" s="106"/>
      <c r="FCJ59" s="106"/>
      <c r="FCK59" s="106"/>
      <c r="FCL59" s="106"/>
      <c r="FCM59" s="106"/>
      <c r="FCN59" s="106"/>
      <c r="FCO59" s="106"/>
      <c r="FCP59" s="106"/>
      <c r="FCQ59" s="106"/>
      <c r="FCR59" s="106"/>
      <c r="FCS59" s="106"/>
      <c r="FCT59" s="106"/>
      <c r="FCU59" s="106"/>
      <c r="FCV59" s="106"/>
      <c r="FCW59" s="106"/>
      <c r="FCX59" s="106"/>
      <c r="FCY59" s="106"/>
      <c r="FCZ59" s="106"/>
      <c r="FDA59" s="106"/>
      <c r="FDB59" s="106"/>
      <c r="FDC59" s="106"/>
      <c r="FDD59" s="106"/>
      <c r="FDE59" s="106"/>
      <c r="FDF59" s="106"/>
      <c r="FDG59" s="106"/>
      <c r="FDH59" s="106"/>
      <c r="FDI59" s="106"/>
      <c r="FDJ59" s="106"/>
      <c r="FDK59" s="106"/>
      <c r="FDL59" s="106"/>
      <c r="FDM59" s="106"/>
      <c r="FDN59" s="106"/>
      <c r="FDO59" s="106"/>
      <c r="FDP59" s="106"/>
      <c r="FDQ59" s="106"/>
      <c r="FDR59" s="106"/>
      <c r="FDS59" s="106"/>
      <c r="FDT59" s="106"/>
      <c r="FDU59" s="106"/>
      <c r="FDV59" s="106"/>
      <c r="FDW59" s="106"/>
      <c r="FDX59" s="106"/>
      <c r="FDY59" s="106"/>
      <c r="FDZ59" s="106"/>
      <c r="FEA59" s="106"/>
      <c r="FEB59" s="106"/>
      <c r="FEC59" s="106"/>
      <c r="FED59" s="106"/>
      <c r="FEE59" s="106"/>
      <c r="FEF59" s="106"/>
      <c r="FEG59" s="106"/>
      <c r="FEH59" s="106"/>
      <c r="FEI59" s="106"/>
      <c r="FEJ59" s="106"/>
      <c r="FEK59" s="106"/>
      <c r="FEL59" s="106"/>
      <c r="FEM59" s="106"/>
      <c r="FEN59" s="106"/>
      <c r="FEO59" s="106"/>
      <c r="FEP59" s="106"/>
      <c r="FEQ59" s="106"/>
      <c r="FER59" s="106"/>
      <c r="FES59" s="106"/>
      <c r="FET59" s="106"/>
      <c r="FEU59" s="106"/>
      <c r="FEV59" s="106"/>
      <c r="FEW59" s="106"/>
      <c r="FEX59" s="106"/>
      <c r="FEY59" s="106"/>
      <c r="FEZ59" s="106"/>
      <c r="FFA59" s="106"/>
      <c r="FFB59" s="106"/>
      <c r="FFC59" s="106"/>
      <c r="FFD59" s="106"/>
      <c r="FFE59" s="106"/>
      <c r="FFF59" s="106"/>
      <c r="FFG59" s="106"/>
      <c r="FFH59" s="106"/>
      <c r="FFI59" s="106"/>
      <c r="FFJ59" s="106"/>
      <c r="FFK59" s="106"/>
      <c r="FFL59" s="106"/>
      <c r="FFM59" s="106"/>
      <c r="FFN59" s="106"/>
      <c r="FFO59" s="106"/>
      <c r="FFP59" s="106"/>
      <c r="FFQ59" s="106"/>
      <c r="FFR59" s="106"/>
      <c r="FFS59" s="106"/>
      <c r="FFT59" s="106"/>
      <c r="FFU59" s="106"/>
      <c r="FFV59" s="106"/>
      <c r="FFW59" s="106"/>
      <c r="FFX59" s="106"/>
      <c r="FFY59" s="106"/>
      <c r="FFZ59" s="106"/>
      <c r="FGA59" s="106"/>
      <c r="FGB59" s="106"/>
      <c r="FGC59" s="106"/>
      <c r="FGD59" s="106"/>
      <c r="FGE59" s="106"/>
      <c r="FGF59" s="106"/>
      <c r="FGG59" s="106"/>
      <c r="FGH59" s="106"/>
      <c r="FGI59" s="106"/>
      <c r="FGJ59" s="106"/>
      <c r="FGK59" s="106"/>
      <c r="FGL59" s="106"/>
      <c r="FGM59" s="106"/>
      <c r="FGN59" s="106"/>
      <c r="FGO59" s="106"/>
      <c r="FGP59" s="106"/>
      <c r="FGQ59" s="106"/>
      <c r="FGR59" s="106"/>
      <c r="FGS59" s="106"/>
      <c r="FGT59" s="106"/>
      <c r="FGU59" s="106"/>
      <c r="FGV59" s="106"/>
      <c r="FGW59" s="106"/>
      <c r="FGX59" s="106"/>
      <c r="FGY59" s="106"/>
      <c r="FGZ59" s="106"/>
      <c r="FHA59" s="106"/>
      <c r="FHB59" s="106"/>
      <c r="FHC59" s="106"/>
      <c r="FHD59" s="106"/>
      <c r="FHE59" s="106"/>
      <c r="FHF59" s="106"/>
      <c r="FHG59" s="106"/>
      <c r="FHH59" s="106"/>
      <c r="FHI59" s="106"/>
      <c r="FHJ59" s="106"/>
      <c r="FHK59" s="106"/>
      <c r="FHL59" s="106"/>
      <c r="FHM59" s="106"/>
      <c r="FHN59" s="106"/>
      <c r="FHO59" s="106"/>
      <c r="FHP59" s="106"/>
      <c r="FHQ59" s="106"/>
      <c r="FHR59" s="106"/>
      <c r="FHS59" s="106"/>
      <c r="FHT59" s="106"/>
      <c r="FHU59" s="106"/>
      <c r="FHV59" s="106"/>
      <c r="FHW59" s="106"/>
      <c r="FHX59" s="106"/>
      <c r="FHY59" s="106"/>
      <c r="FHZ59" s="106"/>
      <c r="FIA59" s="106"/>
      <c r="FIB59" s="106"/>
      <c r="FIC59" s="106"/>
      <c r="FID59" s="106"/>
      <c r="FIE59" s="106"/>
      <c r="FIF59" s="106"/>
      <c r="FIG59" s="106"/>
      <c r="FIH59" s="106"/>
      <c r="FII59" s="106"/>
      <c r="FIJ59" s="106"/>
      <c r="FIK59" s="106"/>
      <c r="FIL59" s="106"/>
      <c r="FIM59" s="106"/>
      <c r="FIN59" s="106"/>
      <c r="FIO59" s="106"/>
      <c r="FIP59" s="106"/>
      <c r="FIQ59" s="106"/>
      <c r="FIR59" s="106"/>
      <c r="FIS59" s="106"/>
      <c r="FIT59" s="106"/>
      <c r="FIU59" s="106"/>
      <c r="FIV59" s="106"/>
      <c r="FIW59" s="106"/>
      <c r="FIX59" s="106"/>
      <c r="FIY59" s="106"/>
      <c r="FIZ59" s="106"/>
      <c r="FJA59" s="106"/>
      <c r="FJB59" s="106"/>
      <c r="FJC59" s="106"/>
      <c r="FJD59" s="106"/>
      <c r="FJE59" s="106"/>
      <c r="FJF59" s="106"/>
      <c r="FJG59" s="106"/>
      <c r="FJH59" s="106"/>
      <c r="FJI59" s="106"/>
      <c r="FJJ59" s="106"/>
      <c r="FJK59" s="106"/>
      <c r="FJL59" s="106"/>
      <c r="FJM59" s="106"/>
      <c r="FJN59" s="106"/>
      <c r="FJO59" s="106"/>
      <c r="FJP59" s="106"/>
      <c r="FJQ59" s="106"/>
      <c r="FJR59" s="106"/>
      <c r="FJS59" s="106"/>
      <c r="FJT59" s="106"/>
      <c r="FJU59" s="106"/>
      <c r="FJV59" s="106"/>
      <c r="FJW59" s="106"/>
      <c r="FJX59" s="106"/>
      <c r="FJY59" s="106"/>
      <c r="FJZ59" s="106"/>
      <c r="FKA59" s="106"/>
      <c r="FKB59" s="106"/>
      <c r="FKC59" s="106"/>
      <c r="FKD59" s="106"/>
      <c r="FKE59" s="106"/>
      <c r="FKF59" s="106"/>
      <c r="FKG59" s="106"/>
      <c r="FKH59" s="106"/>
      <c r="FKI59" s="106"/>
      <c r="FKJ59" s="106"/>
      <c r="FKK59" s="106"/>
      <c r="FKL59" s="106"/>
      <c r="FKM59" s="106"/>
      <c r="FKN59" s="106"/>
      <c r="FKO59" s="106"/>
      <c r="FKP59" s="106"/>
      <c r="FKQ59" s="106"/>
      <c r="FKR59" s="106"/>
      <c r="FKS59" s="106"/>
      <c r="FKT59" s="106"/>
      <c r="FKU59" s="106"/>
      <c r="FKV59" s="106"/>
      <c r="FKW59" s="106"/>
      <c r="FKX59" s="106"/>
      <c r="FKY59" s="106"/>
      <c r="FKZ59" s="106"/>
      <c r="FLA59" s="106"/>
      <c r="FLB59" s="106"/>
      <c r="FLC59" s="106"/>
      <c r="FLD59" s="106"/>
      <c r="FLE59" s="106"/>
      <c r="FLF59" s="106"/>
      <c r="FLG59" s="106"/>
      <c r="FLH59" s="106"/>
      <c r="FLI59" s="106"/>
      <c r="FLJ59" s="106"/>
      <c r="FLK59" s="106"/>
      <c r="FLL59" s="106"/>
      <c r="FLM59" s="106"/>
      <c r="FLN59" s="106"/>
      <c r="FLO59" s="106"/>
      <c r="FLP59" s="106"/>
      <c r="FLQ59" s="106"/>
      <c r="FLR59" s="106"/>
      <c r="FLS59" s="106"/>
      <c r="FLT59" s="106"/>
      <c r="FLU59" s="106"/>
      <c r="FLV59" s="106"/>
      <c r="FLW59" s="106"/>
      <c r="FLX59" s="106"/>
      <c r="FLY59" s="106"/>
      <c r="FLZ59" s="106"/>
      <c r="FMA59" s="106"/>
      <c r="FMB59" s="106"/>
      <c r="FMC59" s="106"/>
      <c r="FMD59" s="106"/>
      <c r="FME59" s="106"/>
      <c r="FMF59" s="106"/>
      <c r="FMG59" s="106"/>
      <c r="FMH59" s="106"/>
      <c r="FMI59" s="106"/>
      <c r="FMJ59" s="106"/>
      <c r="FMK59" s="106"/>
      <c r="FML59" s="106"/>
      <c r="FMM59" s="106"/>
      <c r="FMN59" s="106"/>
      <c r="FMO59" s="106"/>
      <c r="FMP59" s="106"/>
      <c r="FMQ59" s="106"/>
      <c r="FMR59" s="106"/>
      <c r="FMS59" s="106"/>
      <c r="FMT59" s="106"/>
      <c r="FMU59" s="106"/>
      <c r="FMV59" s="106"/>
      <c r="FMW59" s="106"/>
      <c r="FMX59" s="106"/>
      <c r="FMY59" s="106"/>
      <c r="FMZ59" s="106"/>
      <c r="FNA59" s="106"/>
      <c r="FNB59" s="106"/>
      <c r="FNC59" s="106"/>
      <c r="FND59" s="106"/>
      <c r="FNE59" s="106"/>
      <c r="FNF59" s="106"/>
      <c r="FNG59" s="106"/>
      <c r="FNH59" s="106"/>
      <c r="FNI59" s="106"/>
      <c r="FNJ59" s="106"/>
      <c r="FNK59" s="106"/>
      <c r="FNL59" s="106"/>
      <c r="FNM59" s="106"/>
      <c r="FNN59" s="106"/>
      <c r="FNO59" s="106"/>
      <c r="FNP59" s="106"/>
      <c r="FNQ59" s="106"/>
      <c r="FNR59" s="106"/>
      <c r="FNS59" s="106"/>
      <c r="FNT59" s="106"/>
      <c r="FNU59" s="106"/>
      <c r="FNV59" s="106"/>
      <c r="FNW59" s="106"/>
      <c r="FNX59" s="106"/>
      <c r="FNY59" s="106"/>
      <c r="FNZ59" s="106"/>
      <c r="FOA59" s="106"/>
      <c r="FOB59" s="106"/>
      <c r="FOC59" s="106"/>
      <c r="FOD59" s="106"/>
      <c r="FOE59" s="106"/>
      <c r="FOF59" s="106"/>
      <c r="FOG59" s="106"/>
      <c r="FOH59" s="106"/>
      <c r="FOI59" s="106"/>
      <c r="FOJ59" s="106"/>
      <c r="FOK59" s="106"/>
      <c r="FOL59" s="106"/>
      <c r="FOM59" s="106"/>
      <c r="FON59" s="106"/>
      <c r="FOO59" s="106"/>
      <c r="FOP59" s="106"/>
      <c r="FOQ59" s="106"/>
      <c r="FOR59" s="106"/>
      <c r="FOS59" s="106"/>
      <c r="FOT59" s="106"/>
      <c r="FOU59" s="106"/>
      <c r="FOV59" s="106"/>
      <c r="FOW59" s="106"/>
      <c r="FOX59" s="106"/>
      <c r="FOY59" s="106"/>
      <c r="FOZ59" s="106"/>
      <c r="FPA59" s="106"/>
      <c r="FPB59" s="106"/>
      <c r="FPC59" s="106"/>
      <c r="FPD59" s="106"/>
      <c r="FPE59" s="106"/>
      <c r="FPF59" s="106"/>
      <c r="FPG59" s="106"/>
      <c r="FPH59" s="106"/>
      <c r="FPI59" s="106"/>
      <c r="FPJ59" s="106"/>
      <c r="FPK59" s="106"/>
      <c r="FPL59" s="106"/>
      <c r="FPM59" s="106"/>
      <c r="FPN59" s="106"/>
      <c r="FPO59" s="106"/>
      <c r="FPP59" s="106"/>
      <c r="FPQ59" s="106"/>
      <c r="FPR59" s="106"/>
      <c r="FPS59" s="106"/>
      <c r="FPT59" s="106"/>
      <c r="FPU59" s="106"/>
      <c r="FPV59" s="106"/>
      <c r="FPW59" s="106"/>
      <c r="FPX59" s="106"/>
      <c r="FPY59" s="106"/>
      <c r="FPZ59" s="106"/>
      <c r="FQA59" s="106"/>
      <c r="FQB59" s="106"/>
      <c r="FQC59" s="106"/>
      <c r="FQD59" s="106"/>
      <c r="FQE59" s="106"/>
      <c r="FQF59" s="106"/>
      <c r="FQG59" s="106"/>
      <c r="FQH59" s="106"/>
      <c r="FQI59" s="106"/>
      <c r="FQJ59" s="106"/>
      <c r="FQK59" s="106"/>
      <c r="FQL59" s="106"/>
      <c r="FQM59" s="106"/>
      <c r="FQN59" s="106"/>
      <c r="FQO59" s="106"/>
      <c r="FQP59" s="106"/>
      <c r="FQQ59" s="106"/>
      <c r="FQR59" s="106"/>
      <c r="FQS59" s="106"/>
      <c r="FQT59" s="106"/>
      <c r="FQU59" s="106"/>
      <c r="FQV59" s="106"/>
      <c r="FQW59" s="106"/>
      <c r="FQX59" s="106"/>
      <c r="FQY59" s="106"/>
      <c r="FQZ59" s="106"/>
      <c r="FRA59" s="106"/>
      <c r="FRB59" s="106"/>
      <c r="FRC59" s="106"/>
      <c r="FRD59" s="106"/>
      <c r="FRE59" s="106"/>
      <c r="FRF59" s="106"/>
      <c r="FRG59" s="106"/>
      <c r="FRH59" s="106"/>
      <c r="FRI59" s="106"/>
      <c r="FRJ59" s="106"/>
      <c r="FRK59" s="106"/>
      <c r="FRL59" s="106"/>
      <c r="FRM59" s="106"/>
      <c r="FRN59" s="106"/>
      <c r="FRO59" s="106"/>
      <c r="FRP59" s="106"/>
      <c r="FRQ59" s="106"/>
      <c r="FRR59" s="106"/>
      <c r="FRS59" s="106"/>
      <c r="FRT59" s="106"/>
      <c r="FRU59" s="106"/>
      <c r="FRV59" s="106"/>
      <c r="FRW59" s="106"/>
      <c r="FRX59" s="106"/>
      <c r="FRY59" s="106"/>
      <c r="FRZ59" s="106"/>
      <c r="FSA59" s="106"/>
      <c r="FSB59" s="106"/>
      <c r="FSC59" s="106"/>
      <c r="FSD59" s="106"/>
      <c r="FSE59" s="106"/>
      <c r="FSF59" s="106"/>
      <c r="FSG59" s="106"/>
      <c r="FSH59" s="106"/>
      <c r="FSI59" s="106"/>
      <c r="FSJ59" s="106"/>
      <c r="FSK59" s="106"/>
      <c r="FSL59" s="106"/>
      <c r="FSM59" s="106"/>
      <c r="FSN59" s="106"/>
      <c r="FSO59" s="106"/>
      <c r="FSP59" s="106"/>
      <c r="FSQ59" s="106"/>
      <c r="FSR59" s="106"/>
      <c r="FSS59" s="106"/>
      <c r="FST59" s="106"/>
      <c r="FSU59" s="106"/>
      <c r="FSV59" s="106"/>
      <c r="FSW59" s="106"/>
      <c r="FSX59" s="106"/>
      <c r="FSY59" s="106"/>
      <c r="FSZ59" s="106"/>
      <c r="FTA59" s="106"/>
      <c r="FTB59" s="106"/>
      <c r="FTC59" s="106"/>
      <c r="FTD59" s="106"/>
      <c r="FTE59" s="106"/>
      <c r="FTF59" s="106"/>
      <c r="FTG59" s="106"/>
      <c r="FTH59" s="106"/>
      <c r="FTI59" s="106"/>
      <c r="FTJ59" s="106"/>
      <c r="FTK59" s="106"/>
      <c r="FTL59" s="106"/>
      <c r="FTM59" s="106"/>
      <c r="FTN59" s="106"/>
      <c r="FTO59" s="106"/>
      <c r="FTP59" s="106"/>
      <c r="FTQ59" s="106"/>
      <c r="FTR59" s="106"/>
      <c r="FTS59" s="106"/>
      <c r="FTT59" s="106"/>
      <c r="FTU59" s="106"/>
      <c r="FTV59" s="106"/>
      <c r="FTW59" s="106"/>
      <c r="FTX59" s="106"/>
      <c r="FTY59" s="106"/>
      <c r="FTZ59" s="106"/>
      <c r="FUA59" s="106"/>
      <c r="FUB59" s="106"/>
      <c r="FUC59" s="106"/>
      <c r="FUD59" s="106"/>
      <c r="FUE59" s="106"/>
      <c r="FUF59" s="106"/>
      <c r="FUG59" s="106"/>
      <c r="FUH59" s="106"/>
      <c r="FUI59" s="106"/>
      <c r="FUJ59" s="106"/>
      <c r="FUK59" s="106"/>
      <c r="FUL59" s="106"/>
      <c r="FUM59" s="106"/>
      <c r="FUN59" s="106"/>
      <c r="FUO59" s="106"/>
      <c r="FUP59" s="106"/>
      <c r="FUQ59" s="106"/>
      <c r="FUR59" s="106"/>
      <c r="FUS59" s="106"/>
      <c r="FUT59" s="106"/>
      <c r="FUU59" s="106"/>
      <c r="FUV59" s="106"/>
      <c r="FUW59" s="106"/>
      <c r="FUX59" s="106"/>
      <c r="FUY59" s="106"/>
      <c r="FUZ59" s="106"/>
      <c r="FVA59" s="106"/>
      <c r="FVB59" s="106"/>
      <c r="FVC59" s="106"/>
      <c r="FVD59" s="106"/>
      <c r="FVE59" s="106"/>
      <c r="FVF59" s="106"/>
      <c r="FVG59" s="106"/>
      <c r="FVH59" s="106"/>
      <c r="FVI59" s="106"/>
      <c r="FVJ59" s="106"/>
      <c r="FVK59" s="106"/>
      <c r="FVL59" s="106"/>
      <c r="FVM59" s="106"/>
      <c r="FVN59" s="106"/>
      <c r="FVO59" s="106"/>
      <c r="FVP59" s="106"/>
      <c r="FVQ59" s="106"/>
      <c r="FVR59" s="106"/>
      <c r="FVS59" s="106"/>
      <c r="FVT59" s="106"/>
      <c r="FVU59" s="106"/>
      <c r="FVV59" s="106"/>
      <c r="FVW59" s="106"/>
      <c r="FVX59" s="106"/>
      <c r="FVY59" s="106"/>
      <c r="FVZ59" s="106"/>
      <c r="FWA59" s="106"/>
      <c r="FWB59" s="106"/>
      <c r="FWC59" s="106"/>
      <c r="FWD59" s="106"/>
      <c r="FWE59" s="106"/>
      <c r="FWF59" s="106"/>
      <c r="FWG59" s="106"/>
      <c r="FWH59" s="106"/>
      <c r="FWI59" s="106"/>
      <c r="FWJ59" s="106"/>
      <c r="FWK59" s="106"/>
      <c r="FWL59" s="106"/>
      <c r="FWM59" s="106"/>
      <c r="FWN59" s="106"/>
      <c r="FWO59" s="106"/>
      <c r="FWP59" s="106"/>
      <c r="FWQ59" s="106"/>
      <c r="FWR59" s="106"/>
      <c r="FWS59" s="106"/>
      <c r="FWT59" s="106"/>
      <c r="FWU59" s="106"/>
      <c r="FWV59" s="106"/>
      <c r="FWW59" s="106"/>
      <c r="FWX59" s="106"/>
      <c r="FWY59" s="106"/>
      <c r="FWZ59" s="106"/>
      <c r="FXA59" s="106"/>
      <c r="FXB59" s="106"/>
      <c r="FXC59" s="106"/>
      <c r="FXD59" s="106"/>
      <c r="FXE59" s="106"/>
      <c r="FXF59" s="106"/>
      <c r="FXG59" s="106"/>
      <c r="FXH59" s="106"/>
      <c r="FXI59" s="106"/>
      <c r="FXJ59" s="106"/>
      <c r="FXK59" s="106"/>
      <c r="FXL59" s="106"/>
      <c r="FXM59" s="106"/>
      <c r="FXN59" s="106"/>
      <c r="FXO59" s="106"/>
      <c r="FXP59" s="106"/>
      <c r="FXQ59" s="106"/>
      <c r="FXR59" s="106"/>
      <c r="FXS59" s="106"/>
      <c r="FXT59" s="106"/>
      <c r="FXU59" s="106"/>
      <c r="FXV59" s="106"/>
      <c r="FXW59" s="106"/>
      <c r="FXX59" s="106"/>
      <c r="FXY59" s="106"/>
      <c r="FXZ59" s="106"/>
      <c r="FYA59" s="106"/>
      <c r="FYB59" s="106"/>
      <c r="FYC59" s="106"/>
      <c r="FYD59" s="106"/>
      <c r="FYE59" s="106"/>
      <c r="FYF59" s="106"/>
      <c r="FYG59" s="106"/>
      <c r="FYH59" s="106"/>
      <c r="FYI59" s="106"/>
      <c r="FYJ59" s="106"/>
      <c r="FYK59" s="106"/>
      <c r="FYL59" s="106"/>
      <c r="FYM59" s="106"/>
      <c r="FYN59" s="106"/>
      <c r="FYO59" s="106"/>
      <c r="FYP59" s="106"/>
      <c r="FYQ59" s="106"/>
      <c r="FYR59" s="106"/>
      <c r="FYS59" s="106"/>
      <c r="FYT59" s="106"/>
      <c r="FYU59" s="106"/>
      <c r="FYV59" s="106"/>
      <c r="FYW59" s="106"/>
      <c r="FYX59" s="106"/>
      <c r="FYY59" s="106"/>
      <c r="FYZ59" s="106"/>
      <c r="FZA59" s="106"/>
      <c r="FZB59" s="106"/>
      <c r="FZC59" s="106"/>
      <c r="FZD59" s="106"/>
      <c r="FZE59" s="106"/>
      <c r="FZF59" s="106"/>
      <c r="FZG59" s="106"/>
      <c r="FZH59" s="106"/>
      <c r="FZI59" s="106"/>
      <c r="FZJ59" s="106"/>
      <c r="FZK59" s="106"/>
      <c r="FZL59" s="106"/>
      <c r="FZM59" s="106"/>
      <c r="FZN59" s="106"/>
      <c r="FZO59" s="106"/>
      <c r="FZP59" s="106"/>
      <c r="FZQ59" s="106"/>
      <c r="FZR59" s="106"/>
      <c r="FZS59" s="106"/>
      <c r="FZT59" s="106"/>
      <c r="FZU59" s="106"/>
      <c r="FZV59" s="106"/>
      <c r="FZW59" s="106"/>
      <c r="FZX59" s="106"/>
      <c r="FZY59" s="106"/>
      <c r="FZZ59" s="106"/>
      <c r="GAA59" s="106"/>
      <c r="GAB59" s="106"/>
      <c r="GAC59" s="106"/>
      <c r="GAD59" s="106"/>
      <c r="GAE59" s="106"/>
      <c r="GAF59" s="106"/>
      <c r="GAG59" s="106"/>
      <c r="GAH59" s="106"/>
      <c r="GAI59" s="106"/>
      <c r="GAJ59" s="106"/>
      <c r="GAK59" s="106"/>
      <c r="GAL59" s="106"/>
      <c r="GAM59" s="106"/>
      <c r="GAN59" s="106"/>
      <c r="GAO59" s="106"/>
      <c r="GAP59" s="106"/>
      <c r="GAQ59" s="106"/>
      <c r="GAR59" s="106"/>
      <c r="GAS59" s="106"/>
      <c r="GAT59" s="106"/>
      <c r="GAU59" s="106"/>
      <c r="GAV59" s="106"/>
      <c r="GAW59" s="106"/>
      <c r="GAX59" s="106"/>
      <c r="GAY59" s="106"/>
      <c r="GAZ59" s="106"/>
      <c r="GBA59" s="106"/>
      <c r="GBB59" s="106"/>
      <c r="GBC59" s="106"/>
      <c r="GBD59" s="106"/>
      <c r="GBE59" s="106"/>
      <c r="GBF59" s="106"/>
      <c r="GBG59" s="106"/>
      <c r="GBH59" s="106"/>
      <c r="GBI59" s="106"/>
      <c r="GBJ59" s="106"/>
      <c r="GBK59" s="106"/>
      <c r="GBL59" s="106"/>
      <c r="GBM59" s="106"/>
      <c r="GBN59" s="106"/>
      <c r="GBO59" s="106"/>
      <c r="GBP59" s="106"/>
      <c r="GBQ59" s="106"/>
      <c r="GBR59" s="106"/>
      <c r="GBS59" s="106"/>
      <c r="GBT59" s="106"/>
      <c r="GBU59" s="106"/>
      <c r="GBV59" s="106"/>
      <c r="GBW59" s="106"/>
      <c r="GBX59" s="106"/>
      <c r="GBY59" s="106"/>
      <c r="GBZ59" s="106"/>
      <c r="GCA59" s="106"/>
      <c r="GCB59" s="106"/>
      <c r="GCC59" s="106"/>
      <c r="GCD59" s="106"/>
      <c r="GCE59" s="106"/>
      <c r="GCF59" s="106"/>
      <c r="GCG59" s="106"/>
      <c r="GCH59" s="106"/>
      <c r="GCI59" s="106"/>
      <c r="GCJ59" s="106"/>
      <c r="GCK59" s="106"/>
      <c r="GCL59" s="106"/>
      <c r="GCM59" s="106"/>
      <c r="GCN59" s="106"/>
      <c r="GCO59" s="106"/>
      <c r="GCP59" s="106"/>
      <c r="GCQ59" s="106"/>
      <c r="GCR59" s="106"/>
      <c r="GCS59" s="106"/>
      <c r="GCT59" s="106"/>
      <c r="GCU59" s="106"/>
      <c r="GCV59" s="106"/>
      <c r="GCW59" s="106"/>
      <c r="GCX59" s="106"/>
      <c r="GCY59" s="106"/>
      <c r="GCZ59" s="106"/>
      <c r="GDA59" s="106"/>
      <c r="GDB59" s="106"/>
      <c r="GDC59" s="106"/>
      <c r="GDD59" s="106"/>
      <c r="GDE59" s="106"/>
      <c r="GDF59" s="106"/>
      <c r="GDG59" s="106"/>
      <c r="GDH59" s="106"/>
      <c r="GDI59" s="106"/>
      <c r="GDJ59" s="106"/>
      <c r="GDK59" s="106"/>
      <c r="GDL59" s="106"/>
      <c r="GDM59" s="106"/>
      <c r="GDN59" s="106"/>
      <c r="GDO59" s="106"/>
      <c r="GDP59" s="106"/>
      <c r="GDQ59" s="106"/>
      <c r="GDR59" s="106"/>
      <c r="GDS59" s="106"/>
      <c r="GDT59" s="106"/>
      <c r="GDU59" s="106"/>
      <c r="GDV59" s="106"/>
      <c r="GDW59" s="106"/>
      <c r="GDX59" s="106"/>
      <c r="GDY59" s="106"/>
      <c r="GDZ59" s="106"/>
      <c r="GEA59" s="106"/>
      <c r="GEB59" s="106"/>
      <c r="GEC59" s="106"/>
      <c r="GED59" s="106"/>
      <c r="GEE59" s="106"/>
      <c r="GEF59" s="106"/>
      <c r="GEG59" s="106"/>
      <c r="GEH59" s="106"/>
      <c r="GEI59" s="106"/>
      <c r="GEJ59" s="106"/>
      <c r="GEK59" s="106"/>
      <c r="GEL59" s="106"/>
      <c r="GEM59" s="106"/>
      <c r="GEN59" s="106"/>
      <c r="GEO59" s="106"/>
      <c r="GEP59" s="106"/>
      <c r="GEQ59" s="106"/>
      <c r="GER59" s="106"/>
      <c r="GES59" s="106"/>
      <c r="GET59" s="106"/>
      <c r="GEU59" s="106"/>
      <c r="GEV59" s="106"/>
      <c r="GEW59" s="106"/>
      <c r="GEX59" s="106"/>
      <c r="GEY59" s="106"/>
      <c r="GEZ59" s="106"/>
      <c r="GFA59" s="106"/>
      <c r="GFB59" s="106"/>
      <c r="GFC59" s="106"/>
      <c r="GFD59" s="106"/>
      <c r="GFE59" s="106"/>
      <c r="GFF59" s="106"/>
      <c r="GFG59" s="106"/>
      <c r="GFH59" s="106"/>
      <c r="GFI59" s="106"/>
      <c r="GFJ59" s="106"/>
      <c r="GFK59" s="106"/>
      <c r="GFL59" s="106"/>
      <c r="GFM59" s="106"/>
      <c r="GFN59" s="106"/>
      <c r="GFO59" s="106"/>
      <c r="GFP59" s="106"/>
      <c r="GFQ59" s="106"/>
      <c r="GFR59" s="106"/>
      <c r="GFS59" s="106"/>
      <c r="GFT59" s="106"/>
      <c r="GFU59" s="106"/>
      <c r="GFV59" s="106"/>
      <c r="GFW59" s="106"/>
      <c r="GFX59" s="106"/>
      <c r="GFY59" s="106"/>
      <c r="GFZ59" s="106"/>
      <c r="GGA59" s="106"/>
      <c r="GGB59" s="106"/>
      <c r="GGC59" s="106"/>
      <c r="GGD59" s="106"/>
      <c r="GGE59" s="106"/>
      <c r="GGF59" s="106"/>
      <c r="GGG59" s="106"/>
      <c r="GGH59" s="106"/>
      <c r="GGI59" s="106"/>
      <c r="GGJ59" s="106"/>
      <c r="GGK59" s="106"/>
      <c r="GGL59" s="106"/>
      <c r="GGM59" s="106"/>
      <c r="GGN59" s="106"/>
      <c r="GGO59" s="106"/>
      <c r="GGP59" s="106"/>
      <c r="GGQ59" s="106"/>
      <c r="GGR59" s="106"/>
      <c r="GGS59" s="106"/>
      <c r="GGT59" s="106"/>
      <c r="GGU59" s="106"/>
      <c r="GGV59" s="106"/>
      <c r="GGW59" s="106"/>
      <c r="GGX59" s="106"/>
      <c r="GGY59" s="106"/>
      <c r="GGZ59" s="106"/>
      <c r="GHA59" s="106"/>
      <c r="GHB59" s="106"/>
      <c r="GHC59" s="106"/>
      <c r="GHD59" s="106"/>
      <c r="GHE59" s="106"/>
      <c r="GHF59" s="106"/>
      <c r="GHG59" s="106"/>
      <c r="GHH59" s="106"/>
      <c r="GHI59" s="106"/>
      <c r="GHJ59" s="106"/>
      <c r="GHK59" s="106"/>
      <c r="GHL59" s="106"/>
      <c r="GHM59" s="106"/>
      <c r="GHN59" s="106"/>
      <c r="GHO59" s="106"/>
      <c r="GHP59" s="106"/>
      <c r="GHQ59" s="106"/>
      <c r="GHR59" s="106"/>
      <c r="GHS59" s="106"/>
      <c r="GHT59" s="106"/>
      <c r="GHU59" s="106"/>
      <c r="GHV59" s="106"/>
      <c r="GHW59" s="106"/>
      <c r="GHX59" s="106"/>
      <c r="GHY59" s="106"/>
      <c r="GHZ59" s="106"/>
      <c r="GIA59" s="106"/>
      <c r="GIB59" s="106"/>
      <c r="GIC59" s="106"/>
      <c r="GID59" s="106"/>
      <c r="GIE59" s="106"/>
      <c r="GIF59" s="106"/>
      <c r="GIG59" s="106"/>
      <c r="GIH59" s="106"/>
      <c r="GII59" s="106"/>
      <c r="GIJ59" s="106"/>
      <c r="GIK59" s="106"/>
      <c r="GIL59" s="106"/>
      <c r="GIM59" s="106"/>
      <c r="GIN59" s="106"/>
      <c r="GIO59" s="106"/>
      <c r="GIP59" s="106"/>
      <c r="GIQ59" s="106"/>
      <c r="GIR59" s="106"/>
      <c r="GIS59" s="106"/>
      <c r="GIT59" s="106"/>
      <c r="GIU59" s="106"/>
      <c r="GIV59" s="106"/>
      <c r="GIW59" s="106"/>
      <c r="GIX59" s="106"/>
      <c r="GIY59" s="106"/>
      <c r="GIZ59" s="106"/>
      <c r="GJA59" s="106"/>
      <c r="GJB59" s="106"/>
      <c r="GJC59" s="106"/>
      <c r="GJD59" s="106"/>
      <c r="GJE59" s="106"/>
      <c r="GJF59" s="106"/>
      <c r="GJG59" s="106"/>
      <c r="GJH59" s="106"/>
      <c r="GJI59" s="106"/>
      <c r="GJJ59" s="106"/>
      <c r="GJK59" s="106"/>
      <c r="GJL59" s="106"/>
      <c r="GJM59" s="106"/>
      <c r="GJN59" s="106"/>
      <c r="GJO59" s="106"/>
      <c r="GJP59" s="106"/>
      <c r="GJQ59" s="106"/>
      <c r="GJR59" s="106"/>
      <c r="GJS59" s="106"/>
      <c r="GJT59" s="106"/>
      <c r="GJU59" s="106"/>
      <c r="GJV59" s="106"/>
      <c r="GJW59" s="106"/>
      <c r="GJX59" s="106"/>
      <c r="GJY59" s="106"/>
      <c r="GJZ59" s="106"/>
      <c r="GKA59" s="106"/>
      <c r="GKB59" s="106"/>
      <c r="GKC59" s="106"/>
      <c r="GKD59" s="106"/>
      <c r="GKE59" s="106"/>
      <c r="GKF59" s="106"/>
      <c r="GKG59" s="106"/>
      <c r="GKH59" s="106"/>
      <c r="GKI59" s="106"/>
      <c r="GKJ59" s="106"/>
      <c r="GKK59" s="106"/>
      <c r="GKL59" s="106"/>
      <c r="GKM59" s="106"/>
      <c r="GKN59" s="106"/>
      <c r="GKO59" s="106"/>
      <c r="GKP59" s="106"/>
      <c r="GKQ59" s="106"/>
      <c r="GKR59" s="106"/>
      <c r="GKS59" s="106"/>
      <c r="GKT59" s="106"/>
      <c r="GKU59" s="106"/>
      <c r="GKV59" s="106"/>
      <c r="GKW59" s="106"/>
      <c r="GKX59" s="106"/>
      <c r="GKY59" s="106"/>
      <c r="GKZ59" s="106"/>
      <c r="GLA59" s="106"/>
      <c r="GLB59" s="106"/>
      <c r="GLC59" s="106"/>
      <c r="GLD59" s="106"/>
      <c r="GLE59" s="106"/>
      <c r="GLF59" s="106"/>
      <c r="GLG59" s="106"/>
      <c r="GLH59" s="106"/>
      <c r="GLI59" s="106"/>
      <c r="GLJ59" s="106"/>
      <c r="GLK59" s="106"/>
      <c r="GLL59" s="106"/>
      <c r="GLM59" s="106"/>
      <c r="GLN59" s="106"/>
      <c r="GLO59" s="106"/>
      <c r="GLP59" s="106"/>
      <c r="GLQ59" s="106"/>
      <c r="GLR59" s="106"/>
      <c r="GLS59" s="106"/>
      <c r="GLT59" s="106"/>
      <c r="GLU59" s="106"/>
      <c r="GLV59" s="106"/>
      <c r="GLW59" s="106"/>
      <c r="GLX59" s="106"/>
      <c r="GLY59" s="106"/>
      <c r="GLZ59" s="106"/>
      <c r="GMA59" s="106"/>
      <c r="GMB59" s="106"/>
      <c r="GMC59" s="106"/>
      <c r="GMD59" s="106"/>
      <c r="GME59" s="106"/>
      <c r="GMF59" s="106"/>
      <c r="GMG59" s="106"/>
      <c r="GMH59" s="106"/>
      <c r="GMI59" s="106"/>
      <c r="GMJ59" s="106"/>
      <c r="GMK59" s="106"/>
      <c r="GML59" s="106"/>
      <c r="GMM59" s="106"/>
      <c r="GMN59" s="106"/>
      <c r="GMO59" s="106"/>
      <c r="GMP59" s="106"/>
      <c r="GMQ59" s="106"/>
      <c r="GMR59" s="106"/>
      <c r="GMS59" s="106"/>
      <c r="GMT59" s="106"/>
      <c r="GMU59" s="106"/>
      <c r="GMV59" s="106"/>
      <c r="GMW59" s="106"/>
      <c r="GMX59" s="106"/>
      <c r="GMY59" s="106"/>
      <c r="GMZ59" s="106"/>
      <c r="GNA59" s="106"/>
      <c r="GNB59" s="106"/>
      <c r="GNC59" s="106"/>
      <c r="GND59" s="106"/>
      <c r="GNE59" s="106"/>
      <c r="GNF59" s="106"/>
      <c r="GNG59" s="106"/>
      <c r="GNH59" s="106"/>
      <c r="GNI59" s="106"/>
      <c r="GNJ59" s="106"/>
      <c r="GNK59" s="106"/>
      <c r="GNL59" s="106"/>
      <c r="GNM59" s="106"/>
      <c r="GNN59" s="106"/>
      <c r="GNO59" s="106"/>
      <c r="GNP59" s="106"/>
      <c r="GNQ59" s="106"/>
      <c r="GNR59" s="106"/>
      <c r="GNS59" s="106"/>
      <c r="GNT59" s="106"/>
      <c r="GNU59" s="106"/>
      <c r="GNV59" s="106"/>
      <c r="GNW59" s="106"/>
      <c r="GNX59" s="106"/>
      <c r="GNY59" s="106"/>
      <c r="GNZ59" s="106"/>
      <c r="GOA59" s="106"/>
      <c r="GOB59" s="106"/>
      <c r="GOC59" s="106"/>
      <c r="GOD59" s="106"/>
      <c r="GOE59" s="106"/>
      <c r="GOF59" s="106"/>
      <c r="GOG59" s="106"/>
      <c r="GOH59" s="106"/>
      <c r="GOI59" s="106"/>
      <c r="GOJ59" s="106"/>
      <c r="GOK59" s="106"/>
      <c r="GOL59" s="106"/>
      <c r="GOM59" s="106"/>
      <c r="GON59" s="106"/>
      <c r="GOO59" s="106"/>
      <c r="GOP59" s="106"/>
      <c r="GOQ59" s="106"/>
      <c r="GOR59" s="106"/>
      <c r="GOS59" s="106"/>
      <c r="GOT59" s="106"/>
      <c r="GOU59" s="106"/>
      <c r="GOV59" s="106"/>
      <c r="GOW59" s="106"/>
      <c r="GOX59" s="106"/>
      <c r="GOY59" s="106"/>
      <c r="GOZ59" s="106"/>
      <c r="GPA59" s="106"/>
      <c r="GPB59" s="106"/>
      <c r="GPC59" s="106"/>
      <c r="GPD59" s="106"/>
      <c r="GPE59" s="106"/>
      <c r="GPF59" s="106"/>
      <c r="GPG59" s="106"/>
      <c r="GPH59" s="106"/>
      <c r="GPI59" s="106"/>
      <c r="GPJ59" s="106"/>
      <c r="GPK59" s="106"/>
      <c r="GPL59" s="106"/>
      <c r="GPM59" s="106"/>
      <c r="GPN59" s="106"/>
      <c r="GPO59" s="106"/>
      <c r="GPP59" s="106"/>
      <c r="GPQ59" s="106"/>
      <c r="GPR59" s="106"/>
      <c r="GPS59" s="106"/>
      <c r="GPT59" s="106"/>
      <c r="GPU59" s="106"/>
      <c r="GPV59" s="106"/>
      <c r="GPW59" s="106"/>
      <c r="GPX59" s="106"/>
      <c r="GPY59" s="106"/>
      <c r="GPZ59" s="106"/>
      <c r="GQA59" s="106"/>
      <c r="GQB59" s="106"/>
      <c r="GQC59" s="106"/>
      <c r="GQD59" s="106"/>
      <c r="GQE59" s="106"/>
      <c r="GQF59" s="106"/>
      <c r="GQG59" s="106"/>
      <c r="GQH59" s="106"/>
      <c r="GQI59" s="106"/>
      <c r="GQJ59" s="106"/>
      <c r="GQK59" s="106"/>
      <c r="GQL59" s="106"/>
      <c r="GQM59" s="106"/>
      <c r="GQN59" s="106"/>
      <c r="GQO59" s="106"/>
      <c r="GQP59" s="106"/>
      <c r="GQQ59" s="106"/>
      <c r="GQR59" s="106"/>
      <c r="GQS59" s="106"/>
      <c r="GQT59" s="106"/>
      <c r="GQU59" s="106"/>
      <c r="GQV59" s="106"/>
      <c r="GQW59" s="106"/>
      <c r="GQX59" s="106"/>
      <c r="GQY59" s="106"/>
      <c r="GQZ59" s="106"/>
      <c r="GRA59" s="106"/>
      <c r="GRB59" s="106"/>
      <c r="GRC59" s="106"/>
      <c r="GRD59" s="106"/>
      <c r="GRE59" s="106"/>
      <c r="GRF59" s="106"/>
      <c r="GRG59" s="106"/>
      <c r="GRH59" s="106"/>
      <c r="GRI59" s="106"/>
      <c r="GRJ59" s="106"/>
      <c r="GRK59" s="106"/>
      <c r="GRL59" s="106"/>
      <c r="GRM59" s="106"/>
      <c r="GRN59" s="106"/>
      <c r="GRO59" s="106"/>
      <c r="GRP59" s="106"/>
      <c r="GRQ59" s="106"/>
      <c r="GRR59" s="106"/>
      <c r="GRS59" s="106"/>
      <c r="GRT59" s="106"/>
      <c r="GRU59" s="106"/>
      <c r="GRV59" s="106"/>
      <c r="GRW59" s="106"/>
      <c r="GRX59" s="106"/>
      <c r="GRY59" s="106"/>
      <c r="GRZ59" s="106"/>
      <c r="GSA59" s="106"/>
      <c r="GSB59" s="106"/>
      <c r="GSC59" s="106"/>
      <c r="GSD59" s="106"/>
      <c r="GSE59" s="106"/>
      <c r="GSF59" s="106"/>
      <c r="GSG59" s="106"/>
      <c r="GSH59" s="106"/>
      <c r="GSI59" s="106"/>
      <c r="GSJ59" s="106"/>
      <c r="GSK59" s="106"/>
      <c r="GSL59" s="106"/>
      <c r="GSM59" s="106"/>
      <c r="GSN59" s="106"/>
      <c r="GSO59" s="106"/>
      <c r="GSP59" s="106"/>
      <c r="GSQ59" s="106"/>
      <c r="GSR59" s="106"/>
      <c r="GSS59" s="106"/>
      <c r="GST59" s="106"/>
      <c r="GSU59" s="106"/>
      <c r="GSV59" s="106"/>
      <c r="GSW59" s="106"/>
      <c r="GSX59" s="106"/>
      <c r="GSY59" s="106"/>
      <c r="GSZ59" s="106"/>
      <c r="GTA59" s="106"/>
      <c r="GTB59" s="106"/>
      <c r="GTC59" s="106"/>
      <c r="GTD59" s="106"/>
      <c r="GTE59" s="106"/>
      <c r="GTF59" s="106"/>
      <c r="GTG59" s="106"/>
      <c r="GTH59" s="106"/>
      <c r="GTI59" s="106"/>
      <c r="GTJ59" s="106"/>
      <c r="GTK59" s="106"/>
      <c r="GTL59" s="106"/>
      <c r="GTM59" s="106"/>
      <c r="GTN59" s="106"/>
      <c r="GTO59" s="106"/>
      <c r="GTP59" s="106"/>
      <c r="GTQ59" s="106"/>
      <c r="GTR59" s="106"/>
      <c r="GTS59" s="106"/>
      <c r="GTT59" s="106"/>
      <c r="GTU59" s="106"/>
      <c r="GTV59" s="106"/>
      <c r="GTW59" s="106"/>
      <c r="GTX59" s="106"/>
      <c r="GTY59" s="106"/>
      <c r="GTZ59" s="106"/>
      <c r="GUA59" s="106"/>
      <c r="GUB59" s="106"/>
      <c r="GUC59" s="106"/>
      <c r="GUD59" s="106"/>
      <c r="GUE59" s="106"/>
      <c r="GUF59" s="106"/>
      <c r="GUG59" s="106"/>
      <c r="GUH59" s="106"/>
      <c r="GUI59" s="106"/>
      <c r="GUJ59" s="106"/>
      <c r="GUK59" s="106"/>
      <c r="GUL59" s="106"/>
      <c r="GUM59" s="106"/>
      <c r="GUN59" s="106"/>
      <c r="GUO59" s="106"/>
      <c r="GUP59" s="106"/>
      <c r="GUQ59" s="106"/>
      <c r="GUR59" s="106"/>
      <c r="GUS59" s="106"/>
      <c r="GUT59" s="106"/>
      <c r="GUU59" s="106"/>
      <c r="GUV59" s="106"/>
      <c r="GUW59" s="106"/>
      <c r="GUX59" s="106"/>
      <c r="GUY59" s="106"/>
      <c r="GUZ59" s="106"/>
      <c r="GVA59" s="106"/>
      <c r="GVB59" s="106"/>
      <c r="GVC59" s="106"/>
      <c r="GVD59" s="106"/>
      <c r="GVE59" s="106"/>
      <c r="GVF59" s="106"/>
      <c r="GVG59" s="106"/>
      <c r="GVH59" s="106"/>
      <c r="GVI59" s="106"/>
      <c r="GVJ59" s="106"/>
      <c r="GVK59" s="106"/>
      <c r="GVL59" s="106"/>
      <c r="GVM59" s="106"/>
      <c r="GVN59" s="106"/>
      <c r="GVO59" s="106"/>
      <c r="GVP59" s="106"/>
      <c r="GVQ59" s="106"/>
      <c r="GVR59" s="106"/>
      <c r="GVS59" s="106"/>
      <c r="GVT59" s="106"/>
      <c r="GVU59" s="106"/>
      <c r="GVV59" s="106"/>
      <c r="GVW59" s="106"/>
      <c r="GVX59" s="106"/>
      <c r="GVY59" s="106"/>
      <c r="GVZ59" s="106"/>
      <c r="GWA59" s="106"/>
      <c r="GWB59" s="106"/>
      <c r="GWC59" s="106"/>
      <c r="GWD59" s="106"/>
      <c r="GWE59" s="106"/>
      <c r="GWF59" s="106"/>
      <c r="GWG59" s="106"/>
      <c r="GWH59" s="106"/>
      <c r="GWI59" s="106"/>
      <c r="GWJ59" s="106"/>
      <c r="GWK59" s="106"/>
      <c r="GWL59" s="106"/>
      <c r="GWM59" s="106"/>
      <c r="GWN59" s="106"/>
      <c r="GWO59" s="106"/>
      <c r="GWP59" s="106"/>
      <c r="GWQ59" s="106"/>
      <c r="GWR59" s="106"/>
      <c r="GWS59" s="106"/>
      <c r="GWT59" s="106"/>
      <c r="GWU59" s="106"/>
      <c r="GWV59" s="106"/>
      <c r="GWW59" s="106"/>
      <c r="GWX59" s="106"/>
      <c r="GWY59" s="106"/>
      <c r="GWZ59" s="106"/>
      <c r="GXA59" s="106"/>
      <c r="GXB59" s="106"/>
      <c r="GXC59" s="106"/>
      <c r="GXD59" s="106"/>
      <c r="GXE59" s="106"/>
      <c r="GXF59" s="106"/>
      <c r="GXG59" s="106"/>
      <c r="GXH59" s="106"/>
      <c r="GXI59" s="106"/>
      <c r="GXJ59" s="106"/>
      <c r="GXK59" s="106"/>
      <c r="GXL59" s="106"/>
      <c r="GXM59" s="106"/>
      <c r="GXN59" s="106"/>
      <c r="GXO59" s="106"/>
      <c r="GXP59" s="106"/>
      <c r="GXQ59" s="106"/>
      <c r="GXR59" s="106"/>
      <c r="GXS59" s="106"/>
      <c r="GXT59" s="106"/>
      <c r="GXU59" s="106"/>
      <c r="GXV59" s="106"/>
      <c r="GXW59" s="106"/>
      <c r="GXX59" s="106"/>
      <c r="GXY59" s="106"/>
      <c r="GXZ59" s="106"/>
      <c r="GYA59" s="106"/>
      <c r="GYB59" s="106"/>
      <c r="GYC59" s="106"/>
      <c r="GYD59" s="106"/>
      <c r="GYE59" s="106"/>
      <c r="GYF59" s="106"/>
      <c r="GYG59" s="106"/>
      <c r="GYH59" s="106"/>
      <c r="GYI59" s="106"/>
      <c r="GYJ59" s="106"/>
      <c r="GYK59" s="106"/>
      <c r="GYL59" s="106"/>
      <c r="GYM59" s="106"/>
      <c r="GYN59" s="106"/>
      <c r="GYO59" s="106"/>
      <c r="GYP59" s="106"/>
      <c r="GYQ59" s="106"/>
      <c r="GYR59" s="106"/>
      <c r="GYS59" s="106"/>
      <c r="GYT59" s="106"/>
      <c r="GYU59" s="106"/>
      <c r="GYV59" s="106"/>
      <c r="GYW59" s="106"/>
      <c r="GYX59" s="106"/>
      <c r="GYY59" s="106"/>
      <c r="GYZ59" s="106"/>
      <c r="GZA59" s="106"/>
      <c r="GZB59" s="106"/>
      <c r="GZC59" s="106"/>
      <c r="GZD59" s="106"/>
      <c r="GZE59" s="106"/>
      <c r="GZF59" s="106"/>
      <c r="GZG59" s="106"/>
      <c r="GZH59" s="106"/>
      <c r="GZI59" s="106"/>
      <c r="GZJ59" s="106"/>
      <c r="GZK59" s="106"/>
      <c r="GZL59" s="106"/>
      <c r="GZM59" s="106"/>
      <c r="GZN59" s="106"/>
      <c r="GZO59" s="106"/>
      <c r="GZP59" s="106"/>
      <c r="GZQ59" s="106"/>
      <c r="GZR59" s="106"/>
      <c r="GZS59" s="106"/>
      <c r="GZT59" s="106"/>
      <c r="GZU59" s="106"/>
      <c r="GZV59" s="106"/>
      <c r="GZW59" s="106"/>
      <c r="GZX59" s="106"/>
      <c r="GZY59" s="106"/>
      <c r="GZZ59" s="106"/>
      <c r="HAA59" s="106"/>
      <c r="HAB59" s="106"/>
      <c r="HAC59" s="106"/>
      <c r="HAD59" s="106"/>
      <c r="HAE59" s="106"/>
      <c r="HAF59" s="106"/>
      <c r="HAG59" s="106"/>
      <c r="HAH59" s="106"/>
      <c r="HAI59" s="106"/>
      <c r="HAJ59" s="106"/>
      <c r="HAK59" s="106"/>
      <c r="HAL59" s="106"/>
      <c r="HAM59" s="106"/>
      <c r="HAN59" s="106"/>
      <c r="HAO59" s="106"/>
      <c r="HAP59" s="106"/>
      <c r="HAQ59" s="106"/>
      <c r="HAR59" s="106"/>
      <c r="HAS59" s="106"/>
      <c r="HAT59" s="106"/>
      <c r="HAU59" s="106"/>
      <c r="HAV59" s="106"/>
      <c r="HAW59" s="106"/>
      <c r="HAX59" s="106"/>
      <c r="HAY59" s="106"/>
      <c r="HAZ59" s="106"/>
      <c r="HBA59" s="106"/>
      <c r="HBB59" s="106"/>
      <c r="HBC59" s="106"/>
      <c r="HBD59" s="106"/>
      <c r="HBE59" s="106"/>
      <c r="HBF59" s="106"/>
      <c r="HBG59" s="106"/>
      <c r="HBH59" s="106"/>
      <c r="HBI59" s="106"/>
      <c r="HBJ59" s="106"/>
      <c r="HBK59" s="106"/>
      <c r="HBL59" s="106"/>
      <c r="HBM59" s="106"/>
      <c r="HBN59" s="106"/>
      <c r="HBO59" s="106"/>
      <c r="HBP59" s="106"/>
      <c r="HBQ59" s="106"/>
      <c r="HBR59" s="106"/>
      <c r="HBS59" s="106"/>
      <c r="HBT59" s="106"/>
      <c r="HBU59" s="106"/>
      <c r="HBV59" s="106"/>
      <c r="HBW59" s="106"/>
      <c r="HBX59" s="106"/>
      <c r="HBY59" s="106"/>
      <c r="HBZ59" s="106"/>
      <c r="HCA59" s="106"/>
      <c r="HCB59" s="106"/>
      <c r="HCC59" s="106"/>
      <c r="HCD59" s="106"/>
      <c r="HCE59" s="106"/>
      <c r="HCF59" s="106"/>
      <c r="HCG59" s="106"/>
      <c r="HCH59" s="106"/>
      <c r="HCI59" s="106"/>
      <c r="HCJ59" s="106"/>
      <c r="HCK59" s="106"/>
      <c r="HCL59" s="106"/>
      <c r="HCM59" s="106"/>
      <c r="HCN59" s="106"/>
      <c r="HCO59" s="106"/>
      <c r="HCP59" s="106"/>
      <c r="HCQ59" s="106"/>
      <c r="HCR59" s="106"/>
      <c r="HCS59" s="106"/>
      <c r="HCT59" s="106"/>
      <c r="HCU59" s="106"/>
      <c r="HCV59" s="106"/>
      <c r="HCW59" s="106"/>
      <c r="HCX59" s="106"/>
      <c r="HCY59" s="106"/>
      <c r="HCZ59" s="106"/>
      <c r="HDA59" s="106"/>
      <c r="HDB59" s="106"/>
      <c r="HDC59" s="106"/>
      <c r="HDD59" s="106"/>
      <c r="HDE59" s="106"/>
      <c r="HDF59" s="106"/>
      <c r="HDG59" s="106"/>
      <c r="HDH59" s="106"/>
      <c r="HDI59" s="106"/>
      <c r="HDJ59" s="106"/>
      <c r="HDK59" s="106"/>
      <c r="HDL59" s="106"/>
      <c r="HDM59" s="106"/>
      <c r="HDN59" s="106"/>
      <c r="HDO59" s="106"/>
      <c r="HDP59" s="106"/>
      <c r="HDQ59" s="106"/>
      <c r="HDR59" s="106"/>
      <c r="HDS59" s="106"/>
      <c r="HDT59" s="106"/>
      <c r="HDU59" s="106"/>
      <c r="HDV59" s="106"/>
      <c r="HDW59" s="106"/>
      <c r="HDX59" s="106"/>
      <c r="HDY59" s="106"/>
      <c r="HDZ59" s="106"/>
      <c r="HEA59" s="106"/>
      <c r="HEB59" s="106"/>
      <c r="HEC59" s="106"/>
      <c r="HED59" s="106"/>
      <c r="HEE59" s="106"/>
      <c r="HEF59" s="106"/>
      <c r="HEG59" s="106"/>
      <c r="HEH59" s="106"/>
      <c r="HEI59" s="106"/>
      <c r="HEJ59" s="106"/>
      <c r="HEK59" s="106"/>
      <c r="HEL59" s="106"/>
      <c r="HEM59" s="106"/>
      <c r="HEN59" s="106"/>
      <c r="HEO59" s="106"/>
      <c r="HEP59" s="106"/>
      <c r="HEQ59" s="106"/>
      <c r="HER59" s="106"/>
      <c r="HES59" s="106"/>
      <c r="HET59" s="106"/>
      <c r="HEU59" s="106"/>
      <c r="HEV59" s="106"/>
      <c r="HEW59" s="106"/>
      <c r="HEX59" s="106"/>
      <c r="HEY59" s="106"/>
      <c r="HEZ59" s="106"/>
      <c r="HFA59" s="106"/>
      <c r="HFB59" s="106"/>
      <c r="HFC59" s="106"/>
      <c r="HFD59" s="106"/>
      <c r="HFE59" s="106"/>
      <c r="HFF59" s="106"/>
      <c r="HFG59" s="106"/>
      <c r="HFH59" s="106"/>
      <c r="HFI59" s="106"/>
      <c r="HFJ59" s="106"/>
      <c r="HFK59" s="106"/>
      <c r="HFL59" s="106"/>
      <c r="HFM59" s="106"/>
      <c r="HFN59" s="106"/>
      <c r="HFO59" s="106"/>
      <c r="HFP59" s="106"/>
      <c r="HFQ59" s="106"/>
      <c r="HFR59" s="106"/>
      <c r="HFS59" s="106"/>
      <c r="HFT59" s="106"/>
      <c r="HFU59" s="106"/>
      <c r="HFV59" s="106"/>
      <c r="HFW59" s="106"/>
      <c r="HFX59" s="106"/>
      <c r="HFY59" s="106"/>
      <c r="HFZ59" s="106"/>
      <c r="HGA59" s="106"/>
      <c r="HGB59" s="106"/>
      <c r="HGC59" s="106"/>
      <c r="HGD59" s="106"/>
      <c r="HGE59" s="106"/>
      <c r="HGF59" s="106"/>
      <c r="HGG59" s="106"/>
      <c r="HGH59" s="106"/>
      <c r="HGI59" s="106"/>
      <c r="HGJ59" s="106"/>
      <c r="HGK59" s="106"/>
      <c r="HGL59" s="106"/>
      <c r="HGM59" s="106"/>
      <c r="HGN59" s="106"/>
      <c r="HGO59" s="106"/>
      <c r="HGP59" s="106"/>
      <c r="HGQ59" s="106"/>
      <c r="HGR59" s="106"/>
      <c r="HGS59" s="106"/>
      <c r="HGT59" s="106"/>
      <c r="HGU59" s="106"/>
      <c r="HGV59" s="106"/>
      <c r="HGW59" s="106"/>
      <c r="HGX59" s="106"/>
      <c r="HGY59" s="106"/>
      <c r="HGZ59" s="106"/>
      <c r="HHA59" s="106"/>
      <c r="HHB59" s="106"/>
      <c r="HHC59" s="106"/>
      <c r="HHD59" s="106"/>
      <c r="HHE59" s="106"/>
      <c r="HHF59" s="106"/>
      <c r="HHG59" s="106"/>
      <c r="HHH59" s="106"/>
      <c r="HHI59" s="106"/>
      <c r="HHJ59" s="106"/>
      <c r="HHK59" s="106"/>
      <c r="HHL59" s="106"/>
      <c r="HHM59" s="106"/>
      <c r="HHN59" s="106"/>
      <c r="HHO59" s="106"/>
      <c r="HHP59" s="106"/>
      <c r="HHQ59" s="106"/>
      <c r="HHR59" s="106"/>
      <c r="HHS59" s="106"/>
      <c r="HHT59" s="106"/>
      <c r="HHU59" s="106"/>
      <c r="HHV59" s="106"/>
      <c r="HHW59" s="106"/>
      <c r="HHX59" s="106"/>
      <c r="HHY59" s="106"/>
      <c r="HHZ59" s="106"/>
      <c r="HIA59" s="106"/>
      <c r="HIB59" s="106"/>
      <c r="HIC59" s="106"/>
      <c r="HID59" s="106"/>
      <c r="HIE59" s="106"/>
      <c r="HIF59" s="106"/>
      <c r="HIG59" s="106"/>
      <c r="HIH59" s="106"/>
      <c r="HII59" s="106"/>
      <c r="HIJ59" s="106"/>
      <c r="HIK59" s="106"/>
      <c r="HIL59" s="106"/>
      <c r="HIM59" s="106"/>
      <c r="HIN59" s="106"/>
      <c r="HIO59" s="106"/>
      <c r="HIP59" s="106"/>
      <c r="HIQ59" s="106"/>
      <c r="HIR59" s="106"/>
      <c r="HIS59" s="106"/>
      <c r="HIT59" s="106"/>
      <c r="HIU59" s="106"/>
      <c r="HIV59" s="106"/>
      <c r="HIW59" s="106"/>
      <c r="HIX59" s="106"/>
      <c r="HIY59" s="106"/>
      <c r="HIZ59" s="106"/>
      <c r="HJA59" s="106"/>
      <c r="HJB59" s="106"/>
      <c r="HJC59" s="106"/>
      <c r="HJD59" s="106"/>
      <c r="HJE59" s="106"/>
      <c r="HJF59" s="106"/>
      <c r="HJG59" s="106"/>
      <c r="HJH59" s="106"/>
      <c r="HJI59" s="106"/>
      <c r="HJJ59" s="106"/>
      <c r="HJK59" s="106"/>
      <c r="HJL59" s="106"/>
      <c r="HJM59" s="106"/>
      <c r="HJN59" s="106"/>
      <c r="HJO59" s="106"/>
      <c r="HJP59" s="106"/>
      <c r="HJQ59" s="106"/>
      <c r="HJR59" s="106"/>
      <c r="HJS59" s="106"/>
      <c r="HJT59" s="106"/>
      <c r="HJU59" s="106"/>
      <c r="HJV59" s="106"/>
      <c r="HJW59" s="106"/>
      <c r="HJX59" s="106"/>
      <c r="HJY59" s="106"/>
      <c r="HJZ59" s="106"/>
      <c r="HKA59" s="106"/>
      <c r="HKB59" s="106"/>
      <c r="HKC59" s="106"/>
      <c r="HKD59" s="106"/>
      <c r="HKE59" s="106"/>
      <c r="HKF59" s="106"/>
      <c r="HKG59" s="106"/>
      <c r="HKH59" s="106"/>
      <c r="HKI59" s="106"/>
      <c r="HKJ59" s="106"/>
      <c r="HKK59" s="106"/>
      <c r="HKL59" s="106"/>
      <c r="HKM59" s="106"/>
      <c r="HKN59" s="106"/>
      <c r="HKO59" s="106"/>
      <c r="HKP59" s="106"/>
      <c r="HKQ59" s="106"/>
      <c r="HKR59" s="106"/>
      <c r="HKS59" s="106"/>
      <c r="HKT59" s="106"/>
      <c r="HKU59" s="106"/>
      <c r="HKV59" s="106"/>
      <c r="HKW59" s="106"/>
      <c r="HKX59" s="106"/>
      <c r="HKY59" s="106"/>
      <c r="HKZ59" s="106"/>
      <c r="HLA59" s="106"/>
      <c r="HLB59" s="106"/>
      <c r="HLC59" s="106"/>
      <c r="HLD59" s="106"/>
      <c r="HLE59" s="106"/>
      <c r="HLF59" s="106"/>
      <c r="HLG59" s="106"/>
      <c r="HLH59" s="106"/>
      <c r="HLI59" s="106"/>
      <c r="HLJ59" s="106"/>
      <c r="HLK59" s="106"/>
      <c r="HLL59" s="106"/>
      <c r="HLM59" s="106"/>
      <c r="HLN59" s="106"/>
      <c r="HLO59" s="106"/>
      <c r="HLP59" s="106"/>
      <c r="HLQ59" s="106"/>
      <c r="HLR59" s="106"/>
      <c r="HLS59" s="106"/>
      <c r="HLT59" s="106"/>
      <c r="HLU59" s="106"/>
      <c r="HLV59" s="106"/>
      <c r="HLW59" s="106"/>
      <c r="HLX59" s="106"/>
      <c r="HLY59" s="106"/>
      <c r="HLZ59" s="106"/>
      <c r="HMA59" s="106"/>
      <c r="HMB59" s="106"/>
      <c r="HMC59" s="106"/>
      <c r="HMD59" s="106"/>
      <c r="HME59" s="106"/>
      <c r="HMF59" s="106"/>
      <c r="HMG59" s="106"/>
      <c r="HMH59" s="106"/>
      <c r="HMI59" s="106"/>
      <c r="HMJ59" s="106"/>
      <c r="HMK59" s="106"/>
      <c r="HML59" s="106"/>
      <c r="HMM59" s="106"/>
      <c r="HMN59" s="106"/>
      <c r="HMO59" s="106"/>
      <c r="HMP59" s="106"/>
      <c r="HMQ59" s="106"/>
      <c r="HMR59" s="106"/>
      <c r="HMS59" s="106"/>
      <c r="HMT59" s="106"/>
      <c r="HMU59" s="106"/>
      <c r="HMV59" s="106"/>
      <c r="HMW59" s="106"/>
      <c r="HMX59" s="106"/>
      <c r="HMY59" s="106"/>
      <c r="HMZ59" s="106"/>
      <c r="HNA59" s="106"/>
      <c r="HNB59" s="106"/>
      <c r="HNC59" s="106"/>
      <c r="HND59" s="106"/>
      <c r="HNE59" s="106"/>
      <c r="HNF59" s="106"/>
      <c r="HNG59" s="106"/>
      <c r="HNH59" s="106"/>
      <c r="HNI59" s="106"/>
      <c r="HNJ59" s="106"/>
      <c r="HNK59" s="106"/>
      <c r="HNL59" s="106"/>
      <c r="HNM59" s="106"/>
      <c r="HNN59" s="106"/>
      <c r="HNO59" s="106"/>
      <c r="HNP59" s="106"/>
      <c r="HNQ59" s="106"/>
      <c r="HNR59" s="106"/>
      <c r="HNS59" s="106"/>
      <c r="HNT59" s="106"/>
      <c r="HNU59" s="106"/>
      <c r="HNV59" s="106"/>
      <c r="HNW59" s="106"/>
      <c r="HNX59" s="106"/>
      <c r="HNY59" s="106"/>
      <c r="HNZ59" s="106"/>
      <c r="HOA59" s="106"/>
      <c r="HOB59" s="106"/>
      <c r="HOC59" s="106"/>
      <c r="HOD59" s="106"/>
      <c r="HOE59" s="106"/>
      <c r="HOF59" s="106"/>
      <c r="HOG59" s="106"/>
      <c r="HOH59" s="106"/>
      <c r="HOI59" s="106"/>
      <c r="HOJ59" s="106"/>
      <c r="HOK59" s="106"/>
      <c r="HOL59" s="106"/>
      <c r="HOM59" s="106"/>
      <c r="HON59" s="106"/>
      <c r="HOO59" s="106"/>
      <c r="HOP59" s="106"/>
      <c r="HOQ59" s="106"/>
      <c r="HOR59" s="106"/>
      <c r="HOS59" s="106"/>
      <c r="HOT59" s="106"/>
      <c r="HOU59" s="106"/>
      <c r="HOV59" s="106"/>
      <c r="HOW59" s="106"/>
      <c r="HOX59" s="106"/>
      <c r="HOY59" s="106"/>
      <c r="HOZ59" s="106"/>
      <c r="HPA59" s="106"/>
      <c r="HPB59" s="106"/>
      <c r="HPC59" s="106"/>
      <c r="HPD59" s="106"/>
      <c r="HPE59" s="106"/>
      <c r="HPF59" s="106"/>
      <c r="HPG59" s="106"/>
      <c r="HPH59" s="106"/>
      <c r="HPI59" s="106"/>
      <c r="HPJ59" s="106"/>
      <c r="HPK59" s="106"/>
      <c r="HPL59" s="106"/>
      <c r="HPM59" s="106"/>
      <c r="HPN59" s="106"/>
      <c r="HPO59" s="106"/>
      <c r="HPP59" s="106"/>
      <c r="HPQ59" s="106"/>
      <c r="HPR59" s="106"/>
      <c r="HPS59" s="106"/>
      <c r="HPT59" s="106"/>
      <c r="HPU59" s="106"/>
      <c r="HPV59" s="106"/>
      <c r="HPW59" s="106"/>
      <c r="HPX59" s="106"/>
      <c r="HPY59" s="106"/>
      <c r="HPZ59" s="106"/>
      <c r="HQA59" s="106"/>
      <c r="HQB59" s="106"/>
      <c r="HQC59" s="106"/>
      <c r="HQD59" s="106"/>
      <c r="HQE59" s="106"/>
      <c r="HQF59" s="106"/>
      <c r="HQG59" s="106"/>
      <c r="HQH59" s="106"/>
      <c r="HQI59" s="106"/>
      <c r="HQJ59" s="106"/>
      <c r="HQK59" s="106"/>
      <c r="HQL59" s="106"/>
      <c r="HQM59" s="106"/>
      <c r="HQN59" s="106"/>
      <c r="HQO59" s="106"/>
      <c r="HQP59" s="106"/>
      <c r="HQQ59" s="106"/>
      <c r="HQR59" s="106"/>
      <c r="HQS59" s="106"/>
      <c r="HQT59" s="106"/>
      <c r="HQU59" s="106"/>
      <c r="HQV59" s="106"/>
      <c r="HQW59" s="106"/>
      <c r="HQX59" s="106"/>
      <c r="HQY59" s="106"/>
      <c r="HQZ59" s="106"/>
      <c r="HRA59" s="106"/>
      <c r="HRB59" s="106"/>
      <c r="HRC59" s="106"/>
      <c r="HRD59" s="106"/>
      <c r="HRE59" s="106"/>
      <c r="HRF59" s="106"/>
      <c r="HRG59" s="106"/>
      <c r="HRH59" s="106"/>
      <c r="HRI59" s="106"/>
      <c r="HRJ59" s="106"/>
      <c r="HRK59" s="106"/>
      <c r="HRL59" s="106"/>
      <c r="HRM59" s="106"/>
      <c r="HRN59" s="106"/>
      <c r="HRO59" s="106"/>
      <c r="HRP59" s="106"/>
      <c r="HRQ59" s="106"/>
      <c r="HRR59" s="106"/>
      <c r="HRS59" s="106"/>
      <c r="HRT59" s="106"/>
      <c r="HRU59" s="106"/>
      <c r="HRV59" s="106"/>
      <c r="HRW59" s="106"/>
      <c r="HRX59" s="106"/>
      <c r="HRY59" s="106"/>
      <c r="HRZ59" s="106"/>
      <c r="HSA59" s="106"/>
      <c r="HSB59" s="106"/>
      <c r="HSC59" s="106"/>
      <c r="HSD59" s="106"/>
      <c r="HSE59" s="106"/>
      <c r="HSF59" s="106"/>
      <c r="HSG59" s="106"/>
      <c r="HSH59" s="106"/>
      <c r="HSI59" s="106"/>
      <c r="HSJ59" s="106"/>
      <c r="HSK59" s="106"/>
      <c r="HSL59" s="106"/>
      <c r="HSM59" s="106"/>
      <c r="HSN59" s="106"/>
      <c r="HSO59" s="106"/>
      <c r="HSP59" s="106"/>
      <c r="HSQ59" s="106"/>
      <c r="HSR59" s="106"/>
      <c r="HSS59" s="106"/>
      <c r="HST59" s="106"/>
      <c r="HSU59" s="106"/>
      <c r="HSV59" s="106"/>
      <c r="HSW59" s="106"/>
      <c r="HSX59" s="106"/>
      <c r="HSY59" s="106"/>
      <c r="HSZ59" s="106"/>
      <c r="HTA59" s="106"/>
      <c r="HTB59" s="106"/>
      <c r="HTC59" s="106"/>
      <c r="HTD59" s="106"/>
      <c r="HTE59" s="106"/>
      <c r="HTF59" s="106"/>
      <c r="HTG59" s="106"/>
      <c r="HTH59" s="106"/>
      <c r="HTI59" s="106"/>
      <c r="HTJ59" s="106"/>
      <c r="HTK59" s="106"/>
      <c r="HTL59" s="106"/>
      <c r="HTM59" s="106"/>
      <c r="HTN59" s="106"/>
      <c r="HTO59" s="106"/>
      <c r="HTP59" s="106"/>
      <c r="HTQ59" s="106"/>
      <c r="HTR59" s="106"/>
      <c r="HTS59" s="106"/>
      <c r="HTT59" s="106"/>
      <c r="HTU59" s="106"/>
      <c r="HTV59" s="106"/>
      <c r="HTW59" s="106"/>
      <c r="HTX59" s="106"/>
      <c r="HTY59" s="106"/>
      <c r="HTZ59" s="106"/>
      <c r="HUA59" s="106"/>
      <c r="HUB59" s="106"/>
      <c r="HUC59" s="106"/>
      <c r="HUD59" s="106"/>
      <c r="HUE59" s="106"/>
      <c r="HUF59" s="106"/>
      <c r="HUG59" s="106"/>
      <c r="HUH59" s="106"/>
      <c r="HUI59" s="106"/>
      <c r="HUJ59" s="106"/>
      <c r="HUK59" s="106"/>
      <c r="HUL59" s="106"/>
      <c r="HUM59" s="106"/>
      <c r="HUN59" s="106"/>
      <c r="HUO59" s="106"/>
      <c r="HUP59" s="106"/>
      <c r="HUQ59" s="106"/>
      <c r="HUR59" s="106"/>
      <c r="HUS59" s="106"/>
      <c r="HUT59" s="106"/>
      <c r="HUU59" s="106"/>
      <c r="HUV59" s="106"/>
      <c r="HUW59" s="106"/>
      <c r="HUX59" s="106"/>
      <c r="HUY59" s="106"/>
      <c r="HUZ59" s="106"/>
      <c r="HVA59" s="106"/>
      <c r="HVB59" s="106"/>
      <c r="HVC59" s="106"/>
      <c r="HVD59" s="106"/>
      <c r="HVE59" s="106"/>
      <c r="HVF59" s="106"/>
      <c r="HVG59" s="106"/>
      <c r="HVH59" s="106"/>
      <c r="HVI59" s="106"/>
      <c r="HVJ59" s="106"/>
      <c r="HVK59" s="106"/>
      <c r="HVL59" s="106"/>
      <c r="HVM59" s="106"/>
      <c r="HVN59" s="106"/>
      <c r="HVO59" s="106"/>
      <c r="HVP59" s="106"/>
      <c r="HVQ59" s="106"/>
      <c r="HVR59" s="106"/>
      <c r="HVS59" s="106"/>
      <c r="HVT59" s="106"/>
      <c r="HVU59" s="106"/>
      <c r="HVV59" s="106"/>
      <c r="HVW59" s="106"/>
      <c r="HVX59" s="106"/>
      <c r="HVY59" s="106"/>
      <c r="HVZ59" s="106"/>
      <c r="HWA59" s="106"/>
      <c r="HWB59" s="106"/>
      <c r="HWC59" s="106"/>
      <c r="HWD59" s="106"/>
      <c r="HWE59" s="106"/>
      <c r="HWF59" s="106"/>
      <c r="HWG59" s="106"/>
      <c r="HWH59" s="106"/>
      <c r="HWI59" s="106"/>
      <c r="HWJ59" s="106"/>
      <c r="HWK59" s="106"/>
      <c r="HWL59" s="106"/>
      <c r="HWM59" s="106"/>
      <c r="HWN59" s="106"/>
      <c r="HWO59" s="106"/>
      <c r="HWP59" s="106"/>
      <c r="HWQ59" s="106"/>
      <c r="HWR59" s="106"/>
      <c r="HWS59" s="106"/>
      <c r="HWT59" s="106"/>
      <c r="HWU59" s="106"/>
      <c r="HWV59" s="106"/>
      <c r="HWW59" s="106"/>
      <c r="HWX59" s="106"/>
      <c r="HWY59" s="106"/>
      <c r="HWZ59" s="106"/>
      <c r="HXA59" s="106"/>
      <c r="HXB59" s="106"/>
      <c r="HXC59" s="106"/>
      <c r="HXD59" s="106"/>
      <c r="HXE59" s="106"/>
      <c r="HXF59" s="106"/>
      <c r="HXG59" s="106"/>
      <c r="HXH59" s="106"/>
      <c r="HXI59" s="106"/>
      <c r="HXJ59" s="106"/>
      <c r="HXK59" s="106"/>
      <c r="HXL59" s="106"/>
      <c r="HXM59" s="106"/>
      <c r="HXN59" s="106"/>
      <c r="HXO59" s="106"/>
      <c r="HXP59" s="106"/>
      <c r="HXQ59" s="106"/>
      <c r="HXR59" s="106"/>
      <c r="HXS59" s="106"/>
      <c r="HXT59" s="106"/>
      <c r="HXU59" s="106"/>
      <c r="HXV59" s="106"/>
      <c r="HXW59" s="106"/>
      <c r="HXX59" s="106"/>
      <c r="HXY59" s="106"/>
      <c r="HXZ59" s="106"/>
      <c r="HYA59" s="106"/>
      <c r="HYB59" s="106"/>
      <c r="HYC59" s="106"/>
      <c r="HYD59" s="106"/>
      <c r="HYE59" s="106"/>
      <c r="HYF59" s="106"/>
      <c r="HYG59" s="106"/>
      <c r="HYH59" s="106"/>
      <c r="HYI59" s="106"/>
      <c r="HYJ59" s="106"/>
      <c r="HYK59" s="106"/>
      <c r="HYL59" s="106"/>
      <c r="HYM59" s="106"/>
      <c r="HYN59" s="106"/>
      <c r="HYO59" s="106"/>
      <c r="HYP59" s="106"/>
      <c r="HYQ59" s="106"/>
      <c r="HYR59" s="106"/>
      <c r="HYS59" s="106"/>
      <c r="HYT59" s="106"/>
      <c r="HYU59" s="106"/>
      <c r="HYV59" s="106"/>
      <c r="HYW59" s="106"/>
      <c r="HYX59" s="106"/>
      <c r="HYY59" s="106"/>
      <c r="HYZ59" s="106"/>
      <c r="HZA59" s="106"/>
      <c r="HZB59" s="106"/>
      <c r="HZC59" s="106"/>
      <c r="HZD59" s="106"/>
      <c r="HZE59" s="106"/>
      <c r="HZF59" s="106"/>
      <c r="HZG59" s="106"/>
      <c r="HZH59" s="106"/>
      <c r="HZI59" s="106"/>
      <c r="HZJ59" s="106"/>
      <c r="HZK59" s="106"/>
      <c r="HZL59" s="106"/>
      <c r="HZM59" s="106"/>
      <c r="HZN59" s="106"/>
      <c r="HZO59" s="106"/>
      <c r="HZP59" s="106"/>
      <c r="HZQ59" s="106"/>
      <c r="HZR59" s="106"/>
      <c r="HZS59" s="106"/>
      <c r="HZT59" s="106"/>
      <c r="HZU59" s="106"/>
      <c r="HZV59" s="106"/>
      <c r="HZW59" s="106"/>
      <c r="HZX59" s="106"/>
      <c r="HZY59" s="106"/>
      <c r="HZZ59" s="106"/>
      <c r="IAA59" s="106"/>
      <c r="IAB59" s="106"/>
      <c r="IAC59" s="106"/>
      <c r="IAD59" s="106"/>
      <c r="IAE59" s="106"/>
      <c r="IAF59" s="106"/>
      <c r="IAG59" s="106"/>
      <c r="IAH59" s="106"/>
      <c r="IAI59" s="106"/>
      <c r="IAJ59" s="106"/>
      <c r="IAK59" s="106"/>
      <c r="IAL59" s="106"/>
      <c r="IAM59" s="106"/>
      <c r="IAN59" s="106"/>
      <c r="IAO59" s="106"/>
      <c r="IAP59" s="106"/>
      <c r="IAQ59" s="106"/>
      <c r="IAR59" s="106"/>
      <c r="IAS59" s="106"/>
      <c r="IAT59" s="106"/>
      <c r="IAU59" s="106"/>
      <c r="IAV59" s="106"/>
      <c r="IAW59" s="106"/>
      <c r="IAX59" s="106"/>
      <c r="IAY59" s="106"/>
      <c r="IAZ59" s="106"/>
      <c r="IBA59" s="106"/>
      <c r="IBB59" s="106"/>
      <c r="IBC59" s="106"/>
      <c r="IBD59" s="106"/>
      <c r="IBE59" s="106"/>
      <c r="IBF59" s="106"/>
      <c r="IBG59" s="106"/>
      <c r="IBH59" s="106"/>
      <c r="IBI59" s="106"/>
      <c r="IBJ59" s="106"/>
      <c r="IBK59" s="106"/>
      <c r="IBL59" s="106"/>
      <c r="IBM59" s="106"/>
      <c r="IBN59" s="106"/>
      <c r="IBO59" s="106"/>
      <c r="IBP59" s="106"/>
      <c r="IBQ59" s="106"/>
      <c r="IBR59" s="106"/>
      <c r="IBS59" s="106"/>
      <c r="IBT59" s="106"/>
      <c r="IBU59" s="106"/>
      <c r="IBV59" s="106"/>
      <c r="IBW59" s="106"/>
      <c r="IBX59" s="106"/>
      <c r="IBY59" s="106"/>
      <c r="IBZ59" s="106"/>
      <c r="ICA59" s="106"/>
      <c r="ICB59" s="106"/>
      <c r="ICC59" s="106"/>
      <c r="ICD59" s="106"/>
      <c r="ICE59" s="106"/>
      <c r="ICF59" s="106"/>
      <c r="ICG59" s="106"/>
      <c r="ICH59" s="106"/>
      <c r="ICI59" s="106"/>
      <c r="ICJ59" s="106"/>
      <c r="ICK59" s="106"/>
      <c r="ICL59" s="106"/>
      <c r="ICM59" s="106"/>
      <c r="ICN59" s="106"/>
      <c r="ICO59" s="106"/>
      <c r="ICP59" s="106"/>
      <c r="ICQ59" s="106"/>
      <c r="ICR59" s="106"/>
      <c r="ICS59" s="106"/>
      <c r="ICT59" s="106"/>
      <c r="ICU59" s="106"/>
      <c r="ICV59" s="106"/>
      <c r="ICW59" s="106"/>
      <c r="ICX59" s="106"/>
      <c r="ICY59" s="106"/>
      <c r="ICZ59" s="106"/>
      <c r="IDA59" s="106"/>
      <c r="IDB59" s="106"/>
      <c r="IDC59" s="106"/>
      <c r="IDD59" s="106"/>
      <c r="IDE59" s="106"/>
      <c r="IDF59" s="106"/>
      <c r="IDG59" s="106"/>
      <c r="IDH59" s="106"/>
      <c r="IDI59" s="106"/>
      <c r="IDJ59" s="106"/>
      <c r="IDK59" s="106"/>
      <c r="IDL59" s="106"/>
      <c r="IDM59" s="106"/>
      <c r="IDN59" s="106"/>
      <c r="IDO59" s="106"/>
      <c r="IDP59" s="106"/>
      <c r="IDQ59" s="106"/>
      <c r="IDR59" s="106"/>
      <c r="IDS59" s="106"/>
      <c r="IDT59" s="106"/>
      <c r="IDU59" s="106"/>
      <c r="IDV59" s="106"/>
      <c r="IDW59" s="106"/>
      <c r="IDX59" s="106"/>
      <c r="IDY59" s="106"/>
      <c r="IDZ59" s="106"/>
      <c r="IEA59" s="106"/>
      <c r="IEB59" s="106"/>
      <c r="IEC59" s="106"/>
      <c r="IED59" s="106"/>
      <c r="IEE59" s="106"/>
      <c r="IEF59" s="106"/>
      <c r="IEG59" s="106"/>
      <c r="IEH59" s="106"/>
      <c r="IEI59" s="106"/>
      <c r="IEJ59" s="106"/>
      <c r="IEK59" s="106"/>
      <c r="IEL59" s="106"/>
      <c r="IEM59" s="106"/>
      <c r="IEN59" s="106"/>
      <c r="IEO59" s="106"/>
      <c r="IEP59" s="106"/>
      <c r="IEQ59" s="106"/>
      <c r="IER59" s="106"/>
      <c r="IES59" s="106"/>
      <c r="IET59" s="106"/>
      <c r="IEU59" s="106"/>
      <c r="IEV59" s="106"/>
      <c r="IEW59" s="106"/>
      <c r="IEX59" s="106"/>
      <c r="IEY59" s="106"/>
      <c r="IEZ59" s="106"/>
      <c r="IFA59" s="106"/>
      <c r="IFB59" s="106"/>
      <c r="IFC59" s="106"/>
      <c r="IFD59" s="106"/>
      <c r="IFE59" s="106"/>
      <c r="IFF59" s="106"/>
      <c r="IFG59" s="106"/>
      <c r="IFH59" s="106"/>
      <c r="IFI59" s="106"/>
      <c r="IFJ59" s="106"/>
      <c r="IFK59" s="106"/>
      <c r="IFL59" s="106"/>
      <c r="IFM59" s="106"/>
      <c r="IFN59" s="106"/>
      <c r="IFO59" s="106"/>
      <c r="IFP59" s="106"/>
      <c r="IFQ59" s="106"/>
      <c r="IFR59" s="106"/>
      <c r="IFS59" s="106"/>
      <c r="IFT59" s="106"/>
      <c r="IFU59" s="106"/>
      <c r="IFV59" s="106"/>
      <c r="IFW59" s="106"/>
      <c r="IFX59" s="106"/>
      <c r="IFY59" s="106"/>
      <c r="IFZ59" s="106"/>
      <c r="IGA59" s="106"/>
      <c r="IGB59" s="106"/>
      <c r="IGC59" s="106"/>
      <c r="IGD59" s="106"/>
      <c r="IGE59" s="106"/>
      <c r="IGF59" s="106"/>
      <c r="IGG59" s="106"/>
      <c r="IGH59" s="106"/>
      <c r="IGI59" s="106"/>
      <c r="IGJ59" s="106"/>
      <c r="IGK59" s="106"/>
      <c r="IGL59" s="106"/>
      <c r="IGM59" s="106"/>
      <c r="IGN59" s="106"/>
      <c r="IGO59" s="106"/>
      <c r="IGP59" s="106"/>
      <c r="IGQ59" s="106"/>
      <c r="IGR59" s="106"/>
      <c r="IGS59" s="106"/>
      <c r="IGT59" s="106"/>
      <c r="IGU59" s="106"/>
      <c r="IGV59" s="106"/>
      <c r="IGW59" s="106"/>
      <c r="IGX59" s="106"/>
      <c r="IGY59" s="106"/>
      <c r="IGZ59" s="106"/>
      <c r="IHA59" s="106"/>
      <c r="IHB59" s="106"/>
      <c r="IHC59" s="106"/>
      <c r="IHD59" s="106"/>
      <c r="IHE59" s="106"/>
      <c r="IHF59" s="106"/>
      <c r="IHG59" s="106"/>
      <c r="IHH59" s="106"/>
      <c r="IHI59" s="106"/>
      <c r="IHJ59" s="106"/>
      <c r="IHK59" s="106"/>
      <c r="IHL59" s="106"/>
      <c r="IHM59" s="106"/>
      <c r="IHN59" s="106"/>
      <c r="IHO59" s="106"/>
      <c r="IHP59" s="106"/>
      <c r="IHQ59" s="106"/>
      <c r="IHR59" s="106"/>
      <c r="IHS59" s="106"/>
      <c r="IHT59" s="106"/>
      <c r="IHU59" s="106"/>
      <c r="IHV59" s="106"/>
      <c r="IHW59" s="106"/>
      <c r="IHX59" s="106"/>
      <c r="IHY59" s="106"/>
      <c r="IHZ59" s="106"/>
      <c r="IIA59" s="106"/>
      <c r="IIB59" s="106"/>
      <c r="IIC59" s="106"/>
      <c r="IID59" s="106"/>
      <c r="IIE59" s="106"/>
      <c r="IIF59" s="106"/>
      <c r="IIG59" s="106"/>
      <c r="IIH59" s="106"/>
      <c r="III59" s="106"/>
      <c r="IIJ59" s="106"/>
      <c r="IIK59" s="106"/>
      <c r="IIL59" s="106"/>
      <c r="IIM59" s="106"/>
      <c r="IIN59" s="106"/>
      <c r="IIO59" s="106"/>
      <c r="IIP59" s="106"/>
      <c r="IIQ59" s="106"/>
      <c r="IIR59" s="106"/>
      <c r="IIS59" s="106"/>
      <c r="IIT59" s="106"/>
      <c r="IIU59" s="106"/>
      <c r="IIV59" s="106"/>
      <c r="IIW59" s="106"/>
      <c r="IIX59" s="106"/>
      <c r="IIY59" s="106"/>
      <c r="IIZ59" s="106"/>
      <c r="IJA59" s="106"/>
      <c r="IJB59" s="106"/>
      <c r="IJC59" s="106"/>
      <c r="IJD59" s="106"/>
      <c r="IJE59" s="106"/>
      <c r="IJF59" s="106"/>
      <c r="IJG59" s="106"/>
      <c r="IJH59" s="106"/>
      <c r="IJI59" s="106"/>
      <c r="IJJ59" s="106"/>
      <c r="IJK59" s="106"/>
      <c r="IJL59" s="106"/>
      <c r="IJM59" s="106"/>
      <c r="IJN59" s="106"/>
      <c r="IJO59" s="106"/>
      <c r="IJP59" s="106"/>
      <c r="IJQ59" s="106"/>
      <c r="IJR59" s="106"/>
      <c r="IJS59" s="106"/>
      <c r="IJT59" s="106"/>
      <c r="IJU59" s="106"/>
      <c r="IJV59" s="106"/>
      <c r="IJW59" s="106"/>
      <c r="IJX59" s="106"/>
      <c r="IJY59" s="106"/>
      <c r="IJZ59" s="106"/>
      <c r="IKA59" s="106"/>
      <c r="IKB59" s="106"/>
      <c r="IKC59" s="106"/>
      <c r="IKD59" s="106"/>
      <c r="IKE59" s="106"/>
      <c r="IKF59" s="106"/>
      <c r="IKG59" s="106"/>
      <c r="IKH59" s="106"/>
      <c r="IKI59" s="106"/>
      <c r="IKJ59" s="106"/>
      <c r="IKK59" s="106"/>
      <c r="IKL59" s="106"/>
      <c r="IKM59" s="106"/>
      <c r="IKN59" s="106"/>
      <c r="IKO59" s="106"/>
      <c r="IKP59" s="106"/>
      <c r="IKQ59" s="106"/>
      <c r="IKR59" s="106"/>
      <c r="IKS59" s="106"/>
      <c r="IKT59" s="106"/>
      <c r="IKU59" s="106"/>
      <c r="IKV59" s="106"/>
      <c r="IKW59" s="106"/>
      <c r="IKX59" s="106"/>
      <c r="IKY59" s="106"/>
      <c r="IKZ59" s="106"/>
      <c r="ILA59" s="106"/>
      <c r="ILB59" s="106"/>
      <c r="ILC59" s="106"/>
      <c r="ILD59" s="106"/>
      <c r="ILE59" s="106"/>
      <c r="ILF59" s="106"/>
      <c r="ILG59" s="106"/>
      <c r="ILH59" s="106"/>
      <c r="ILI59" s="106"/>
      <c r="ILJ59" s="106"/>
      <c r="ILK59" s="106"/>
      <c r="ILL59" s="106"/>
      <c r="ILM59" s="106"/>
      <c r="ILN59" s="106"/>
      <c r="ILO59" s="106"/>
      <c r="ILP59" s="106"/>
      <c r="ILQ59" s="106"/>
      <c r="ILR59" s="106"/>
      <c r="ILS59" s="106"/>
      <c r="ILT59" s="106"/>
      <c r="ILU59" s="106"/>
      <c r="ILV59" s="106"/>
      <c r="ILW59" s="106"/>
      <c r="ILX59" s="106"/>
      <c r="ILY59" s="106"/>
      <c r="ILZ59" s="106"/>
      <c r="IMA59" s="106"/>
      <c r="IMB59" s="106"/>
      <c r="IMC59" s="106"/>
      <c r="IMD59" s="106"/>
      <c r="IME59" s="106"/>
      <c r="IMF59" s="106"/>
      <c r="IMG59" s="106"/>
      <c r="IMH59" s="106"/>
      <c r="IMI59" s="106"/>
      <c r="IMJ59" s="106"/>
      <c r="IMK59" s="106"/>
      <c r="IML59" s="106"/>
      <c r="IMM59" s="106"/>
      <c r="IMN59" s="106"/>
      <c r="IMO59" s="106"/>
      <c r="IMP59" s="106"/>
      <c r="IMQ59" s="106"/>
      <c r="IMR59" s="106"/>
      <c r="IMS59" s="106"/>
      <c r="IMT59" s="106"/>
      <c r="IMU59" s="106"/>
      <c r="IMV59" s="106"/>
      <c r="IMW59" s="106"/>
      <c r="IMX59" s="106"/>
      <c r="IMY59" s="106"/>
      <c r="IMZ59" s="106"/>
      <c r="INA59" s="106"/>
      <c r="INB59" s="106"/>
      <c r="INC59" s="106"/>
      <c r="IND59" s="106"/>
      <c r="INE59" s="106"/>
      <c r="INF59" s="106"/>
      <c r="ING59" s="106"/>
      <c r="INH59" s="106"/>
      <c r="INI59" s="106"/>
      <c r="INJ59" s="106"/>
      <c r="INK59" s="106"/>
      <c r="INL59" s="106"/>
      <c r="INM59" s="106"/>
      <c r="INN59" s="106"/>
      <c r="INO59" s="106"/>
      <c r="INP59" s="106"/>
      <c r="INQ59" s="106"/>
      <c r="INR59" s="106"/>
      <c r="INS59" s="106"/>
      <c r="INT59" s="106"/>
      <c r="INU59" s="106"/>
      <c r="INV59" s="106"/>
      <c r="INW59" s="106"/>
      <c r="INX59" s="106"/>
      <c r="INY59" s="106"/>
      <c r="INZ59" s="106"/>
      <c r="IOA59" s="106"/>
      <c r="IOB59" s="106"/>
      <c r="IOC59" s="106"/>
      <c r="IOD59" s="106"/>
      <c r="IOE59" s="106"/>
      <c r="IOF59" s="106"/>
      <c r="IOG59" s="106"/>
      <c r="IOH59" s="106"/>
      <c r="IOI59" s="106"/>
      <c r="IOJ59" s="106"/>
      <c r="IOK59" s="106"/>
      <c r="IOL59" s="106"/>
      <c r="IOM59" s="106"/>
      <c r="ION59" s="106"/>
      <c r="IOO59" s="106"/>
      <c r="IOP59" s="106"/>
      <c r="IOQ59" s="106"/>
      <c r="IOR59" s="106"/>
      <c r="IOS59" s="106"/>
      <c r="IOT59" s="106"/>
      <c r="IOU59" s="106"/>
      <c r="IOV59" s="106"/>
      <c r="IOW59" s="106"/>
      <c r="IOX59" s="106"/>
      <c r="IOY59" s="106"/>
      <c r="IOZ59" s="106"/>
      <c r="IPA59" s="106"/>
      <c r="IPB59" s="106"/>
      <c r="IPC59" s="106"/>
      <c r="IPD59" s="106"/>
      <c r="IPE59" s="106"/>
      <c r="IPF59" s="106"/>
      <c r="IPG59" s="106"/>
      <c r="IPH59" s="106"/>
      <c r="IPI59" s="106"/>
      <c r="IPJ59" s="106"/>
      <c r="IPK59" s="106"/>
      <c r="IPL59" s="106"/>
      <c r="IPM59" s="106"/>
      <c r="IPN59" s="106"/>
      <c r="IPO59" s="106"/>
      <c r="IPP59" s="106"/>
      <c r="IPQ59" s="106"/>
      <c r="IPR59" s="106"/>
      <c r="IPS59" s="106"/>
      <c r="IPT59" s="106"/>
      <c r="IPU59" s="106"/>
      <c r="IPV59" s="106"/>
      <c r="IPW59" s="106"/>
      <c r="IPX59" s="106"/>
      <c r="IPY59" s="106"/>
      <c r="IPZ59" s="106"/>
      <c r="IQA59" s="106"/>
      <c r="IQB59" s="106"/>
      <c r="IQC59" s="106"/>
      <c r="IQD59" s="106"/>
      <c r="IQE59" s="106"/>
      <c r="IQF59" s="106"/>
      <c r="IQG59" s="106"/>
      <c r="IQH59" s="106"/>
      <c r="IQI59" s="106"/>
      <c r="IQJ59" s="106"/>
      <c r="IQK59" s="106"/>
      <c r="IQL59" s="106"/>
      <c r="IQM59" s="106"/>
      <c r="IQN59" s="106"/>
      <c r="IQO59" s="106"/>
      <c r="IQP59" s="106"/>
      <c r="IQQ59" s="106"/>
      <c r="IQR59" s="106"/>
      <c r="IQS59" s="106"/>
      <c r="IQT59" s="106"/>
      <c r="IQU59" s="106"/>
      <c r="IQV59" s="106"/>
      <c r="IQW59" s="106"/>
      <c r="IQX59" s="106"/>
      <c r="IQY59" s="106"/>
      <c r="IQZ59" s="106"/>
      <c r="IRA59" s="106"/>
      <c r="IRB59" s="106"/>
      <c r="IRC59" s="106"/>
      <c r="IRD59" s="106"/>
      <c r="IRE59" s="106"/>
      <c r="IRF59" s="106"/>
      <c r="IRG59" s="106"/>
      <c r="IRH59" s="106"/>
      <c r="IRI59" s="106"/>
      <c r="IRJ59" s="106"/>
      <c r="IRK59" s="106"/>
      <c r="IRL59" s="106"/>
      <c r="IRM59" s="106"/>
      <c r="IRN59" s="106"/>
      <c r="IRO59" s="106"/>
      <c r="IRP59" s="106"/>
      <c r="IRQ59" s="106"/>
      <c r="IRR59" s="106"/>
      <c r="IRS59" s="106"/>
      <c r="IRT59" s="106"/>
      <c r="IRU59" s="106"/>
      <c r="IRV59" s="106"/>
      <c r="IRW59" s="106"/>
      <c r="IRX59" s="106"/>
      <c r="IRY59" s="106"/>
      <c r="IRZ59" s="106"/>
      <c r="ISA59" s="106"/>
      <c r="ISB59" s="106"/>
      <c r="ISC59" s="106"/>
      <c r="ISD59" s="106"/>
      <c r="ISE59" s="106"/>
      <c r="ISF59" s="106"/>
      <c r="ISG59" s="106"/>
      <c r="ISH59" s="106"/>
      <c r="ISI59" s="106"/>
      <c r="ISJ59" s="106"/>
      <c r="ISK59" s="106"/>
      <c r="ISL59" s="106"/>
      <c r="ISM59" s="106"/>
      <c r="ISN59" s="106"/>
      <c r="ISO59" s="106"/>
      <c r="ISP59" s="106"/>
      <c r="ISQ59" s="106"/>
      <c r="ISR59" s="106"/>
      <c r="ISS59" s="106"/>
      <c r="IST59" s="106"/>
      <c r="ISU59" s="106"/>
      <c r="ISV59" s="106"/>
      <c r="ISW59" s="106"/>
      <c r="ISX59" s="106"/>
      <c r="ISY59" s="106"/>
      <c r="ISZ59" s="106"/>
      <c r="ITA59" s="106"/>
      <c r="ITB59" s="106"/>
      <c r="ITC59" s="106"/>
      <c r="ITD59" s="106"/>
      <c r="ITE59" s="106"/>
      <c r="ITF59" s="106"/>
      <c r="ITG59" s="106"/>
      <c r="ITH59" s="106"/>
      <c r="ITI59" s="106"/>
      <c r="ITJ59" s="106"/>
      <c r="ITK59" s="106"/>
      <c r="ITL59" s="106"/>
      <c r="ITM59" s="106"/>
      <c r="ITN59" s="106"/>
      <c r="ITO59" s="106"/>
      <c r="ITP59" s="106"/>
      <c r="ITQ59" s="106"/>
      <c r="ITR59" s="106"/>
      <c r="ITS59" s="106"/>
      <c r="ITT59" s="106"/>
      <c r="ITU59" s="106"/>
      <c r="ITV59" s="106"/>
      <c r="ITW59" s="106"/>
      <c r="ITX59" s="106"/>
      <c r="ITY59" s="106"/>
      <c r="ITZ59" s="106"/>
      <c r="IUA59" s="106"/>
      <c r="IUB59" s="106"/>
      <c r="IUC59" s="106"/>
      <c r="IUD59" s="106"/>
      <c r="IUE59" s="106"/>
      <c r="IUF59" s="106"/>
      <c r="IUG59" s="106"/>
      <c r="IUH59" s="106"/>
      <c r="IUI59" s="106"/>
      <c r="IUJ59" s="106"/>
      <c r="IUK59" s="106"/>
      <c r="IUL59" s="106"/>
      <c r="IUM59" s="106"/>
      <c r="IUN59" s="106"/>
      <c r="IUO59" s="106"/>
      <c r="IUP59" s="106"/>
      <c r="IUQ59" s="106"/>
      <c r="IUR59" s="106"/>
      <c r="IUS59" s="106"/>
      <c r="IUT59" s="106"/>
      <c r="IUU59" s="106"/>
      <c r="IUV59" s="106"/>
      <c r="IUW59" s="106"/>
      <c r="IUX59" s="106"/>
      <c r="IUY59" s="106"/>
      <c r="IUZ59" s="106"/>
      <c r="IVA59" s="106"/>
      <c r="IVB59" s="106"/>
      <c r="IVC59" s="106"/>
      <c r="IVD59" s="106"/>
      <c r="IVE59" s="106"/>
      <c r="IVF59" s="106"/>
      <c r="IVG59" s="106"/>
      <c r="IVH59" s="106"/>
      <c r="IVI59" s="106"/>
      <c r="IVJ59" s="106"/>
      <c r="IVK59" s="106"/>
      <c r="IVL59" s="106"/>
      <c r="IVM59" s="106"/>
      <c r="IVN59" s="106"/>
      <c r="IVO59" s="106"/>
      <c r="IVP59" s="106"/>
      <c r="IVQ59" s="106"/>
      <c r="IVR59" s="106"/>
      <c r="IVS59" s="106"/>
      <c r="IVT59" s="106"/>
      <c r="IVU59" s="106"/>
      <c r="IVV59" s="106"/>
      <c r="IVW59" s="106"/>
      <c r="IVX59" s="106"/>
      <c r="IVY59" s="106"/>
      <c r="IVZ59" s="106"/>
      <c r="IWA59" s="106"/>
      <c r="IWB59" s="106"/>
      <c r="IWC59" s="106"/>
      <c r="IWD59" s="106"/>
      <c r="IWE59" s="106"/>
      <c r="IWF59" s="106"/>
      <c r="IWG59" s="106"/>
      <c r="IWH59" s="106"/>
      <c r="IWI59" s="106"/>
      <c r="IWJ59" s="106"/>
      <c r="IWK59" s="106"/>
      <c r="IWL59" s="106"/>
      <c r="IWM59" s="106"/>
      <c r="IWN59" s="106"/>
      <c r="IWO59" s="106"/>
      <c r="IWP59" s="106"/>
      <c r="IWQ59" s="106"/>
      <c r="IWR59" s="106"/>
      <c r="IWS59" s="106"/>
      <c r="IWT59" s="106"/>
      <c r="IWU59" s="106"/>
      <c r="IWV59" s="106"/>
      <c r="IWW59" s="106"/>
      <c r="IWX59" s="106"/>
      <c r="IWY59" s="106"/>
      <c r="IWZ59" s="106"/>
      <c r="IXA59" s="106"/>
      <c r="IXB59" s="106"/>
      <c r="IXC59" s="106"/>
      <c r="IXD59" s="106"/>
      <c r="IXE59" s="106"/>
      <c r="IXF59" s="106"/>
      <c r="IXG59" s="106"/>
      <c r="IXH59" s="106"/>
      <c r="IXI59" s="106"/>
      <c r="IXJ59" s="106"/>
      <c r="IXK59" s="106"/>
      <c r="IXL59" s="106"/>
      <c r="IXM59" s="106"/>
      <c r="IXN59" s="106"/>
      <c r="IXO59" s="106"/>
      <c r="IXP59" s="106"/>
      <c r="IXQ59" s="106"/>
      <c r="IXR59" s="106"/>
      <c r="IXS59" s="106"/>
      <c r="IXT59" s="106"/>
      <c r="IXU59" s="106"/>
      <c r="IXV59" s="106"/>
      <c r="IXW59" s="106"/>
      <c r="IXX59" s="106"/>
      <c r="IXY59" s="106"/>
      <c r="IXZ59" s="106"/>
      <c r="IYA59" s="106"/>
      <c r="IYB59" s="106"/>
      <c r="IYC59" s="106"/>
      <c r="IYD59" s="106"/>
      <c r="IYE59" s="106"/>
      <c r="IYF59" s="106"/>
      <c r="IYG59" s="106"/>
      <c r="IYH59" s="106"/>
      <c r="IYI59" s="106"/>
      <c r="IYJ59" s="106"/>
      <c r="IYK59" s="106"/>
      <c r="IYL59" s="106"/>
      <c r="IYM59" s="106"/>
      <c r="IYN59" s="106"/>
      <c r="IYO59" s="106"/>
      <c r="IYP59" s="106"/>
      <c r="IYQ59" s="106"/>
      <c r="IYR59" s="106"/>
      <c r="IYS59" s="106"/>
      <c r="IYT59" s="106"/>
      <c r="IYU59" s="106"/>
      <c r="IYV59" s="106"/>
      <c r="IYW59" s="106"/>
      <c r="IYX59" s="106"/>
      <c r="IYY59" s="106"/>
      <c r="IYZ59" s="106"/>
      <c r="IZA59" s="106"/>
      <c r="IZB59" s="106"/>
      <c r="IZC59" s="106"/>
      <c r="IZD59" s="106"/>
      <c r="IZE59" s="106"/>
      <c r="IZF59" s="106"/>
      <c r="IZG59" s="106"/>
      <c r="IZH59" s="106"/>
      <c r="IZI59" s="106"/>
      <c r="IZJ59" s="106"/>
      <c r="IZK59" s="106"/>
      <c r="IZL59" s="106"/>
      <c r="IZM59" s="106"/>
      <c r="IZN59" s="106"/>
      <c r="IZO59" s="106"/>
      <c r="IZP59" s="106"/>
      <c r="IZQ59" s="106"/>
      <c r="IZR59" s="106"/>
      <c r="IZS59" s="106"/>
      <c r="IZT59" s="106"/>
      <c r="IZU59" s="106"/>
      <c r="IZV59" s="106"/>
      <c r="IZW59" s="106"/>
      <c r="IZX59" s="106"/>
      <c r="IZY59" s="106"/>
      <c r="IZZ59" s="106"/>
      <c r="JAA59" s="106"/>
      <c r="JAB59" s="106"/>
      <c r="JAC59" s="106"/>
      <c r="JAD59" s="106"/>
      <c r="JAE59" s="106"/>
      <c r="JAF59" s="106"/>
      <c r="JAG59" s="106"/>
      <c r="JAH59" s="106"/>
      <c r="JAI59" s="106"/>
      <c r="JAJ59" s="106"/>
      <c r="JAK59" s="106"/>
      <c r="JAL59" s="106"/>
      <c r="JAM59" s="106"/>
      <c r="JAN59" s="106"/>
      <c r="JAO59" s="106"/>
      <c r="JAP59" s="106"/>
      <c r="JAQ59" s="106"/>
      <c r="JAR59" s="106"/>
      <c r="JAS59" s="106"/>
      <c r="JAT59" s="106"/>
      <c r="JAU59" s="106"/>
      <c r="JAV59" s="106"/>
      <c r="JAW59" s="106"/>
      <c r="JAX59" s="106"/>
      <c r="JAY59" s="106"/>
      <c r="JAZ59" s="106"/>
      <c r="JBA59" s="106"/>
      <c r="JBB59" s="106"/>
      <c r="JBC59" s="106"/>
      <c r="JBD59" s="106"/>
      <c r="JBE59" s="106"/>
      <c r="JBF59" s="106"/>
      <c r="JBG59" s="106"/>
      <c r="JBH59" s="106"/>
      <c r="JBI59" s="106"/>
      <c r="JBJ59" s="106"/>
      <c r="JBK59" s="106"/>
      <c r="JBL59" s="106"/>
      <c r="JBM59" s="106"/>
      <c r="JBN59" s="106"/>
      <c r="JBO59" s="106"/>
      <c r="JBP59" s="106"/>
      <c r="JBQ59" s="106"/>
      <c r="JBR59" s="106"/>
      <c r="JBS59" s="106"/>
      <c r="JBT59" s="106"/>
      <c r="JBU59" s="106"/>
      <c r="JBV59" s="106"/>
      <c r="JBW59" s="106"/>
      <c r="JBX59" s="106"/>
      <c r="JBY59" s="106"/>
      <c r="JBZ59" s="106"/>
      <c r="JCA59" s="106"/>
      <c r="JCB59" s="106"/>
      <c r="JCC59" s="106"/>
      <c r="JCD59" s="106"/>
      <c r="JCE59" s="106"/>
      <c r="JCF59" s="106"/>
      <c r="JCG59" s="106"/>
      <c r="JCH59" s="106"/>
      <c r="JCI59" s="106"/>
      <c r="JCJ59" s="106"/>
      <c r="JCK59" s="106"/>
      <c r="JCL59" s="106"/>
      <c r="JCM59" s="106"/>
      <c r="JCN59" s="106"/>
      <c r="JCO59" s="106"/>
      <c r="JCP59" s="106"/>
      <c r="JCQ59" s="106"/>
      <c r="JCR59" s="106"/>
      <c r="JCS59" s="106"/>
      <c r="JCT59" s="106"/>
      <c r="JCU59" s="106"/>
      <c r="JCV59" s="106"/>
      <c r="JCW59" s="106"/>
      <c r="JCX59" s="106"/>
      <c r="JCY59" s="106"/>
      <c r="JCZ59" s="106"/>
      <c r="JDA59" s="106"/>
      <c r="JDB59" s="106"/>
      <c r="JDC59" s="106"/>
      <c r="JDD59" s="106"/>
      <c r="JDE59" s="106"/>
      <c r="JDF59" s="106"/>
      <c r="JDG59" s="106"/>
      <c r="JDH59" s="106"/>
      <c r="JDI59" s="106"/>
      <c r="JDJ59" s="106"/>
      <c r="JDK59" s="106"/>
      <c r="JDL59" s="106"/>
      <c r="JDM59" s="106"/>
      <c r="JDN59" s="106"/>
      <c r="JDO59" s="106"/>
      <c r="JDP59" s="106"/>
      <c r="JDQ59" s="106"/>
      <c r="JDR59" s="106"/>
      <c r="JDS59" s="106"/>
      <c r="JDT59" s="106"/>
      <c r="JDU59" s="106"/>
      <c r="JDV59" s="106"/>
      <c r="JDW59" s="106"/>
      <c r="JDX59" s="106"/>
      <c r="JDY59" s="106"/>
      <c r="JDZ59" s="106"/>
      <c r="JEA59" s="106"/>
      <c r="JEB59" s="106"/>
      <c r="JEC59" s="106"/>
      <c r="JED59" s="106"/>
      <c r="JEE59" s="106"/>
      <c r="JEF59" s="106"/>
      <c r="JEG59" s="106"/>
      <c r="JEH59" s="106"/>
      <c r="JEI59" s="106"/>
      <c r="JEJ59" s="106"/>
      <c r="JEK59" s="106"/>
      <c r="JEL59" s="106"/>
      <c r="JEM59" s="106"/>
      <c r="JEN59" s="106"/>
      <c r="JEO59" s="106"/>
      <c r="JEP59" s="106"/>
      <c r="JEQ59" s="106"/>
      <c r="JER59" s="106"/>
      <c r="JES59" s="106"/>
      <c r="JET59" s="106"/>
      <c r="JEU59" s="106"/>
      <c r="JEV59" s="106"/>
      <c r="JEW59" s="106"/>
      <c r="JEX59" s="106"/>
      <c r="JEY59" s="106"/>
      <c r="JEZ59" s="106"/>
      <c r="JFA59" s="106"/>
      <c r="JFB59" s="106"/>
      <c r="JFC59" s="106"/>
      <c r="JFD59" s="106"/>
      <c r="JFE59" s="106"/>
      <c r="JFF59" s="106"/>
      <c r="JFG59" s="106"/>
      <c r="JFH59" s="106"/>
      <c r="JFI59" s="106"/>
      <c r="JFJ59" s="106"/>
      <c r="JFK59" s="106"/>
      <c r="JFL59" s="106"/>
      <c r="JFM59" s="106"/>
      <c r="JFN59" s="106"/>
      <c r="JFO59" s="106"/>
      <c r="JFP59" s="106"/>
      <c r="JFQ59" s="106"/>
      <c r="JFR59" s="106"/>
      <c r="JFS59" s="106"/>
      <c r="JFT59" s="106"/>
      <c r="JFU59" s="106"/>
      <c r="JFV59" s="106"/>
      <c r="JFW59" s="106"/>
      <c r="JFX59" s="106"/>
      <c r="JFY59" s="106"/>
      <c r="JFZ59" s="106"/>
      <c r="JGA59" s="106"/>
      <c r="JGB59" s="106"/>
      <c r="JGC59" s="106"/>
      <c r="JGD59" s="106"/>
      <c r="JGE59" s="106"/>
      <c r="JGF59" s="106"/>
      <c r="JGG59" s="106"/>
      <c r="JGH59" s="106"/>
      <c r="JGI59" s="106"/>
      <c r="JGJ59" s="106"/>
      <c r="JGK59" s="106"/>
      <c r="JGL59" s="106"/>
      <c r="JGM59" s="106"/>
      <c r="JGN59" s="106"/>
      <c r="JGO59" s="106"/>
      <c r="JGP59" s="106"/>
      <c r="JGQ59" s="106"/>
      <c r="JGR59" s="106"/>
      <c r="JGS59" s="106"/>
      <c r="JGT59" s="106"/>
      <c r="JGU59" s="106"/>
      <c r="JGV59" s="106"/>
      <c r="JGW59" s="106"/>
      <c r="JGX59" s="106"/>
      <c r="JGY59" s="106"/>
      <c r="JGZ59" s="106"/>
      <c r="JHA59" s="106"/>
      <c r="JHB59" s="106"/>
      <c r="JHC59" s="106"/>
      <c r="JHD59" s="106"/>
      <c r="JHE59" s="106"/>
      <c r="JHF59" s="106"/>
      <c r="JHG59" s="106"/>
      <c r="JHH59" s="106"/>
      <c r="JHI59" s="106"/>
      <c r="JHJ59" s="106"/>
      <c r="JHK59" s="106"/>
      <c r="JHL59" s="106"/>
      <c r="JHM59" s="106"/>
      <c r="JHN59" s="106"/>
      <c r="JHO59" s="106"/>
      <c r="JHP59" s="106"/>
      <c r="JHQ59" s="106"/>
      <c r="JHR59" s="106"/>
      <c r="JHS59" s="106"/>
      <c r="JHT59" s="106"/>
      <c r="JHU59" s="106"/>
      <c r="JHV59" s="106"/>
      <c r="JHW59" s="106"/>
      <c r="JHX59" s="106"/>
      <c r="JHY59" s="106"/>
      <c r="JHZ59" s="106"/>
      <c r="JIA59" s="106"/>
      <c r="JIB59" s="106"/>
      <c r="JIC59" s="106"/>
      <c r="JID59" s="106"/>
      <c r="JIE59" s="106"/>
      <c r="JIF59" s="106"/>
      <c r="JIG59" s="106"/>
      <c r="JIH59" s="106"/>
      <c r="JII59" s="106"/>
      <c r="JIJ59" s="106"/>
      <c r="JIK59" s="106"/>
      <c r="JIL59" s="106"/>
      <c r="JIM59" s="106"/>
      <c r="JIN59" s="106"/>
      <c r="JIO59" s="106"/>
      <c r="JIP59" s="106"/>
      <c r="JIQ59" s="106"/>
      <c r="JIR59" s="106"/>
      <c r="JIS59" s="106"/>
      <c r="JIT59" s="106"/>
      <c r="JIU59" s="106"/>
      <c r="JIV59" s="106"/>
      <c r="JIW59" s="106"/>
      <c r="JIX59" s="106"/>
      <c r="JIY59" s="106"/>
      <c r="JIZ59" s="106"/>
      <c r="JJA59" s="106"/>
      <c r="JJB59" s="106"/>
      <c r="JJC59" s="106"/>
      <c r="JJD59" s="106"/>
      <c r="JJE59" s="106"/>
      <c r="JJF59" s="106"/>
      <c r="JJG59" s="106"/>
      <c r="JJH59" s="106"/>
      <c r="JJI59" s="106"/>
      <c r="JJJ59" s="106"/>
      <c r="JJK59" s="106"/>
      <c r="JJL59" s="106"/>
      <c r="JJM59" s="106"/>
      <c r="JJN59" s="106"/>
      <c r="JJO59" s="106"/>
      <c r="JJP59" s="106"/>
      <c r="JJQ59" s="106"/>
      <c r="JJR59" s="106"/>
      <c r="JJS59" s="106"/>
      <c r="JJT59" s="106"/>
      <c r="JJU59" s="106"/>
      <c r="JJV59" s="106"/>
      <c r="JJW59" s="106"/>
      <c r="JJX59" s="106"/>
      <c r="JJY59" s="106"/>
      <c r="JJZ59" s="106"/>
      <c r="JKA59" s="106"/>
      <c r="JKB59" s="106"/>
      <c r="JKC59" s="106"/>
      <c r="JKD59" s="106"/>
      <c r="JKE59" s="106"/>
      <c r="JKF59" s="106"/>
      <c r="JKG59" s="106"/>
      <c r="JKH59" s="106"/>
      <c r="JKI59" s="106"/>
      <c r="JKJ59" s="106"/>
      <c r="JKK59" s="106"/>
      <c r="JKL59" s="106"/>
      <c r="JKM59" s="106"/>
      <c r="JKN59" s="106"/>
      <c r="JKO59" s="106"/>
      <c r="JKP59" s="106"/>
      <c r="JKQ59" s="106"/>
      <c r="JKR59" s="106"/>
      <c r="JKS59" s="106"/>
      <c r="JKT59" s="106"/>
      <c r="JKU59" s="106"/>
      <c r="JKV59" s="106"/>
      <c r="JKW59" s="106"/>
      <c r="JKX59" s="106"/>
      <c r="JKY59" s="106"/>
      <c r="JKZ59" s="106"/>
      <c r="JLA59" s="106"/>
      <c r="JLB59" s="106"/>
      <c r="JLC59" s="106"/>
      <c r="JLD59" s="106"/>
      <c r="JLE59" s="106"/>
      <c r="JLF59" s="106"/>
      <c r="JLG59" s="106"/>
      <c r="JLH59" s="106"/>
      <c r="JLI59" s="106"/>
      <c r="JLJ59" s="106"/>
      <c r="JLK59" s="106"/>
      <c r="JLL59" s="106"/>
      <c r="JLM59" s="106"/>
      <c r="JLN59" s="106"/>
      <c r="JLO59" s="106"/>
      <c r="JLP59" s="106"/>
      <c r="JLQ59" s="106"/>
      <c r="JLR59" s="106"/>
      <c r="JLS59" s="106"/>
      <c r="JLT59" s="106"/>
      <c r="JLU59" s="106"/>
      <c r="JLV59" s="106"/>
      <c r="JLW59" s="106"/>
      <c r="JLX59" s="106"/>
      <c r="JLY59" s="106"/>
      <c r="JLZ59" s="106"/>
      <c r="JMA59" s="106"/>
      <c r="JMB59" s="106"/>
      <c r="JMC59" s="106"/>
      <c r="JMD59" s="106"/>
      <c r="JME59" s="106"/>
      <c r="JMF59" s="106"/>
      <c r="JMG59" s="106"/>
      <c r="JMH59" s="106"/>
      <c r="JMI59" s="106"/>
      <c r="JMJ59" s="106"/>
      <c r="JMK59" s="106"/>
      <c r="JML59" s="106"/>
      <c r="JMM59" s="106"/>
      <c r="JMN59" s="106"/>
      <c r="JMO59" s="106"/>
      <c r="JMP59" s="106"/>
      <c r="JMQ59" s="106"/>
      <c r="JMR59" s="106"/>
      <c r="JMS59" s="106"/>
      <c r="JMT59" s="106"/>
      <c r="JMU59" s="106"/>
      <c r="JMV59" s="106"/>
      <c r="JMW59" s="106"/>
      <c r="JMX59" s="106"/>
      <c r="JMY59" s="106"/>
      <c r="JMZ59" s="106"/>
      <c r="JNA59" s="106"/>
      <c r="JNB59" s="106"/>
      <c r="JNC59" s="106"/>
      <c r="JND59" s="106"/>
      <c r="JNE59" s="106"/>
      <c r="JNF59" s="106"/>
      <c r="JNG59" s="106"/>
      <c r="JNH59" s="106"/>
      <c r="JNI59" s="106"/>
      <c r="JNJ59" s="106"/>
      <c r="JNK59" s="106"/>
      <c r="JNL59" s="106"/>
      <c r="JNM59" s="106"/>
      <c r="JNN59" s="106"/>
      <c r="JNO59" s="106"/>
      <c r="JNP59" s="106"/>
      <c r="JNQ59" s="106"/>
      <c r="JNR59" s="106"/>
      <c r="JNS59" s="106"/>
      <c r="JNT59" s="106"/>
      <c r="JNU59" s="106"/>
      <c r="JNV59" s="106"/>
      <c r="JNW59" s="106"/>
      <c r="JNX59" s="106"/>
      <c r="JNY59" s="106"/>
      <c r="JNZ59" s="106"/>
      <c r="JOA59" s="106"/>
      <c r="JOB59" s="106"/>
      <c r="JOC59" s="106"/>
      <c r="JOD59" s="106"/>
      <c r="JOE59" s="106"/>
      <c r="JOF59" s="106"/>
      <c r="JOG59" s="106"/>
      <c r="JOH59" s="106"/>
      <c r="JOI59" s="106"/>
      <c r="JOJ59" s="106"/>
      <c r="JOK59" s="106"/>
      <c r="JOL59" s="106"/>
      <c r="JOM59" s="106"/>
      <c r="JON59" s="106"/>
      <c r="JOO59" s="106"/>
      <c r="JOP59" s="106"/>
      <c r="JOQ59" s="106"/>
      <c r="JOR59" s="106"/>
      <c r="JOS59" s="106"/>
      <c r="JOT59" s="106"/>
      <c r="JOU59" s="106"/>
      <c r="JOV59" s="106"/>
      <c r="JOW59" s="106"/>
      <c r="JOX59" s="106"/>
      <c r="JOY59" s="106"/>
      <c r="JOZ59" s="106"/>
      <c r="JPA59" s="106"/>
      <c r="JPB59" s="106"/>
      <c r="JPC59" s="106"/>
      <c r="JPD59" s="106"/>
      <c r="JPE59" s="106"/>
      <c r="JPF59" s="106"/>
      <c r="JPG59" s="106"/>
      <c r="JPH59" s="106"/>
      <c r="JPI59" s="106"/>
      <c r="JPJ59" s="106"/>
      <c r="JPK59" s="106"/>
      <c r="JPL59" s="106"/>
      <c r="JPM59" s="106"/>
      <c r="JPN59" s="106"/>
      <c r="JPO59" s="106"/>
      <c r="JPP59" s="106"/>
      <c r="JPQ59" s="106"/>
      <c r="JPR59" s="106"/>
      <c r="JPS59" s="106"/>
      <c r="JPT59" s="106"/>
      <c r="JPU59" s="106"/>
      <c r="JPV59" s="106"/>
      <c r="JPW59" s="106"/>
      <c r="JPX59" s="106"/>
      <c r="JPY59" s="106"/>
      <c r="JPZ59" s="106"/>
      <c r="JQA59" s="106"/>
      <c r="JQB59" s="106"/>
      <c r="JQC59" s="106"/>
      <c r="JQD59" s="106"/>
      <c r="JQE59" s="106"/>
      <c r="JQF59" s="106"/>
      <c r="JQG59" s="106"/>
      <c r="JQH59" s="106"/>
      <c r="JQI59" s="106"/>
      <c r="JQJ59" s="106"/>
      <c r="JQK59" s="106"/>
      <c r="JQL59" s="106"/>
      <c r="JQM59" s="106"/>
      <c r="JQN59" s="106"/>
      <c r="JQO59" s="106"/>
      <c r="JQP59" s="106"/>
      <c r="JQQ59" s="106"/>
      <c r="JQR59" s="106"/>
      <c r="JQS59" s="106"/>
      <c r="JQT59" s="106"/>
      <c r="JQU59" s="106"/>
      <c r="JQV59" s="106"/>
      <c r="JQW59" s="106"/>
      <c r="JQX59" s="106"/>
      <c r="JQY59" s="106"/>
      <c r="JQZ59" s="106"/>
      <c r="JRA59" s="106"/>
      <c r="JRB59" s="106"/>
      <c r="JRC59" s="106"/>
      <c r="JRD59" s="106"/>
      <c r="JRE59" s="106"/>
      <c r="JRF59" s="106"/>
      <c r="JRG59" s="106"/>
      <c r="JRH59" s="106"/>
      <c r="JRI59" s="106"/>
      <c r="JRJ59" s="106"/>
      <c r="JRK59" s="106"/>
      <c r="JRL59" s="106"/>
      <c r="JRM59" s="106"/>
      <c r="JRN59" s="106"/>
      <c r="JRO59" s="106"/>
      <c r="JRP59" s="106"/>
      <c r="JRQ59" s="106"/>
      <c r="JRR59" s="106"/>
      <c r="JRS59" s="106"/>
      <c r="JRT59" s="106"/>
      <c r="JRU59" s="106"/>
      <c r="JRV59" s="106"/>
      <c r="JRW59" s="106"/>
      <c r="JRX59" s="106"/>
      <c r="JRY59" s="106"/>
      <c r="JRZ59" s="106"/>
      <c r="JSA59" s="106"/>
      <c r="JSB59" s="106"/>
      <c r="JSC59" s="106"/>
      <c r="JSD59" s="106"/>
      <c r="JSE59" s="106"/>
      <c r="JSF59" s="106"/>
      <c r="JSG59" s="106"/>
      <c r="JSH59" s="106"/>
      <c r="JSI59" s="106"/>
      <c r="JSJ59" s="106"/>
      <c r="JSK59" s="106"/>
      <c r="JSL59" s="106"/>
      <c r="JSM59" s="106"/>
      <c r="JSN59" s="106"/>
      <c r="JSO59" s="106"/>
      <c r="JSP59" s="106"/>
      <c r="JSQ59" s="106"/>
      <c r="JSR59" s="106"/>
      <c r="JSS59" s="106"/>
      <c r="JST59" s="106"/>
      <c r="JSU59" s="106"/>
      <c r="JSV59" s="106"/>
      <c r="JSW59" s="106"/>
      <c r="JSX59" s="106"/>
      <c r="JSY59" s="106"/>
      <c r="JSZ59" s="106"/>
      <c r="JTA59" s="106"/>
      <c r="JTB59" s="106"/>
      <c r="JTC59" s="106"/>
      <c r="JTD59" s="106"/>
      <c r="JTE59" s="106"/>
      <c r="JTF59" s="106"/>
      <c r="JTG59" s="106"/>
      <c r="JTH59" s="106"/>
      <c r="JTI59" s="106"/>
      <c r="JTJ59" s="106"/>
      <c r="JTK59" s="106"/>
      <c r="JTL59" s="106"/>
      <c r="JTM59" s="106"/>
      <c r="JTN59" s="106"/>
      <c r="JTO59" s="106"/>
      <c r="JTP59" s="106"/>
      <c r="JTQ59" s="106"/>
      <c r="JTR59" s="106"/>
      <c r="JTS59" s="106"/>
      <c r="JTT59" s="106"/>
      <c r="JTU59" s="106"/>
      <c r="JTV59" s="106"/>
      <c r="JTW59" s="106"/>
      <c r="JTX59" s="106"/>
      <c r="JTY59" s="106"/>
      <c r="JTZ59" s="106"/>
      <c r="JUA59" s="106"/>
      <c r="JUB59" s="106"/>
      <c r="JUC59" s="106"/>
      <c r="JUD59" s="106"/>
      <c r="JUE59" s="106"/>
      <c r="JUF59" s="106"/>
      <c r="JUG59" s="106"/>
      <c r="JUH59" s="106"/>
      <c r="JUI59" s="106"/>
      <c r="JUJ59" s="106"/>
      <c r="JUK59" s="106"/>
      <c r="JUL59" s="106"/>
      <c r="JUM59" s="106"/>
      <c r="JUN59" s="106"/>
      <c r="JUO59" s="106"/>
      <c r="JUP59" s="106"/>
      <c r="JUQ59" s="106"/>
      <c r="JUR59" s="106"/>
      <c r="JUS59" s="106"/>
      <c r="JUT59" s="106"/>
      <c r="JUU59" s="106"/>
      <c r="JUV59" s="106"/>
      <c r="JUW59" s="106"/>
      <c r="JUX59" s="106"/>
      <c r="JUY59" s="106"/>
      <c r="JUZ59" s="106"/>
      <c r="JVA59" s="106"/>
      <c r="JVB59" s="106"/>
      <c r="JVC59" s="106"/>
      <c r="JVD59" s="106"/>
      <c r="JVE59" s="106"/>
      <c r="JVF59" s="106"/>
      <c r="JVG59" s="106"/>
      <c r="JVH59" s="106"/>
      <c r="JVI59" s="106"/>
      <c r="JVJ59" s="106"/>
      <c r="JVK59" s="106"/>
      <c r="JVL59" s="106"/>
      <c r="JVM59" s="106"/>
      <c r="JVN59" s="106"/>
      <c r="JVO59" s="106"/>
      <c r="JVP59" s="106"/>
      <c r="JVQ59" s="106"/>
      <c r="JVR59" s="106"/>
      <c r="JVS59" s="106"/>
      <c r="JVT59" s="106"/>
      <c r="JVU59" s="106"/>
      <c r="JVV59" s="106"/>
      <c r="JVW59" s="106"/>
      <c r="JVX59" s="106"/>
      <c r="JVY59" s="106"/>
      <c r="JVZ59" s="106"/>
      <c r="JWA59" s="106"/>
      <c r="JWB59" s="106"/>
      <c r="JWC59" s="106"/>
      <c r="JWD59" s="106"/>
      <c r="JWE59" s="106"/>
      <c r="JWF59" s="106"/>
      <c r="JWG59" s="106"/>
      <c r="JWH59" s="106"/>
      <c r="JWI59" s="106"/>
      <c r="JWJ59" s="106"/>
      <c r="JWK59" s="106"/>
      <c r="JWL59" s="106"/>
      <c r="JWM59" s="106"/>
      <c r="JWN59" s="106"/>
      <c r="JWO59" s="106"/>
      <c r="JWP59" s="106"/>
      <c r="JWQ59" s="106"/>
      <c r="JWR59" s="106"/>
      <c r="JWS59" s="106"/>
      <c r="JWT59" s="106"/>
      <c r="JWU59" s="106"/>
      <c r="JWV59" s="106"/>
      <c r="JWW59" s="106"/>
      <c r="JWX59" s="106"/>
      <c r="JWY59" s="106"/>
      <c r="JWZ59" s="106"/>
      <c r="JXA59" s="106"/>
      <c r="JXB59" s="106"/>
      <c r="JXC59" s="106"/>
      <c r="JXD59" s="106"/>
      <c r="JXE59" s="106"/>
      <c r="JXF59" s="106"/>
      <c r="JXG59" s="106"/>
      <c r="JXH59" s="106"/>
      <c r="JXI59" s="106"/>
      <c r="JXJ59" s="106"/>
      <c r="JXK59" s="106"/>
      <c r="JXL59" s="106"/>
      <c r="JXM59" s="106"/>
      <c r="JXN59" s="106"/>
      <c r="JXO59" s="106"/>
      <c r="JXP59" s="106"/>
      <c r="JXQ59" s="106"/>
      <c r="JXR59" s="106"/>
      <c r="JXS59" s="106"/>
      <c r="JXT59" s="106"/>
      <c r="JXU59" s="106"/>
      <c r="JXV59" s="106"/>
      <c r="JXW59" s="106"/>
      <c r="JXX59" s="106"/>
      <c r="JXY59" s="106"/>
      <c r="JXZ59" s="106"/>
      <c r="JYA59" s="106"/>
      <c r="JYB59" s="106"/>
      <c r="JYC59" s="106"/>
      <c r="JYD59" s="106"/>
      <c r="JYE59" s="106"/>
      <c r="JYF59" s="106"/>
      <c r="JYG59" s="106"/>
      <c r="JYH59" s="106"/>
      <c r="JYI59" s="106"/>
      <c r="JYJ59" s="106"/>
      <c r="JYK59" s="106"/>
      <c r="JYL59" s="106"/>
      <c r="JYM59" s="106"/>
      <c r="JYN59" s="106"/>
      <c r="JYO59" s="106"/>
      <c r="JYP59" s="106"/>
      <c r="JYQ59" s="106"/>
      <c r="JYR59" s="106"/>
      <c r="JYS59" s="106"/>
      <c r="JYT59" s="106"/>
      <c r="JYU59" s="106"/>
      <c r="JYV59" s="106"/>
      <c r="JYW59" s="106"/>
      <c r="JYX59" s="106"/>
      <c r="JYY59" s="106"/>
      <c r="JYZ59" s="106"/>
      <c r="JZA59" s="106"/>
      <c r="JZB59" s="106"/>
      <c r="JZC59" s="106"/>
      <c r="JZD59" s="106"/>
      <c r="JZE59" s="106"/>
      <c r="JZF59" s="106"/>
      <c r="JZG59" s="106"/>
      <c r="JZH59" s="106"/>
      <c r="JZI59" s="106"/>
      <c r="JZJ59" s="106"/>
      <c r="JZK59" s="106"/>
      <c r="JZL59" s="106"/>
      <c r="JZM59" s="106"/>
      <c r="JZN59" s="106"/>
      <c r="JZO59" s="106"/>
      <c r="JZP59" s="106"/>
      <c r="JZQ59" s="106"/>
      <c r="JZR59" s="106"/>
      <c r="JZS59" s="106"/>
      <c r="JZT59" s="106"/>
      <c r="JZU59" s="106"/>
      <c r="JZV59" s="106"/>
      <c r="JZW59" s="106"/>
      <c r="JZX59" s="106"/>
      <c r="JZY59" s="106"/>
      <c r="JZZ59" s="106"/>
      <c r="KAA59" s="106"/>
      <c r="KAB59" s="106"/>
      <c r="KAC59" s="106"/>
      <c r="KAD59" s="106"/>
      <c r="KAE59" s="106"/>
      <c r="KAF59" s="106"/>
      <c r="KAG59" s="106"/>
      <c r="KAH59" s="106"/>
      <c r="KAI59" s="106"/>
      <c r="KAJ59" s="106"/>
      <c r="KAK59" s="106"/>
      <c r="KAL59" s="106"/>
      <c r="KAM59" s="106"/>
      <c r="KAN59" s="106"/>
      <c r="KAO59" s="106"/>
      <c r="KAP59" s="106"/>
      <c r="KAQ59" s="106"/>
      <c r="KAR59" s="106"/>
      <c r="KAS59" s="106"/>
      <c r="KAT59" s="106"/>
      <c r="KAU59" s="106"/>
      <c r="KAV59" s="106"/>
      <c r="KAW59" s="106"/>
      <c r="KAX59" s="106"/>
      <c r="KAY59" s="106"/>
      <c r="KAZ59" s="106"/>
      <c r="KBA59" s="106"/>
      <c r="KBB59" s="106"/>
      <c r="KBC59" s="106"/>
      <c r="KBD59" s="106"/>
      <c r="KBE59" s="106"/>
      <c r="KBF59" s="106"/>
      <c r="KBG59" s="106"/>
      <c r="KBH59" s="106"/>
      <c r="KBI59" s="106"/>
      <c r="KBJ59" s="106"/>
      <c r="KBK59" s="106"/>
      <c r="KBL59" s="106"/>
      <c r="KBM59" s="106"/>
      <c r="KBN59" s="106"/>
      <c r="KBO59" s="106"/>
      <c r="KBP59" s="106"/>
      <c r="KBQ59" s="106"/>
      <c r="KBR59" s="106"/>
      <c r="KBS59" s="106"/>
      <c r="KBT59" s="106"/>
      <c r="KBU59" s="106"/>
      <c r="KBV59" s="106"/>
      <c r="KBW59" s="106"/>
      <c r="KBX59" s="106"/>
      <c r="KBY59" s="106"/>
      <c r="KBZ59" s="106"/>
      <c r="KCA59" s="106"/>
      <c r="KCB59" s="106"/>
      <c r="KCC59" s="106"/>
      <c r="KCD59" s="106"/>
      <c r="KCE59" s="106"/>
      <c r="KCF59" s="106"/>
      <c r="KCG59" s="106"/>
      <c r="KCH59" s="106"/>
      <c r="KCI59" s="106"/>
      <c r="KCJ59" s="106"/>
      <c r="KCK59" s="106"/>
      <c r="KCL59" s="106"/>
      <c r="KCM59" s="106"/>
      <c r="KCN59" s="106"/>
      <c r="KCO59" s="106"/>
      <c r="KCP59" s="106"/>
      <c r="KCQ59" s="106"/>
      <c r="KCR59" s="106"/>
      <c r="KCS59" s="106"/>
      <c r="KCT59" s="106"/>
      <c r="KCU59" s="106"/>
      <c r="KCV59" s="106"/>
      <c r="KCW59" s="106"/>
      <c r="KCX59" s="106"/>
      <c r="KCY59" s="106"/>
      <c r="KCZ59" s="106"/>
      <c r="KDA59" s="106"/>
      <c r="KDB59" s="106"/>
      <c r="KDC59" s="106"/>
      <c r="KDD59" s="106"/>
      <c r="KDE59" s="106"/>
      <c r="KDF59" s="106"/>
      <c r="KDG59" s="106"/>
      <c r="KDH59" s="106"/>
      <c r="KDI59" s="106"/>
      <c r="KDJ59" s="106"/>
      <c r="KDK59" s="106"/>
      <c r="KDL59" s="106"/>
      <c r="KDM59" s="106"/>
      <c r="KDN59" s="106"/>
      <c r="KDO59" s="106"/>
      <c r="KDP59" s="106"/>
      <c r="KDQ59" s="106"/>
      <c r="KDR59" s="106"/>
      <c r="KDS59" s="106"/>
      <c r="KDT59" s="106"/>
      <c r="KDU59" s="106"/>
      <c r="KDV59" s="106"/>
      <c r="KDW59" s="106"/>
      <c r="KDX59" s="106"/>
      <c r="KDY59" s="106"/>
      <c r="KDZ59" s="106"/>
      <c r="KEA59" s="106"/>
      <c r="KEB59" s="106"/>
      <c r="KEC59" s="106"/>
      <c r="KED59" s="106"/>
      <c r="KEE59" s="106"/>
      <c r="KEF59" s="106"/>
      <c r="KEG59" s="106"/>
      <c r="KEH59" s="106"/>
      <c r="KEI59" s="106"/>
      <c r="KEJ59" s="106"/>
      <c r="KEK59" s="106"/>
      <c r="KEL59" s="106"/>
      <c r="KEM59" s="106"/>
      <c r="KEN59" s="106"/>
      <c r="KEO59" s="106"/>
      <c r="KEP59" s="106"/>
      <c r="KEQ59" s="106"/>
      <c r="KER59" s="106"/>
      <c r="KES59" s="106"/>
      <c r="KET59" s="106"/>
      <c r="KEU59" s="106"/>
      <c r="KEV59" s="106"/>
      <c r="KEW59" s="106"/>
      <c r="KEX59" s="106"/>
      <c r="KEY59" s="106"/>
      <c r="KEZ59" s="106"/>
      <c r="KFA59" s="106"/>
      <c r="KFB59" s="106"/>
      <c r="KFC59" s="106"/>
      <c r="KFD59" s="106"/>
      <c r="KFE59" s="106"/>
      <c r="KFF59" s="106"/>
      <c r="KFG59" s="106"/>
      <c r="KFH59" s="106"/>
      <c r="KFI59" s="106"/>
      <c r="KFJ59" s="106"/>
      <c r="KFK59" s="106"/>
      <c r="KFL59" s="106"/>
      <c r="KFM59" s="106"/>
      <c r="KFN59" s="106"/>
      <c r="KFO59" s="106"/>
      <c r="KFP59" s="106"/>
      <c r="KFQ59" s="106"/>
      <c r="KFR59" s="106"/>
      <c r="KFS59" s="106"/>
      <c r="KFT59" s="106"/>
      <c r="KFU59" s="106"/>
      <c r="KFV59" s="106"/>
      <c r="KFW59" s="106"/>
      <c r="KFX59" s="106"/>
      <c r="KFY59" s="106"/>
      <c r="KFZ59" s="106"/>
      <c r="KGA59" s="106"/>
      <c r="KGB59" s="106"/>
      <c r="KGC59" s="106"/>
      <c r="KGD59" s="106"/>
      <c r="KGE59" s="106"/>
      <c r="KGF59" s="106"/>
      <c r="KGG59" s="106"/>
      <c r="KGH59" s="106"/>
      <c r="KGI59" s="106"/>
      <c r="KGJ59" s="106"/>
      <c r="KGK59" s="106"/>
      <c r="KGL59" s="106"/>
      <c r="KGM59" s="106"/>
      <c r="KGN59" s="106"/>
      <c r="KGO59" s="106"/>
      <c r="KGP59" s="106"/>
      <c r="KGQ59" s="106"/>
      <c r="KGR59" s="106"/>
      <c r="KGS59" s="106"/>
      <c r="KGT59" s="106"/>
      <c r="KGU59" s="106"/>
      <c r="KGV59" s="106"/>
      <c r="KGW59" s="106"/>
      <c r="KGX59" s="106"/>
      <c r="KGY59" s="106"/>
      <c r="KGZ59" s="106"/>
      <c r="KHA59" s="106"/>
      <c r="KHB59" s="106"/>
      <c r="KHC59" s="106"/>
      <c r="KHD59" s="106"/>
      <c r="KHE59" s="106"/>
      <c r="KHF59" s="106"/>
      <c r="KHG59" s="106"/>
      <c r="KHH59" s="106"/>
      <c r="KHI59" s="106"/>
      <c r="KHJ59" s="106"/>
      <c r="KHK59" s="106"/>
      <c r="KHL59" s="106"/>
      <c r="KHM59" s="106"/>
      <c r="KHN59" s="106"/>
      <c r="KHO59" s="106"/>
      <c r="KHP59" s="106"/>
      <c r="KHQ59" s="106"/>
      <c r="KHR59" s="106"/>
      <c r="KHS59" s="106"/>
      <c r="KHT59" s="106"/>
      <c r="KHU59" s="106"/>
      <c r="KHV59" s="106"/>
      <c r="KHW59" s="106"/>
      <c r="KHX59" s="106"/>
      <c r="KHY59" s="106"/>
      <c r="KHZ59" s="106"/>
      <c r="KIA59" s="106"/>
      <c r="KIB59" s="106"/>
      <c r="KIC59" s="106"/>
      <c r="KID59" s="106"/>
      <c r="KIE59" s="106"/>
      <c r="KIF59" s="106"/>
      <c r="KIG59" s="106"/>
      <c r="KIH59" s="106"/>
      <c r="KII59" s="106"/>
      <c r="KIJ59" s="106"/>
      <c r="KIK59" s="106"/>
      <c r="KIL59" s="106"/>
      <c r="KIM59" s="106"/>
      <c r="KIN59" s="106"/>
      <c r="KIO59" s="106"/>
      <c r="KIP59" s="106"/>
      <c r="KIQ59" s="106"/>
      <c r="KIR59" s="106"/>
      <c r="KIS59" s="106"/>
      <c r="KIT59" s="106"/>
      <c r="KIU59" s="106"/>
      <c r="KIV59" s="106"/>
      <c r="KIW59" s="106"/>
      <c r="KIX59" s="106"/>
      <c r="KIY59" s="106"/>
      <c r="KIZ59" s="106"/>
      <c r="KJA59" s="106"/>
      <c r="KJB59" s="106"/>
      <c r="KJC59" s="106"/>
      <c r="KJD59" s="106"/>
      <c r="KJE59" s="106"/>
      <c r="KJF59" s="106"/>
      <c r="KJG59" s="106"/>
      <c r="KJH59" s="106"/>
      <c r="KJI59" s="106"/>
      <c r="KJJ59" s="106"/>
      <c r="KJK59" s="106"/>
      <c r="KJL59" s="106"/>
      <c r="KJM59" s="106"/>
      <c r="KJN59" s="106"/>
      <c r="KJO59" s="106"/>
      <c r="KJP59" s="106"/>
      <c r="KJQ59" s="106"/>
      <c r="KJR59" s="106"/>
      <c r="KJS59" s="106"/>
      <c r="KJT59" s="106"/>
      <c r="KJU59" s="106"/>
      <c r="KJV59" s="106"/>
      <c r="KJW59" s="106"/>
      <c r="KJX59" s="106"/>
      <c r="KJY59" s="106"/>
      <c r="KJZ59" s="106"/>
      <c r="KKA59" s="106"/>
      <c r="KKB59" s="106"/>
      <c r="KKC59" s="106"/>
      <c r="KKD59" s="106"/>
      <c r="KKE59" s="106"/>
      <c r="KKF59" s="106"/>
      <c r="KKG59" s="106"/>
      <c r="KKH59" s="106"/>
      <c r="KKI59" s="106"/>
      <c r="KKJ59" s="106"/>
      <c r="KKK59" s="106"/>
      <c r="KKL59" s="106"/>
      <c r="KKM59" s="106"/>
      <c r="KKN59" s="106"/>
      <c r="KKO59" s="106"/>
      <c r="KKP59" s="106"/>
      <c r="KKQ59" s="106"/>
      <c r="KKR59" s="106"/>
      <c r="KKS59" s="106"/>
      <c r="KKT59" s="106"/>
      <c r="KKU59" s="106"/>
      <c r="KKV59" s="106"/>
      <c r="KKW59" s="106"/>
      <c r="KKX59" s="106"/>
      <c r="KKY59" s="106"/>
      <c r="KKZ59" s="106"/>
      <c r="KLA59" s="106"/>
      <c r="KLB59" s="106"/>
      <c r="KLC59" s="106"/>
      <c r="KLD59" s="106"/>
      <c r="KLE59" s="106"/>
      <c r="KLF59" s="106"/>
      <c r="KLG59" s="106"/>
      <c r="KLH59" s="106"/>
      <c r="KLI59" s="106"/>
      <c r="KLJ59" s="106"/>
      <c r="KLK59" s="106"/>
      <c r="KLL59" s="106"/>
      <c r="KLM59" s="106"/>
      <c r="KLN59" s="106"/>
      <c r="KLO59" s="106"/>
      <c r="KLP59" s="106"/>
      <c r="KLQ59" s="106"/>
      <c r="KLR59" s="106"/>
      <c r="KLS59" s="106"/>
      <c r="KLT59" s="106"/>
      <c r="KLU59" s="106"/>
      <c r="KLV59" s="106"/>
      <c r="KLW59" s="106"/>
      <c r="KLX59" s="106"/>
      <c r="KLY59" s="106"/>
      <c r="KLZ59" s="106"/>
      <c r="KMA59" s="106"/>
      <c r="KMB59" s="106"/>
      <c r="KMC59" s="106"/>
      <c r="KMD59" s="106"/>
      <c r="KME59" s="106"/>
      <c r="KMF59" s="106"/>
      <c r="KMG59" s="106"/>
      <c r="KMH59" s="106"/>
      <c r="KMI59" s="106"/>
      <c r="KMJ59" s="106"/>
      <c r="KMK59" s="106"/>
      <c r="KML59" s="106"/>
      <c r="KMM59" s="106"/>
      <c r="KMN59" s="106"/>
      <c r="KMO59" s="106"/>
      <c r="KMP59" s="106"/>
      <c r="KMQ59" s="106"/>
      <c r="KMR59" s="106"/>
      <c r="KMS59" s="106"/>
      <c r="KMT59" s="106"/>
      <c r="KMU59" s="106"/>
      <c r="KMV59" s="106"/>
      <c r="KMW59" s="106"/>
      <c r="KMX59" s="106"/>
      <c r="KMY59" s="106"/>
      <c r="KMZ59" s="106"/>
      <c r="KNA59" s="106"/>
      <c r="KNB59" s="106"/>
      <c r="KNC59" s="106"/>
      <c r="KND59" s="106"/>
      <c r="KNE59" s="106"/>
      <c r="KNF59" s="106"/>
      <c r="KNG59" s="106"/>
      <c r="KNH59" s="106"/>
      <c r="KNI59" s="106"/>
      <c r="KNJ59" s="106"/>
      <c r="KNK59" s="106"/>
      <c r="KNL59" s="106"/>
      <c r="KNM59" s="106"/>
      <c r="KNN59" s="106"/>
      <c r="KNO59" s="106"/>
      <c r="KNP59" s="106"/>
      <c r="KNQ59" s="106"/>
      <c r="KNR59" s="106"/>
      <c r="KNS59" s="106"/>
      <c r="KNT59" s="106"/>
      <c r="KNU59" s="106"/>
      <c r="KNV59" s="106"/>
      <c r="KNW59" s="106"/>
      <c r="KNX59" s="106"/>
      <c r="KNY59" s="106"/>
      <c r="KNZ59" s="106"/>
      <c r="KOA59" s="106"/>
      <c r="KOB59" s="106"/>
      <c r="KOC59" s="106"/>
      <c r="KOD59" s="106"/>
      <c r="KOE59" s="106"/>
      <c r="KOF59" s="106"/>
      <c r="KOG59" s="106"/>
      <c r="KOH59" s="106"/>
      <c r="KOI59" s="106"/>
      <c r="KOJ59" s="106"/>
      <c r="KOK59" s="106"/>
      <c r="KOL59" s="106"/>
      <c r="KOM59" s="106"/>
      <c r="KON59" s="106"/>
      <c r="KOO59" s="106"/>
      <c r="KOP59" s="106"/>
      <c r="KOQ59" s="106"/>
      <c r="KOR59" s="106"/>
      <c r="KOS59" s="106"/>
      <c r="KOT59" s="106"/>
      <c r="KOU59" s="106"/>
      <c r="KOV59" s="106"/>
      <c r="KOW59" s="106"/>
      <c r="KOX59" s="106"/>
      <c r="KOY59" s="106"/>
      <c r="KOZ59" s="106"/>
      <c r="KPA59" s="106"/>
      <c r="KPB59" s="106"/>
      <c r="KPC59" s="106"/>
      <c r="KPD59" s="106"/>
      <c r="KPE59" s="106"/>
      <c r="KPF59" s="106"/>
      <c r="KPG59" s="106"/>
      <c r="KPH59" s="106"/>
      <c r="KPI59" s="106"/>
      <c r="KPJ59" s="106"/>
      <c r="KPK59" s="106"/>
      <c r="KPL59" s="106"/>
      <c r="KPM59" s="106"/>
      <c r="KPN59" s="106"/>
      <c r="KPO59" s="106"/>
      <c r="KPP59" s="106"/>
      <c r="KPQ59" s="106"/>
      <c r="KPR59" s="106"/>
      <c r="KPS59" s="106"/>
      <c r="KPT59" s="106"/>
      <c r="KPU59" s="106"/>
      <c r="KPV59" s="106"/>
      <c r="KPW59" s="106"/>
      <c r="KPX59" s="106"/>
      <c r="KPY59" s="106"/>
      <c r="KPZ59" s="106"/>
      <c r="KQA59" s="106"/>
      <c r="KQB59" s="106"/>
      <c r="KQC59" s="106"/>
      <c r="KQD59" s="106"/>
      <c r="KQE59" s="106"/>
      <c r="KQF59" s="106"/>
      <c r="KQG59" s="106"/>
      <c r="KQH59" s="106"/>
      <c r="KQI59" s="106"/>
      <c r="KQJ59" s="106"/>
      <c r="KQK59" s="106"/>
      <c r="KQL59" s="106"/>
      <c r="KQM59" s="106"/>
      <c r="KQN59" s="106"/>
      <c r="KQO59" s="106"/>
      <c r="KQP59" s="106"/>
      <c r="KQQ59" s="106"/>
      <c r="KQR59" s="106"/>
      <c r="KQS59" s="106"/>
      <c r="KQT59" s="106"/>
      <c r="KQU59" s="106"/>
      <c r="KQV59" s="106"/>
      <c r="KQW59" s="106"/>
      <c r="KQX59" s="106"/>
      <c r="KQY59" s="106"/>
      <c r="KQZ59" s="106"/>
      <c r="KRA59" s="106"/>
      <c r="KRB59" s="106"/>
      <c r="KRC59" s="106"/>
      <c r="KRD59" s="106"/>
      <c r="KRE59" s="106"/>
      <c r="KRF59" s="106"/>
      <c r="KRG59" s="106"/>
      <c r="KRH59" s="106"/>
      <c r="KRI59" s="106"/>
      <c r="KRJ59" s="106"/>
      <c r="KRK59" s="106"/>
      <c r="KRL59" s="106"/>
      <c r="KRM59" s="106"/>
      <c r="KRN59" s="106"/>
      <c r="KRO59" s="106"/>
      <c r="KRP59" s="106"/>
      <c r="KRQ59" s="106"/>
      <c r="KRR59" s="106"/>
      <c r="KRS59" s="106"/>
      <c r="KRT59" s="106"/>
      <c r="KRU59" s="106"/>
      <c r="KRV59" s="106"/>
      <c r="KRW59" s="106"/>
      <c r="KRX59" s="106"/>
      <c r="KRY59" s="106"/>
      <c r="KRZ59" s="106"/>
      <c r="KSA59" s="106"/>
      <c r="KSB59" s="106"/>
      <c r="KSC59" s="106"/>
      <c r="KSD59" s="106"/>
      <c r="KSE59" s="106"/>
      <c r="KSF59" s="106"/>
      <c r="KSG59" s="106"/>
      <c r="KSH59" s="106"/>
      <c r="KSI59" s="106"/>
      <c r="KSJ59" s="106"/>
      <c r="KSK59" s="106"/>
      <c r="KSL59" s="106"/>
      <c r="KSM59" s="106"/>
      <c r="KSN59" s="106"/>
      <c r="KSO59" s="106"/>
      <c r="KSP59" s="106"/>
      <c r="KSQ59" s="106"/>
      <c r="KSR59" s="106"/>
      <c r="KSS59" s="106"/>
      <c r="KST59" s="106"/>
      <c r="KSU59" s="106"/>
      <c r="KSV59" s="106"/>
      <c r="KSW59" s="106"/>
      <c r="KSX59" s="106"/>
      <c r="KSY59" s="106"/>
      <c r="KSZ59" s="106"/>
      <c r="KTA59" s="106"/>
      <c r="KTB59" s="106"/>
      <c r="KTC59" s="106"/>
      <c r="KTD59" s="106"/>
      <c r="KTE59" s="106"/>
      <c r="KTF59" s="106"/>
      <c r="KTG59" s="106"/>
      <c r="KTH59" s="106"/>
      <c r="KTI59" s="106"/>
      <c r="KTJ59" s="106"/>
      <c r="KTK59" s="106"/>
      <c r="KTL59" s="106"/>
      <c r="KTM59" s="106"/>
      <c r="KTN59" s="106"/>
      <c r="KTO59" s="106"/>
      <c r="KTP59" s="106"/>
      <c r="KTQ59" s="106"/>
      <c r="KTR59" s="106"/>
      <c r="KTS59" s="106"/>
      <c r="KTT59" s="106"/>
      <c r="KTU59" s="106"/>
      <c r="KTV59" s="106"/>
      <c r="KTW59" s="106"/>
      <c r="KTX59" s="106"/>
      <c r="KTY59" s="106"/>
      <c r="KTZ59" s="106"/>
      <c r="KUA59" s="106"/>
      <c r="KUB59" s="106"/>
      <c r="KUC59" s="106"/>
      <c r="KUD59" s="106"/>
      <c r="KUE59" s="106"/>
      <c r="KUF59" s="106"/>
      <c r="KUG59" s="106"/>
      <c r="KUH59" s="106"/>
      <c r="KUI59" s="106"/>
      <c r="KUJ59" s="106"/>
      <c r="KUK59" s="106"/>
      <c r="KUL59" s="106"/>
      <c r="KUM59" s="106"/>
      <c r="KUN59" s="106"/>
      <c r="KUO59" s="106"/>
      <c r="KUP59" s="106"/>
      <c r="KUQ59" s="106"/>
      <c r="KUR59" s="106"/>
      <c r="KUS59" s="106"/>
      <c r="KUT59" s="106"/>
      <c r="KUU59" s="106"/>
      <c r="KUV59" s="106"/>
      <c r="KUW59" s="106"/>
      <c r="KUX59" s="106"/>
      <c r="KUY59" s="106"/>
      <c r="KUZ59" s="106"/>
      <c r="KVA59" s="106"/>
      <c r="KVB59" s="106"/>
      <c r="KVC59" s="106"/>
      <c r="KVD59" s="106"/>
      <c r="KVE59" s="106"/>
      <c r="KVF59" s="106"/>
      <c r="KVG59" s="106"/>
      <c r="KVH59" s="106"/>
      <c r="KVI59" s="106"/>
      <c r="KVJ59" s="106"/>
      <c r="KVK59" s="106"/>
      <c r="KVL59" s="106"/>
      <c r="KVM59" s="106"/>
      <c r="KVN59" s="106"/>
      <c r="KVO59" s="106"/>
      <c r="KVP59" s="106"/>
      <c r="KVQ59" s="106"/>
      <c r="KVR59" s="106"/>
      <c r="KVS59" s="106"/>
      <c r="KVT59" s="106"/>
      <c r="KVU59" s="106"/>
      <c r="KVV59" s="106"/>
      <c r="KVW59" s="106"/>
      <c r="KVX59" s="106"/>
      <c r="KVY59" s="106"/>
      <c r="KVZ59" s="106"/>
      <c r="KWA59" s="106"/>
      <c r="KWB59" s="106"/>
      <c r="KWC59" s="106"/>
      <c r="KWD59" s="106"/>
      <c r="KWE59" s="106"/>
      <c r="KWF59" s="106"/>
      <c r="KWG59" s="106"/>
      <c r="KWH59" s="106"/>
      <c r="KWI59" s="106"/>
      <c r="KWJ59" s="106"/>
      <c r="KWK59" s="106"/>
      <c r="KWL59" s="106"/>
      <c r="KWM59" s="106"/>
      <c r="KWN59" s="106"/>
      <c r="KWO59" s="106"/>
      <c r="KWP59" s="106"/>
      <c r="KWQ59" s="106"/>
      <c r="KWR59" s="106"/>
      <c r="KWS59" s="106"/>
      <c r="KWT59" s="106"/>
      <c r="KWU59" s="106"/>
      <c r="KWV59" s="106"/>
      <c r="KWW59" s="106"/>
      <c r="KWX59" s="106"/>
      <c r="KWY59" s="106"/>
      <c r="KWZ59" s="106"/>
      <c r="KXA59" s="106"/>
      <c r="KXB59" s="106"/>
      <c r="KXC59" s="106"/>
      <c r="KXD59" s="106"/>
      <c r="KXE59" s="106"/>
      <c r="KXF59" s="106"/>
      <c r="KXG59" s="106"/>
      <c r="KXH59" s="106"/>
      <c r="KXI59" s="106"/>
      <c r="KXJ59" s="106"/>
      <c r="KXK59" s="106"/>
      <c r="KXL59" s="106"/>
      <c r="KXM59" s="106"/>
      <c r="KXN59" s="106"/>
      <c r="KXO59" s="106"/>
      <c r="KXP59" s="106"/>
      <c r="KXQ59" s="106"/>
      <c r="KXR59" s="106"/>
      <c r="KXS59" s="106"/>
      <c r="KXT59" s="106"/>
      <c r="KXU59" s="106"/>
      <c r="KXV59" s="106"/>
      <c r="KXW59" s="106"/>
      <c r="KXX59" s="106"/>
      <c r="KXY59" s="106"/>
      <c r="KXZ59" s="106"/>
      <c r="KYA59" s="106"/>
      <c r="KYB59" s="106"/>
      <c r="KYC59" s="106"/>
      <c r="KYD59" s="106"/>
      <c r="KYE59" s="106"/>
      <c r="KYF59" s="106"/>
      <c r="KYG59" s="106"/>
      <c r="KYH59" s="106"/>
      <c r="KYI59" s="106"/>
      <c r="KYJ59" s="106"/>
      <c r="KYK59" s="106"/>
      <c r="KYL59" s="106"/>
      <c r="KYM59" s="106"/>
      <c r="KYN59" s="106"/>
      <c r="KYO59" s="106"/>
      <c r="KYP59" s="106"/>
      <c r="KYQ59" s="106"/>
      <c r="KYR59" s="106"/>
      <c r="KYS59" s="106"/>
      <c r="KYT59" s="106"/>
      <c r="KYU59" s="106"/>
      <c r="KYV59" s="106"/>
      <c r="KYW59" s="106"/>
      <c r="KYX59" s="106"/>
      <c r="KYY59" s="106"/>
      <c r="KYZ59" s="106"/>
      <c r="KZA59" s="106"/>
      <c r="KZB59" s="106"/>
      <c r="KZC59" s="106"/>
      <c r="KZD59" s="106"/>
      <c r="KZE59" s="106"/>
      <c r="KZF59" s="106"/>
      <c r="KZG59" s="106"/>
      <c r="KZH59" s="106"/>
      <c r="KZI59" s="106"/>
      <c r="KZJ59" s="106"/>
      <c r="KZK59" s="106"/>
      <c r="KZL59" s="106"/>
      <c r="KZM59" s="106"/>
      <c r="KZN59" s="106"/>
      <c r="KZO59" s="106"/>
      <c r="KZP59" s="106"/>
      <c r="KZQ59" s="106"/>
      <c r="KZR59" s="106"/>
      <c r="KZS59" s="106"/>
      <c r="KZT59" s="106"/>
      <c r="KZU59" s="106"/>
      <c r="KZV59" s="106"/>
      <c r="KZW59" s="106"/>
      <c r="KZX59" s="106"/>
      <c r="KZY59" s="106"/>
      <c r="KZZ59" s="106"/>
      <c r="LAA59" s="106"/>
      <c r="LAB59" s="106"/>
      <c r="LAC59" s="106"/>
      <c r="LAD59" s="106"/>
      <c r="LAE59" s="106"/>
      <c r="LAF59" s="106"/>
      <c r="LAG59" s="106"/>
      <c r="LAH59" s="106"/>
      <c r="LAI59" s="106"/>
      <c r="LAJ59" s="106"/>
      <c r="LAK59" s="106"/>
      <c r="LAL59" s="106"/>
      <c r="LAM59" s="106"/>
      <c r="LAN59" s="106"/>
      <c r="LAO59" s="106"/>
      <c r="LAP59" s="106"/>
      <c r="LAQ59" s="106"/>
      <c r="LAR59" s="106"/>
      <c r="LAS59" s="106"/>
      <c r="LAT59" s="106"/>
      <c r="LAU59" s="106"/>
      <c r="LAV59" s="106"/>
      <c r="LAW59" s="106"/>
      <c r="LAX59" s="106"/>
      <c r="LAY59" s="106"/>
      <c r="LAZ59" s="106"/>
      <c r="LBA59" s="106"/>
      <c r="LBB59" s="106"/>
      <c r="LBC59" s="106"/>
      <c r="LBD59" s="106"/>
      <c r="LBE59" s="106"/>
      <c r="LBF59" s="106"/>
      <c r="LBG59" s="106"/>
      <c r="LBH59" s="106"/>
      <c r="LBI59" s="106"/>
      <c r="LBJ59" s="106"/>
      <c r="LBK59" s="106"/>
      <c r="LBL59" s="106"/>
      <c r="LBM59" s="106"/>
      <c r="LBN59" s="106"/>
      <c r="LBO59" s="106"/>
      <c r="LBP59" s="106"/>
      <c r="LBQ59" s="106"/>
      <c r="LBR59" s="106"/>
      <c r="LBS59" s="106"/>
      <c r="LBT59" s="106"/>
      <c r="LBU59" s="106"/>
      <c r="LBV59" s="106"/>
      <c r="LBW59" s="106"/>
      <c r="LBX59" s="106"/>
      <c r="LBY59" s="106"/>
      <c r="LBZ59" s="106"/>
      <c r="LCA59" s="106"/>
      <c r="LCB59" s="106"/>
      <c r="LCC59" s="106"/>
      <c r="LCD59" s="106"/>
      <c r="LCE59" s="106"/>
      <c r="LCF59" s="106"/>
      <c r="LCG59" s="106"/>
      <c r="LCH59" s="106"/>
      <c r="LCI59" s="106"/>
      <c r="LCJ59" s="106"/>
      <c r="LCK59" s="106"/>
      <c r="LCL59" s="106"/>
      <c r="LCM59" s="106"/>
      <c r="LCN59" s="106"/>
      <c r="LCO59" s="106"/>
      <c r="LCP59" s="106"/>
      <c r="LCQ59" s="106"/>
      <c r="LCR59" s="106"/>
      <c r="LCS59" s="106"/>
      <c r="LCT59" s="106"/>
      <c r="LCU59" s="106"/>
      <c r="LCV59" s="106"/>
      <c r="LCW59" s="106"/>
      <c r="LCX59" s="106"/>
      <c r="LCY59" s="106"/>
      <c r="LCZ59" s="106"/>
      <c r="LDA59" s="106"/>
      <c r="LDB59" s="106"/>
      <c r="LDC59" s="106"/>
      <c r="LDD59" s="106"/>
      <c r="LDE59" s="106"/>
      <c r="LDF59" s="106"/>
      <c r="LDG59" s="106"/>
      <c r="LDH59" s="106"/>
      <c r="LDI59" s="106"/>
      <c r="LDJ59" s="106"/>
      <c r="LDK59" s="106"/>
      <c r="LDL59" s="106"/>
      <c r="LDM59" s="106"/>
      <c r="LDN59" s="106"/>
      <c r="LDO59" s="106"/>
      <c r="LDP59" s="106"/>
      <c r="LDQ59" s="106"/>
      <c r="LDR59" s="106"/>
      <c r="LDS59" s="106"/>
      <c r="LDT59" s="106"/>
      <c r="LDU59" s="106"/>
      <c r="LDV59" s="106"/>
      <c r="LDW59" s="106"/>
      <c r="LDX59" s="106"/>
      <c r="LDY59" s="106"/>
      <c r="LDZ59" s="106"/>
      <c r="LEA59" s="106"/>
      <c r="LEB59" s="106"/>
      <c r="LEC59" s="106"/>
      <c r="LED59" s="106"/>
      <c r="LEE59" s="106"/>
      <c r="LEF59" s="106"/>
      <c r="LEG59" s="106"/>
      <c r="LEH59" s="106"/>
      <c r="LEI59" s="106"/>
      <c r="LEJ59" s="106"/>
      <c r="LEK59" s="106"/>
      <c r="LEL59" s="106"/>
      <c r="LEM59" s="106"/>
      <c r="LEN59" s="106"/>
      <c r="LEO59" s="106"/>
      <c r="LEP59" s="106"/>
      <c r="LEQ59" s="106"/>
      <c r="LER59" s="106"/>
      <c r="LES59" s="106"/>
      <c r="LET59" s="106"/>
      <c r="LEU59" s="106"/>
      <c r="LEV59" s="106"/>
      <c r="LEW59" s="106"/>
      <c r="LEX59" s="106"/>
      <c r="LEY59" s="106"/>
      <c r="LEZ59" s="106"/>
      <c r="LFA59" s="106"/>
      <c r="LFB59" s="106"/>
      <c r="LFC59" s="106"/>
      <c r="LFD59" s="106"/>
      <c r="LFE59" s="106"/>
      <c r="LFF59" s="106"/>
      <c r="LFG59" s="106"/>
      <c r="LFH59" s="106"/>
      <c r="LFI59" s="106"/>
      <c r="LFJ59" s="106"/>
      <c r="LFK59" s="106"/>
      <c r="LFL59" s="106"/>
      <c r="LFM59" s="106"/>
      <c r="LFN59" s="106"/>
      <c r="LFO59" s="106"/>
      <c r="LFP59" s="106"/>
      <c r="LFQ59" s="106"/>
      <c r="LFR59" s="106"/>
      <c r="LFS59" s="106"/>
      <c r="LFT59" s="106"/>
      <c r="LFU59" s="106"/>
      <c r="LFV59" s="106"/>
      <c r="LFW59" s="106"/>
      <c r="LFX59" s="106"/>
      <c r="LFY59" s="106"/>
      <c r="LFZ59" s="106"/>
      <c r="LGA59" s="106"/>
      <c r="LGB59" s="106"/>
      <c r="LGC59" s="106"/>
      <c r="LGD59" s="106"/>
      <c r="LGE59" s="106"/>
      <c r="LGF59" s="106"/>
      <c r="LGG59" s="106"/>
      <c r="LGH59" s="106"/>
      <c r="LGI59" s="106"/>
      <c r="LGJ59" s="106"/>
      <c r="LGK59" s="106"/>
      <c r="LGL59" s="106"/>
      <c r="LGM59" s="106"/>
      <c r="LGN59" s="106"/>
      <c r="LGO59" s="106"/>
      <c r="LGP59" s="106"/>
      <c r="LGQ59" s="106"/>
      <c r="LGR59" s="106"/>
      <c r="LGS59" s="106"/>
      <c r="LGT59" s="106"/>
      <c r="LGU59" s="106"/>
      <c r="LGV59" s="106"/>
      <c r="LGW59" s="106"/>
      <c r="LGX59" s="106"/>
      <c r="LGY59" s="106"/>
      <c r="LGZ59" s="106"/>
      <c r="LHA59" s="106"/>
      <c r="LHB59" s="106"/>
      <c r="LHC59" s="106"/>
      <c r="LHD59" s="106"/>
      <c r="LHE59" s="106"/>
      <c r="LHF59" s="106"/>
      <c r="LHG59" s="106"/>
      <c r="LHH59" s="106"/>
      <c r="LHI59" s="106"/>
      <c r="LHJ59" s="106"/>
      <c r="LHK59" s="106"/>
      <c r="LHL59" s="106"/>
      <c r="LHM59" s="106"/>
      <c r="LHN59" s="106"/>
      <c r="LHO59" s="106"/>
      <c r="LHP59" s="106"/>
      <c r="LHQ59" s="106"/>
      <c r="LHR59" s="106"/>
      <c r="LHS59" s="106"/>
      <c r="LHT59" s="106"/>
      <c r="LHU59" s="106"/>
      <c r="LHV59" s="106"/>
      <c r="LHW59" s="106"/>
      <c r="LHX59" s="106"/>
      <c r="LHY59" s="106"/>
      <c r="LHZ59" s="106"/>
      <c r="LIA59" s="106"/>
      <c r="LIB59" s="106"/>
      <c r="LIC59" s="106"/>
      <c r="LID59" s="106"/>
      <c r="LIE59" s="106"/>
      <c r="LIF59" s="106"/>
      <c r="LIG59" s="106"/>
      <c r="LIH59" s="106"/>
      <c r="LII59" s="106"/>
      <c r="LIJ59" s="106"/>
      <c r="LIK59" s="106"/>
      <c r="LIL59" s="106"/>
      <c r="LIM59" s="106"/>
      <c r="LIN59" s="106"/>
      <c r="LIO59" s="106"/>
      <c r="LIP59" s="106"/>
      <c r="LIQ59" s="106"/>
      <c r="LIR59" s="106"/>
      <c r="LIS59" s="106"/>
      <c r="LIT59" s="106"/>
      <c r="LIU59" s="106"/>
      <c r="LIV59" s="106"/>
      <c r="LIW59" s="106"/>
      <c r="LIX59" s="106"/>
      <c r="LIY59" s="106"/>
      <c r="LIZ59" s="106"/>
      <c r="LJA59" s="106"/>
      <c r="LJB59" s="106"/>
      <c r="LJC59" s="106"/>
      <c r="LJD59" s="106"/>
      <c r="LJE59" s="106"/>
      <c r="LJF59" s="106"/>
      <c r="LJG59" s="106"/>
      <c r="LJH59" s="106"/>
      <c r="LJI59" s="106"/>
      <c r="LJJ59" s="106"/>
      <c r="LJK59" s="106"/>
      <c r="LJL59" s="106"/>
      <c r="LJM59" s="106"/>
      <c r="LJN59" s="106"/>
      <c r="LJO59" s="106"/>
      <c r="LJP59" s="106"/>
      <c r="LJQ59" s="106"/>
      <c r="LJR59" s="106"/>
      <c r="LJS59" s="106"/>
      <c r="LJT59" s="106"/>
      <c r="LJU59" s="106"/>
      <c r="LJV59" s="106"/>
      <c r="LJW59" s="106"/>
      <c r="LJX59" s="106"/>
      <c r="LJY59" s="106"/>
      <c r="LJZ59" s="106"/>
      <c r="LKA59" s="106"/>
      <c r="LKB59" s="106"/>
      <c r="LKC59" s="106"/>
      <c r="LKD59" s="106"/>
      <c r="LKE59" s="106"/>
      <c r="LKF59" s="106"/>
      <c r="LKG59" s="106"/>
      <c r="LKH59" s="106"/>
      <c r="LKI59" s="106"/>
      <c r="LKJ59" s="106"/>
      <c r="LKK59" s="106"/>
      <c r="LKL59" s="106"/>
      <c r="LKM59" s="106"/>
      <c r="LKN59" s="106"/>
      <c r="LKO59" s="106"/>
      <c r="LKP59" s="106"/>
      <c r="LKQ59" s="106"/>
      <c r="LKR59" s="106"/>
      <c r="LKS59" s="106"/>
      <c r="LKT59" s="106"/>
      <c r="LKU59" s="106"/>
      <c r="LKV59" s="106"/>
      <c r="LKW59" s="106"/>
      <c r="LKX59" s="106"/>
      <c r="LKY59" s="106"/>
      <c r="LKZ59" s="106"/>
      <c r="LLA59" s="106"/>
      <c r="LLB59" s="106"/>
      <c r="LLC59" s="106"/>
      <c r="LLD59" s="106"/>
      <c r="LLE59" s="106"/>
      <c r="LLF59" s="106"/>
      <c r="LLG59" s="106"/>
      <c r="LLH59" s="106"/>
      <c r="LLI59" s="106"/>
      <c r="LLJ59" s="106"/>
      <c r="LLK59" s="106"/>
      <c r="LLL59" s="106"/>
      <c r="LLM59" s="106"/>
      <c r="LLN59" s="106"/>
      <c r="LLO59" s="106"/>
      <c r="LLP59" s="106"/>
      <c r="LLQ59" s="106"/>
      <c r="LLR59" s="106"/>
      <c r="LLS59" s="106"/>
      <c r="LLT59" s="106"/>
      <c r="LLU59" s="106"/>
      <c r="LLV59" s="106"/>
      <c r="LLW59" s="106"/>
      <c r="LLX59" s="106"/>
      <c r="LLY59" s="106"/>
      <c r="LLZ59" s="106"/>
      <c r="LMA59" s="106"/>
      <c r="LMB59" s="106"/>
      <c r="LMC59" s="106"/>
      <c r="LMD59" s="106"/>
      <c r="LME59" s="106"/>
      <c r="LMF59" s="106"/>
      <c r="LMG59" s="106"/>
      <c r="LMH59" s="106"/>
      <c r="LMI59" s="106"/>
      <c r="LMJ59" s="106"/>
      <c r="LMK59" s="106"/>
      <c r="LML59" s="106"/>
      <c r="LMM59" s="106"/>
      <c r="LMN59" s="106"/>
      <c r="LMO59" s="106"/>
      <c r="LMP59" s="106"/>
      <c r="LMQ59" s="106"/>
      <c r="LMR59" s="106"/>
      <c r="LMS59" s="106"/>
      <c r="LMT59" s="106"/>
      <c r="LMU59" s="106"/>
      <c r="LMV59" s="106"/>
      <c r="LMW59" s="106"/>
      <c r="LMX59" s="106"/>
      <c r="LMY59" s="106"/>
      <c r="LMZ59" s="106"/>
      <c r="LNA59" s="106"/>
      <c r="LNB59" s="106"/>
      <c r="LNC59" s="106"/>
      <c r="LND59" s="106"/>
      <c r="LNE59" s="106"/>
      <c r="LNF59" s="106"/>
      <c r="LNG59" s="106"/>
      <c r="LNH59" s="106"/>
      <c r="LNI59" s="106"/>
      <c r="LNJ59" s="106"/>
      <c r="LNK59" s="106"/>
      <c r="LNL59" s="106"/>
      <c r="LNM59" s="106"/>
      <c r="LNN59" s="106"/>
      <c r="LNO59" s="106"/>
      <c r="LNP59" s="106"/>
      <c r="LNQ59" s="106"/>
      <c r="LNR59" s="106"/>
      <c r="LNS59" s="106"/>
      <c r="LNT59" s="106"/>
      <c r="LNU59" s="106"/>
      <c r="LNV59" s="106"/>
      <c r="LNW59" s="106"/>
      <c r="LNX59" s="106"/>
      <c r="LNY59" s="106"/>
      <c r="LNZ59" s="106"/>
      <c r="LOA59" s="106"/>
      <c r="LOB59" s="106"/>
      <c r="LOC59" s="106"/>
      <c r="LOD59" s="106"/>
      <c r="LOE59" s="106"/>
      <c r="LOF59" s="106"/>
      <c r="LOG59" s="106"/>
      <c r="LOH59" s="106"/>
      <c r="LOI59" s="106"/>
      <c r="LOJ59" s="106"/>
      <c r="LOK59" s="106"/>
      <c r="LOL59" s="106"/>
      <c r="LOM59" s="106"/>
      <c r="LON59" s="106"/>
      <c r="LOO59" s="106"/>
      <c r="LOP59" s="106"/>
      <c r="LOQ59" s="106"/>
      <c r="LOR59" s="106"/>
      <c r="LOS59" s="106"/>
      <c r="LOT59" s="106"/>
      <c r="LOU59" s="106"/>
      <c r="LOV59" s="106"/>
      <c r="LOW59" s="106"/>
      <c r="LOX59" s="106"/>
      <c r="LOY59" s="106"/>
      <c r="LOZ59" s="106"/>
      <c r="LPA59" s="106"/>
      <c r="LPB59" s="106"/>
      <c r="LPC59" s="106"/>
      <c r="LPD59" s="106"/>
      <c r="LPE59" s="106"/>
      <c r="LPF59" s="106"/>
      <c r="LPG59" s="106"/>
      <c r="LPH59" s="106"/>
      <c r="LPI59" s="106"/>
      <c r="LPJ59" s="106"/>
      <c r="LPK59" s="106"/>
      <c r="LPL59" s="106"/>
      <c r="LPM59" s="106"/>
      <c r="LPN59" s="106"/>
      <c r="LPO59" s="106"/>
      <c r="LPP59" s="106"/>
      <c r="LPQ59" s="106"/>
      <c r="LPR59" s="106"/>
      <c r="LPS59" s="106"/>
      <c r="LPT59" s="106"/>
      <c r="LPU59" s="106"/>
      <c r="LPV59" s="106"/>
      <c r="LPW59" s="106"/>
      <c r="LPX59" s="106"/>
      <c r="LPY59" s="106"/>
      <c r="LPZ59" s="106"/>
      <c r="LQA59" s="106"/>
      <c r="LQB59" s="106"/>
      <c r="LQC59" s="106"/>
      <c r="LQD59" s="106"/>
      <c r="LQE59" s="106"/>
      <c r="LQF59" s="106"/>
      <c r="LQG59" s="106"/>
      <c r="LQH59" s="106"/>
      <c r="LQI59" s="106"/>
      <c r="LQJ59" s="106"/>
      <c r="LQK59" s="106"/>
      <c r="LQL59" s="106"/>
      <c r="LQM59" s="106"/>
      <c r="LQN59" s="106"/>
      <c r="LQO59" s="106"/>
      <c r="LQP59" s="106"/>
      <c r="LQQ59" s="106"/>
      <c r="LQR59" s="106"/>
      <c r="LQS59" s="106"/>
      <c r="LQT59" s="106"/>
      <c r="LQU59" s="106"/>
      <c r="LQV59" s="106"/>
      <c r="LQW59" s="106"/>
      <c r="LQX59" s="106"/>
      <c r="LQY59" s="106"/>
      <c r="LQZ59" s="106"/>
      <c r="LRA59" s="106"/>
      <c r="LRB59" s="106"/>
      <c r="LRC59" s="106"/>
      <c r="LRD59" s="106"/>
      <c r="LRE59" s="106"/>
      <c r="LRF59" s="106"/>
      <c r="LRG59" s="106"/>
      <c r="LRH59" s="106"/>
      <c r="LRI59" s="106"/>
      <c r="LRJ59" s="106"/>
      <c r="LRK59" s="106"/>
      <c r="LRL59" s="106"/>
      <c r="LRM59" s="106"/>
      <c r="LRN59" s="106"/>
      <c r="LRO59" s="106"/>
      <c r="LRP59" s="106"/>
      <c r="LRQ59" s="106"/>
      <c r="LRR59" s="106"/>
      <c r="LRS59" s="106"/>
      <c r="LRT59" s="106"/>
      <c r="LRU59" s="106"/>
      <c r="LRV59" s="106"/>
      <c r="LRW59" s="106"/>
      <c r="LRX59" s="106"/>
      <c r="LRY59" s="106"/>
      <c r="LRZ59" s="106"/>
      <c r="LSA59" s="106"/>
      <c r="LSB59" s="106"/>
      <c r="LSC59" s="106"/>
      <c r="LSD59" s="106"/>
      <c r="LSE59" s="106"/>
      <c r="LSF59" s="106"/>
      <c r="LSG59" s="106"/>
      <c r="LSH59" s="106"/>
      <c r="LSI59" s="106"/>
      <c r="LSJ59" s="106"/>
      <c r="LSK59" s="106"/>
      <c r="LSL59" s="106"/>
      <c r="LSM59" s="106"/>
      <c r="LSN59" s="106"/>
      <c r="LSO59" s="106"/>
      <c r="LSP59" s="106"/>
      <c r="LSQ59" s="106"/>
      <c r="LSR59" s="106"/>
      <c r="LSS59" s="106"/>
      <c r="LST59" s="106"/>
      <c r="LSU59" s="106"/>
      <c r="LSV59" s="106"/>
      <c r="LSW59" s="106"/>
      <c r="LSX59" s="106"/>
      <c r="LSY59" s="106"/>
      <c r="LSZ59" s="106"/>
      <c r="LTA59" s="106"/>
      <c r="LTB59" s="106"/>
      <c r="LTC59" s="106"/>
      <c r="LTD59" s="106"/>
      <c r="LTE59" s="106"/>
      <c r="LTF59" s="106"/>
      <c r="LTG59" s="106"/>
      <c r="LTH59" s="106"/>
      <c r="LTI59" s="106"/>
      <c r="LTJ59" s="106"/>
      <c r="LTK59" s="106"/>
      <c r="LTL59" s="106"/>
      <c r="LTM59" s="106"/>
      <c r="LTN59" s="106"/>
      <c r="LTO59" s="106"/>
      <c r="LTP59" s="106"/>
      <c r="LTQ59" s="106"/>
      <c r="LTR59" s="106"/>
      <c r="LTS59" s="106"/>
      <c r="LTT59" s="106"/>
      <c r="LTU59" s="106"/>
      <c r="LTV59" s="106"/>
      <c r="LTW59" s="106"/>
      <c r="LTX59" s="106"/>
      <c r="LTY59" s="106"/>
      <c r="LTZ59" s="106"/>
      <c r="LUA59" s="106"/>
      <c r="LUB59" s="106"/>
      <c r="LUC59" s="106"/>
      <c r="LUD59" s="106"/>
      <c r="LUE59" s="106"/>
      <c r="LUF59" s="106"/>
      <c r="LUG59" s="106"/>
      <c r="LUH59" s="106"/>
      <c r="LUI59" s="106"/>
      <c r="LUJ59" s="106"/>
      <c r="LUK59" s="106"/>
      <c r="LUL59" s="106"/>
      <c r="LUM59" s="106"/>
      <c r="LUN59" s="106"/>
      <c r="LUO59" s="106"/>
      <c r="LUP59" s="106"/>
      <c r="LUQ59" s="106"/>
      <c r="LUR59" s="106"/>
      <c r="LUS59" s="106"/>
      <c r="LUT59" s="106"/>
      <c r="LUU59" s="106"/>
      <c r="LUV59" s="106"/>
      <c r="LUW59" s="106"/>
      <c r="LUX59" s="106"/>
      <c r="LUY59" s="106"/>
      <c r="LUZ59" s="106"/>
      <c r="LVA59" s="106"/>
      <c r="LVB59" s="106"/>
      <c r="LVC59" s="106"/>
      <c r="LVD59" s="106"/>
      <c r="LVE59" s="106"/>
      <c r="LVF59" s="106"/>
      <c r="LVG59" s="106"/>
      <c r="LVH59" s="106"/>
      <c r="LVI59" s="106"/>
      <c r="LVJ59" s="106"/>
      <c r="LVK59" s="106"/>
      <c r="LVL59" s="106"/>
      <c r="LVM59" s="106"/>
      <c r="LVN59" s="106"/>
      <c r="LVO59" s="106"/>
      <c r="LVP59" s="106"/>
      <c r="LVQ59" s="106"/>
      <c r="LVR59" s="106"/>
      <c r="LVS59" s="106"/>
      <c r="LVT59" s="106"/>
      <c r="LVU59" s="106"/>
      <c r="LVV59" s="106"/>
      <c r="LVW59" s="106"/>
      <c r="LVX59" s="106"/>
      <c r="LVY59" s="106"/>
      <c r="LVZ59" s="106"/>
      <c r="LWA59" s="106"/>
      <c r="LWB59" s="106"/>
      <c r="LWC59" s="106"/>
      <c r="LWD59" s="106"/>
      <c r="LWE59" s="106"/>
      <c r="LWF59" s="106"/>
      <c r="LWG59" s="106"/>
      <c r="LWH59" s="106"/>
      <c r="LWI59" s="106"/>
      <c r="LWJ59" s="106"/>
      <c r="LWK59" s="106"/>
      <c r="LWL59" s="106"/>
      <c r="LWM59" s="106"/>
      <c r="LWN59" s="106"/>
      <c r="LWO59" s="106"/>
      <c r="LWP59" s="106"/>
      <c r="LWQ59" s="106"/>
      <c r="LWR59" s="106"/>
      <c r="LWS59" s="106"/>
      <c r="LWT59" s="106"/>
      <c r="LWU59" s="106"/>
      <c r="LWV59" s="106"/>
      <c r="LWW59" s="106"/>
      <c r="LWX59" s="106"/>
      <c r="LWY59" s="106"/>
      <c r="LWZ59" s="106"/>
      <c r="LXA59" s="106"/>
      <c r="LXB59" s="106"/>
      <c r="LXC59" s="106"/>
      <c r="LXD59" s="106"/>
      <c r="LXE59" s="106"/>
      <c r="LXF59" s="106"/>
      <c r="LXG59" s="106"/>
      <c r="LXH59" s="106"/>
      <c r="LXI59" s="106"/>
      <c r="LXJ59" s="106"/>
      <c r="LXK59" s="106"/>
      <c r="LXL59" s="106"/>
      <c r="LXM59" s="106"/>
      <c r="LXN59" s="106"/>
      <c r="LXO59" s="106"/>
      <c r="LXP59" s="106"/>
      <c r="LXQ59" s="106"/>
      <c r="LXR59" s="106"/>
      <c r="LXS59" s="106"/>
      <c r="LXT59" s="106"/>
      <c r="LXU59" s="106"/>
      <c r="LXV59" s="106"/>
      <c r="LXW59" s="106"/>
      <c r="LXX59" s="106"/>
      <c r="LXY59" s="106"/>
      <c r="LXZ59" s="106"/>
      <c r="LYA59" s="106"/>
      <c r="LYB59" s="106"/>
      <c r="LYC59" s="106"/>
      <c r="LYD59" s="106"/>
      <c r="LYE59" s="106"/>
      <c r="LYF59" s="106"/>
      <c r="LYG59" s="106"/>
      <c r="LYH59" s="106"/>
      <c r="LYI59" s="106"/>
      <c r="LYJ59" s="106"/>
      <c r="LYK59" s="106"/>
      <c r="LYL59" s="106"/>
      <c r="LYM59" s="106"/>
      <c r="LYN59" s="106"/>
      <c r="LYO59" s="106"/>
      <c r="LYP59" s="106"/>
      <c r="LYQ59" s="106"/>
      <c r="LYR59" s="106"/>
      <c r="LYS59" s="106"/>
      <c r="LYT59" s="106"/>
      <c r="LYU59" s="106"/>
      <c r="LYV59" s="106"/>
      <c r="LYW59" s="106"/>
      <c r="LYX59" s="106"/>
      <c r="LYY59" s="106"/>
      <c r="LYZ59" s="106"/>
      <c r="LZA59" s="106"/>
      <c r="LZB59" s="106"/>
      <c r="LZC59" s="106"/>
      <c r="LZD59" s="106"/>
      <c r="LZE59" s="106"/>
      <c r="LZF59" s="106"/>
      <c r="LZG59" s="106"/>
      <c r="LZH59" s="106"/>
      <c r="LZI59" s="106"/>
      <c r="LZJ59" s="106"/>
      <c r="LZK59" s="106"/>
      <c r="LZL59" s="106"/>
      <c r="LZM59" s="106"/>
      <c r="LZN59" s="106"/>
      <c r="LZO59" s="106"/>
      <c r="LZP59" s="106"/>
      <c r="LZQ59" s="106"/>
      <c r="LZR59" s="106"/>
      <c r="LZS59" s="106"/>
      <c r="LZT59" s="106"/>
      <c r="LZU59" s="106"/>
      <c r="LZV59" s="106"/>
      <c r="LZW59" s="106"/>
      <c r="LZX59" s="106"/>
      <c r="LZY59" s="106"/>
      <c r="LZZ59" s="106"/>
      <c r="MAA59" s="106"/>
      <c r="MAB59" s="106"/>
      <c r="MAC59" s="106"/>
      <c r="MAD59" s="106"/>
      <c r="MAE59" s="106"/>
      <c r="MAF59" s="106"/>
      <c r="MAG59" s="106"/>
      <c r="MAH59" s="106"/>
      <c r="MAI59" s="106"/>
      <c r="MAJ59" s="106"/>
      <c r="MAK59" s="106"/>
      <c r="MAL59" s="106"/>
      <c r="MAM59" s="106"/>
      <c r="MAN59" s="106"/>
      <c r="MAO59" s="106"/>
      <c r="MAP59" s="106"/>
      <c r="MAQ59" s="106"/>
      <c r="MAR59" s="106"/>
      <c r="MAS59" s="106"/>
      <c r="MAT59" s="106"/>
      <c r="MAU59" s="106"/>
      <c r="MAV59" s="106"/>
      <c r="MAW59" s="106"/>
      <c r="MAX59" s="106"/>
      <c r="MAY59" s="106"/>
      <c r="MAZ59" s="106"/>
      <c r="MBA59" s="106"/>
      <c r="MBB59" s="106"/>
      <c r="MBC59" s="106"/>
      <c r="MBD59" s="106"/>
      <c r="MBE59" s="106"/>
      <c r="MBF59" s="106"/>
      <c r="MBG59" s="106"/>
      <c r="MBH59" s="106"/>
      <c r="MBI59" s="106"/>
      <c r="MBJ59" s="106"/>
      <c r="MBK59" s="106"/>
      <c r="MBL59" s="106"/>
      <c r="MBM59" s="106"/>
      <c r="MBN59" s="106"/>
      <c r="MBO59" s="106"/>
      <c r="MBP59" s="106"/>
      <c r="MBQ59" s="106"/>
      <c r="MBR59" s="106"/>
      <c r="MBS59" s="106"/>
      <c r="MBT59" s="106"/>
      <c r="MBU59" s="106"/>
      <c r="MBV59" s="106"/>
      <c r="MBW59" s="106"/>
      <c r="MBX59" s="106"/>
      <c r="MBY59" s="106"/>
      <c r="MBZ59" s="106"/>
      <c r="MCA59" s="106"/>
      <c r="MCB59" s="106"/>
      <c r="MCC59" s="106"/>
      <c r="MCD59" s="106"/>
      <c r="MCE59" s="106"/>
      <c r="MCF59" s="106"/>
      <c r="MCG59" s="106"/>
      <c r="MCH59" s="106"/>
      <c r="MCI59" s="106"/>
      <c r="MCJ59" s="106"/>
      <c r="MCK59" s="106"/>
      <c r="MCL59" s="106"/>
      <c r="MCM59" s="106"/>
      <c r="MCN59" s="106"/>
      <c r="MCO59" s="106"/>
      <c r="MCP59" s="106"/>
      <c r="MCQ59" s="106"/>
      <c r="MCR59" s="106"/>
      <c r="MCS59" s="106"/>
      <c r="MCT59" s="106"/>
      <c r="MCU59" s="106"/>
      <c r="MCV59" s="106"/>
      <c r="MCW59" s="106"/>
      <c r="MCX59" s="106"/>
      <c r="MCY59" s="106"/>
      <c r="MCZ59" s="106"/>
      <c r="MDA59" s="106"/>
      <c r="MDB59" s="106"/>
      <c r="MDC59" s="106"/>
      <c r="MDD59" s="106"/>
      <c r="MDE59" s="106"/>
      <c r="MDF59" s="106"/>
      <c r="MDG59" s="106"/>
      <c r="MDH59" s="106"/>
      <c r="MDI59" s="106"/>
      <c r="MDJ59" s="106"/>
      <c r="MDK59" s="106"/>
      <c r="MDL59" s="106"/>
      <c r="MDM59" s="106"/>
      <c r="MDN59" s="106"/>
      <c r="MDO59" s="106"/>
      <c r="MDP59" s="106"/>
      <c r="MDQ59" s="106"/>
      <c r="MDR59" s="106"/>
      <c r="MDS59" s="106"/>
      <c r="MDT59" s="106"/>
      <c r="MDU59" s="106"/>
      <c r="MDV59" s="106"/>
      <c r="MDW59" s="106"/>
      <c r="MDX59" s="106"/>
      <c r="MDY59" s="106"/>
      <c r="MDZ59" s="106"/>
      <c r="MEA59" s="106"/>
      <c r="MEB59" s="106"/>
      <c r="MEC59" s="106"/>
      <c r="MED59" s="106"/>
      <c r="MEE59" s="106"/>
      <c r="MEF59" s="106"/>
      <c r="MEG59" s="106"/>
      <c r="MEH59" s="106"/>
      <c r="MEI59" s="106"/>
      <c r="MEJ59" s="106"/>
      <c r="MEK59" s="106"/>
      <c r="MEL59" s="106"/>
      <c r="MEM59" s="106"/>
      <c r="MEN59" s="106"/>
      <c r="MEO59" s="106"/>
      <c r="MEP59" s="106"/>
      <c r="MEQ59" s="106"/>
      <c r="MER59" s="106"/>
      <c r="MES59" s="106"/>
      <c r="MET59" s="106"/>
      <c r="MEU59" s="106"/>
      <c r="MEV59" s="106"/>
      <c r="MEW59" s="106"/>
      <c r="MEX59" s="106"/>
      <c r="MEY59" s="106"/>
      <c r="MEZ59" s="106"/>
      <c r="MFA59" s="106"/>
      <c r="MFB59" s="106"/>
      <c r="MFC59" s="106"/>
      <c r="MFD59" s="106"/>
      <c r="MFE59" s="106"/>
      <c r="MFF59" s="106"/>
      <c r="MFG59" s="106"/>
      <c r="MFH59" s="106"/>
      <c r="MFI59" s="106"/>
      <c r="MFJ59" s="106"/>
      <c r="MFK59" s="106"/>
      <c r="MFL59" s="106"/>
      <c r="MFM59" s="106"/>
      <c r="MFN59" s="106"/>
      <c r="MFO59" s="106"/>
      <c r="MFP59" s="106"/>
      <c r="MFQ59" s="106"/>
      <c r="MFR59" s="106"/>
      <c r="MFS59" s="106"/>
      <c r="MFT59" s="106"/>
      <c r="MFU59" s="106"/>
      <c r="MFV59" s="106"/>
      <c r="MFW59" s="106"/>
      <c r="MFX59" s="106"/>
      <c r="MFY59" s="106"/>
      <c r="MFZ59" s="106"/>
      <c r="MGA59" s="106"/>
      <c r="MGB59" s="106"/>
      <c r="MGC59" s="106"/>
      <c r="MGD59" s="106"/>
      <c r="MGE59" s="106"/>
      <c r="MGF59" s="106"/>
      <c r="MGG59" s="106"/>
      <c r="MGH59" s="106"/>
      <c r="MGI59" s="106"/>
      <c r="MGJ59" s="106"/>
      <c r="MGK59" s="106"/>
      <c r="MGL59" s="106"/>
      <c r="MGM59" s="106"/>
      <c r="MGN59" s="106"/>
      <c r="MGO59" s="106"/>
      <c r="MGP59" s="106"/>
      <c r="MGQ59" s="106"/>
      <c r="MGR59" s="106"/>
      <c r="MGS59" s="106"/>
      <c r="MGT59" s="106"/>
      <c r="MGU59" s="106"/>
      <c r="MGV59" s="106"/>
      <c r="MGW59" s="106"/>
      <c r="MGX59" s="106"/>
      <c r="MGY59" s="106"/>
      <c r="MGZ59" s="106"/>
      <c r="MHA59" s="106"/>
      <c r="MHB59" s="106"/>
      <c r="MHC59" s="106"/>
      <c r="MHD59" s="106"/>
      <c r="MHE59" s="106"/>
      <c r="MHF59" s="106"/>
      <c r="MHG59" s="106"/>
      <c r="MHH59" s="106"/>
      <c r="MHI59" s="106"/>
      <c r="MHJ59" s="106"/>
      <c r="MHK59" s="106"/>
      <c r="MHL59" s="106"/>
      <c r="MHM59" s="106"/>
      <c r="MHN59" s="106"/>
      <c r="MHO59" s="106"/>
      <c r="MHP59" s="106"/>
      <c r="MHQ59" s="106"/>
      <c r="MHR59" s="106"/>
      <c r="MHS59" s="106"/>
      <c r="MHT59" s="106"/>
      <c r="MHU59" s="106"/>
      <c r="MHV59" s="106"/>
      <c r="MHW59" s="106"/>
      <c r="MHX59" s="106"/>
      <c r="MHY59" s="106"/>
      <c r="MHZ59" s="106"/>
      <c r="MIA59" s="106"/>
      <c r="MIB59" s="106"/>
      <c r="MIC59" s="106"/>
      <c r="MID59" s="106"/>
      <c r="MIE59" s="106"/>
      <c r="MIF59" s="106"/>
      <c r="MIG59" s="106"/>
      <c r="MIH59" s="106"/>
      <c r="MII59" s="106"/>
      <c r="MIJ59" s="106"/>
      <c r="MIK59" s="106"/>
      <c r="MIL59" s="106"/>
      <c r="MIM59" s="106"/>
      <c r="MIN59" s="106"/>
      <c r="MIO59" s="106"/>
      <c r="MIP59" s="106"/>
      <c r="MIQ59" s="106"/>
      <c r="MIR59" s="106"/>
      <c r="MIS59" s="106"/>
      <c r="MIT59" s="106"/>
      <c r="MIU59" s="106"/>
      <c r="MIV59" s="106"/>
      <c r="MIW59" s="106"/>
      <c r="MIX59" s="106"/>
      <c r="MIY59" s="106"/>
      <c r="MIZ59" s="106"/>
      <c r="MJA59" s="106"/>
      <c r="MJB59" s="106"/>
      <c r="MJC59" s="106"/>
      <c r="MJD59" s="106"/>
      <c r="MJE59" s="106"/>
      <c r="MJF59" s="106"/>
      <c r="MJG59" s="106"/>
      <c r="MJH59" s="106"/>
      <c r="MJI59" s="106"/>
      <c r="MJJ59" s="106"/>
      <c r="MJK59" s="106"/>
      <c r="MJL59" s="106"/>
      <c r="MJM59" s="106"/>
      <c r="MJN59" s="106"/>
      <c r="MJO59" s="106"/>
      <c r="MJP59" s="106"/>
      <c r="MJQ59" s="106"/>
      <c r="MJR59" s="106"/>
      <c r="MJS59" s="106"/>
      <c r="MJT59" s="106"/>
      <c r="MJU59" s="106"/>
      <c r="MJV59" s="106"/>
      <c r="MJW59" s="106"/>
      <c r="MJX59" s="106"/>
      <c r="MJY59" s="106"/>
      <c r="MJZ59" s="106"/>
      <c r="MKA59" s="106"/>
      <c r="MKB59" s="106"/>
      <c r="MKC59" s="106"/>
      <c r="MKD59" s="106"/>
      <c r="MKE59" s="106"/>
      <c r="MKF59" s="106"/>
      <c r="MKG59" s="106"/>
      <c r="MKH59" s="106"/>
      <c r="MKI59" s="106"/>
      <c r="MKJ59" s="106"/>
      <c r="MKK59" s="106"/>
      <c r="MKL59" s="106"/>
      <c r="MKM59" s="106"/>
      <c r="MKN59" s="106"/>
      <c r="MKO59" s="106"/>
      <c r="MKP59" s="106"/>
      <c r="MKQ59" s="106"/>
      <c r="MKR59" s="106"/>
      <c r="MKS59" s="106"/>
      <c r="MKT59" s="106"/>
      <c r="MKU59" s="106"/>
      <c r="MKV59" s="106"/>
      <c r="MKW59" s="106"/>
      <c r="MKX59" s="106"/>
      <c r="MKY59" s="106"/>
      <c r="MKZ59" s="106"/>
      <c r="MLA59" s="106"/>
      <c r="MLB59" s="106"/>
      <c r="MLC59" s="106"/>
      <c r="MLD59" s="106"/>
      <c r="MLE59" s="106"/>
      <c r="MLF59" s="106"/>
      <c r="MLG59" s="106"/>
      <c r="MLH59" s="106"/>
      <c r="MLI59" s="106"/>
      <c r="MLJ59" s="106"/>
      <c r="MLK59" s="106"/>
      <c r="MLL59" s="106"/>
      <c r="MLM59" s="106"/>
      <c r="MLN59" s="106"/>
      <c r="MLO59" s="106"/>
      <c r="MLP59" s="106"/>
      <c r="MLQ59" s="106"/>
      <c r="MLR59" s="106"/>
      <c r="MLS59" s="106"/>
      <c r="MLT59" s="106"/>
      <c r="MLU59" s="106"/>
      <c r="MLV59" s="106"/>
      <c r="MLW59" s="106"/>
      <c r="MLX59" s="106"/>
      <c r="MLY59" s="106"/>
      <c r="MLZ59" s="106"/>
      <c r="MMA59" s="106"/>
      <c r="MMB59" s="106"/>
      <c r="MMC59" s="106"/>
      <c r="MMD59" s="106"/>
      <c r="MME59" s="106"/>
      <c r="MMF59" s="106"/>
      <c r="MMG59" s="106"/>
      <c r="MMH59" s="106"/>
      <c r="MMI59" s="106"/>
      <c r="MMJ59" s="106"/>
      <c r="MMK59" s="106"/>
      <c r="MML59" s="106"/>
      <c r="MMM59" s="106"/>
      <c r="MMN59" s="106"/>
      <c r="MMO59" s="106"/>
      <c r="MMP59" s="106"/>
      <c r="MMQ59" s="106"/>
      <c r="MMR59" s="106"/>
      <c r="MMS59" s="106"/>
      <c r="MMT59" s="106"/>
      <c r="MMU59" s="106"/>
      <c r="MMV59" s="106"/>
      <c r="MMW59" s="106"/>
      <c r="MMX59" s="106"/>
      <c r="MMY59" s="106"/>
      <c r="MMZ59" s="106"/>
      <c r="MNA59" s="106"/>
      <c r="MNB59" s="106"/>
      <c r="MNC59" s="106"/>
      <c r="MND59" s="106"/>
      <c r="MNE59" s="106"/>
      <c r="MNF59" s="106"/>
      <c r="MNG59" s="106"/>
      <c r="MNH59" s="106"/>
      <c r="MNI59" s="106"/>
      <c r="MNJ59" s="106"/>
      <c r="MNK59" s="106"/>
      <c r="MNL59" s="106"/>
      <c r="MNM59" s="106"/>
      <c r="MNN59" s="106"/>
      <c r="MNO59" s="106"/>
      <c r="MNP59" s="106"/>
      <c r="MNQ59" s="106"/>
      <c r="MNR59" s="106"/>
      <c r="MNS59" s="106"/>
      <c r="MNT59" s="106"/>
      <c r="MNU59" s="106"/>
      <c r="MNV59" s="106"/>
      <c r="MNW59" s="106"/>
      <c r="MNX59" s="106"/>
      <c r="MNY59" s="106"/>
      <c r="MNZ59" s="106"/>
      <c r="MOA59" s="106"/>
      <c r="MOB59" s="106"/>
      <c r="MOC59" s="106"/>
      <c r="MOD59" s="106"/>
      <c r="MOE59" s="106"/>
      <c r="MOF59" s="106"/>
      <c r="MOG59" s="106"/>
      <c r="MOH59" s="106"/>
      <c r="MOI59" s="106"/>
      <c r="MOJ59" s="106"/>
      <c r="MOK59" s="106"/>
      <c r="MOL59" s="106"/>
      <c r="MOM59" s="106"/>
      <c r="MON59" s="106"/>
      <c r="MOO59" s="106"/>
      <c r="MOP59" s="106"/>
      <c r="MOQ59" s="106"/>
      <c r="MOR59" s="106"/>
      <c r="MOS59" s="106"/>
      <c r="MOT59" s="106"/>
      <c r="MOU59" s="106"/>
      <c r="MOV59" s="106"/>
      <c r="MOW59" s="106"/>
      <c r="MOX59" s="106"/>
      <c r="MOY59" s="106"/>
      <c r="MOZ59" s="106"/>
      <c r="MPA59" s="106"/>
      <c r="MPB59" s="106"/>
      <c r="MPC59" s="106"/>
      <c r="MPD59" s="106"/>
      <c r="MPE59" s="106"/>
      <c r="MPF59" s="106"/>
      <c r="MPG59" s="106"/>
      <c r="MPH59" s="106"/>
      <c r="MPI59" s="106"/>
      <c r="MPJ59" s="106"/>
      <c r="MPK59" s="106"/>
      <c r="MPL59" s="106"/>
      <c r="MPM59" s="106"/>
      <c r="MPN59" s="106"/>
      <c r="MPO59" s="106"/>
      <c r="MPP59" s="106"/>
      <c r="MPQ59" s="106"/>
      <c r="MPR59" s="106"/>
      <c r="MPS59" s="106"/>
      <c r="MPT59" s="106"/>
      <c r="MPU59" s="106"/>
      <c r="MPV59" s="106"/>
      <c r="MPW59" s="106"/>
      <c r="MPX59" s="106"/>
      <c r="MPY59" s="106"/>
      <c r="MPZ59" s="106"/>
      <c r="MQA59" s="106"/>
      <c r="MQB59" s="106"/>
      <c r="MQC59" s="106"/>
      <c r="MQD59" s="106"/>
      <c r="MQE59" s="106"/>
      <c r="MQF59" s="106"/>
      <c r="MQG59" s="106"/>
      <c r="MQH59" s="106"/>
      <c r="MQI59" s="106"/>
      <c r="MQJ59" s="106"/>
      <c r="MQK59" s="106"/>
      <c r="MQL59" s="106"/>
      <c r="MQM59" s="106"/>
      <c r="MQN59" s="106"/>
      <c r="MQO59" s="106"/>
      <c r="MQP59" s="106"/>
      <c r="MQQ59" s="106"/>
      <c r="MQR59" s="106"/>
      <c r="MQS59" s="106"/>
      <c r="MQT59" s="106"/>
      <c r="MQU59" s="106"/>
      <c r="MQV59" s="106"/>
      <c r="MQW59" s="106"/>
      <c r="MQX59" s="106"/>
      <c r="MQY59" s="106"/>
      <c r="MQZ59" s="106"/>
      <c r="MRA59" s="106"/>
      <c r="MRB59" s="106"/>
      <c r="MRC59" s="106"/>
      <c r="MRD59" s="106"/>
      <c r="MRE59" s="106"/>
      <c r="MRF59" s="106"/>
      <c r="MRG59" s="106"/>
      <c r="MRH59" s="106"/>
      <c r="MRI59" s="106"/>
      <c r="MRJ59" s="106"/>
      <c r="MRK59" s="106"/>
      <c r="MRL59" s="106"/>
      <c r="MRM59" s="106"/>
      <c r="MRN59" s="106"/>
      <c r="MRO59" s="106"/>
      <c r="MRP59" s="106"/>
      <c r="MRQ59" s="106"/>
      <c r="MRR59" s="106"/>
      <c r="MRS59" s="106"/>
      <c r="MRT59" s="106"/>
      <c r="MRU59" s="106"/>
      <c r="MRV59" s="106"/>
      <c r="MRW59" s="106"/>
      <c r="MRX59" s="106"/>
      <c r="MRY59" s="106"/>
      <c r="MRZ59" s="106"/>
      <c r="MSA59" s="106"/>
      <c r="MSB59" s="106"/>
      <c r="MSC59" s="106"/>
      <c r="MSD59" s="106"/>
      <c r="MSE59" s="106"/>
      <c r="MSF59" s="106"/>
      <c r="MSG59" s="106"/>
      <c r="MSH59" s="106"/>
      <c r="MSI59" s="106"/>
      <c r="MSJ59" s="106"/>
      <c r="MSK59" s="106"/>
      <c r="MSL59" s="106"/>
      <c r="MSM59" s="106"/>
      <c r="MSN59" s="106"/>
      <c r="MSO59" s="106"/>
      <c r="MSP59" s="106"/>
      <c r="MSQ59" s="106"/>
      <c r="MSR59" s="106"/>
      <c r="MSS59" s="106"/>
      <c r="MST59" s="106"/>
      <c r="MSU59" s="106"/>
      <c r="MSV59" s="106"/>
      <c r="MSW59" s="106"/>
      <c r="MSX59" s="106"/>
      <c r="MSY59" s="106"/>
      <c r="MSZ59" s="106"/>
      <c r="MTA59" s="106"/>
      <c r="MTB59" s="106"/>
      <c r="MTC59" s="106"/>
      <c r="MTD59" s="106"/>
      <c r="MTE59" s="106"/>
      <c r="MTF59" s="106"/>
      <c r="MTG59" s="106"/>
      <c r="MTH59" s="106"/>
      <c r="MTI59" s="106"/>
      <c r="MTJ59" s="106"/>
      <c r="MTK59" s="106"/>
      <c r="MTL59" s="106"/>
      <c r="MTM59" s="106"/>
      <c r="MTN59" s="106"/>
      <c r="MTO59" s="106"/>
      <c r="MTP59" s="106"/>
      <c r="MTQ59" s="106"/>
      <c r="MTR59" s="106"/>
      <c r="MTS59" s="106"/>
      <c r="MTT59" s="106"/>
      <c r="MTU59" s="106"/>
      <c r="MTV59" s="106"/>
      <c r="MTW59" s="106"/>
      <c r="MTX59" s="106"/>
      <c r="MTY59" s="106"/>
      <c r="MTZ59" s="106"/>
      <c r="MUA59" s="106"/>
      <c r="MUB59" s="106"/>
      <c r="MUC59" s="106"/>
      <c r="MUD59" s="106"/>
      <c r="MUE59" s="106"/>
      <c r="MUF59" s="106"/>
      <c r="MUG59" s="106"/>
      <c r="MUH59" s="106"/>
      <c r="MUI59" s="106"/>
      <c r="MUJ59" s="106"/>
      <c r="MUK59" s="106"/>
      <c r="MUL59" s="106"/>
      <c r="MUM59" s="106"/>
      <c r="MUN59" s="106"/>
      <c r="MUO59" s="106"/>
      <c r="MUP59" s="106"/>
      <c r="MUQ59" s="106"/>
      <c r="MUR59" s="106"/>
      <c r="MUS59" s="106"/>
      <c r="MUT59" s="106"/>
      <c r="MUU59" s="106"/>
      <c r="MUV59" s="106"/>
      <c r="MUW59" s="106"/>
      <c r="MUX59" s="106"/>
      <c r="MUY59" s="106"/>
      <c r="MUZ59" s="106"/>
      <c r="MVA59" s="106"/>
      <c r="MVB59" s="106"/>
      <c r="MVC59" s="106"/>
      <c r="MVD59" s="106"/>
      <c r="MVE59" s="106"/>
      <c r="MVF59" s="106"/>
      <c r="MVG59" s="106"/>
      <c r="MVH59" s="106"/>
      <c r="MVI59" s="106"/>
      <c r="MVJ59" s="106"/>
      <c r="MVK59" s="106"/>
      <c r="MVL59" s="106"/>
      <c r="MVM59" s="106"/>
      <c r="MVN59" s="106"/>
      <c r="MVO59" s="106"/>
      <c r="MVP59" s="106"/>
      <c r="MVQ59" s="106"/>
      <c r="MVR59" s="106"/>
      <c r="MVS59" s="106"/>
      <c r="MVT59" s="106"/>
      <c r="MVU59" s="106"/>
      <c r="MVV59" s="106"/>
      <c r="MVW59" s="106"/>
      <c r="MVX59" s="106"/>
      <c r="MVY59" s="106"/>
      <c r="MVZ59" s="106"/>
      <c r="MWA59" s="106"/>
      <c r="MWB59" s="106"/>
      <c r="MWC59" s="106"/>
      <c r="MWD59" s="106"/>
      <c r="MWE59" s="106"/>
      <c r="MWF59" s="106"/>
      <c r="MWG59" s="106"/>
      <c r="MWH59" s="106"/>
      <c r="MWI59" s="106"/>
      <c r="MWJ59" s="106"/>
      <c r="MWK59" s="106"/>
      <c r="MWL59" s="106"/>
      <c r="MWM59" s="106"/>
      <c r="MWN59" s="106"/>
      <c r="MWO59" s="106"/>
      <c r="MWP59" s="106"/>
      <c r="MWQ59" s="106"/>
      <c r="MWR59" s="106"/>
      <c r="MWS59" s="106"/>
      <c r="MWT59" s="106"/>
      <c r="MWU59" s="106"/>
      <c r="MWV59" s="106"/>
      <c r="MWW59" s="106"/>
      <c r="MWX59" s="106"/>
      <c r="MWY59" s="106"/>
      <c r="MWZ59" s="106"/>
      <c r="MXA59" s="106"/>
      <c r="MXB59" s="106"/>
      <c r="MXC59" s="106"/>
      <c r="MXD59" s="106"/>
      <c r="MXE59" s="106"/>
      <c r="MXF59" s="106"/>
      <c r="MXG59" s="106"/>
      <c r="MXH59" s="106"/>
      <c r="MXI59" s="106"/>
      <c r="MXJ59" s="106"/>
      <c r="MXK59" s="106"/>
      <c r="MXL59" s="106"/>
      <c r="MXM59" s="106"/>
      <c r="MXN59" s="106"/>
      <c r="MXO59" s="106"/>
      <c r="MXP59" s="106"/>
      <c r="MXQ59" s="106"/>
      <c r="MXR59" s="106"/>
      <c r="MXS59" s="106"/>
      <c r="MXT59" s="106"/>
      <c r="MXU59" s="106"/>
      <c r="MXV59" s="106"/>
      <c r="MXW59" s="106"/>
      <c r="MXX59" s="106"/>
      <c r="MXY59" s="106"/>
      <c r="MXZ59" s="106"/>
      <c r="MYA59" s="106"/>
      <c r="MYB59" s="106"/>
      <c r="MYC59" s="106"/>
      <c r="MYD59" s="106"/>
      <c r="MYE59" s="106"/>
      <c r="MYF59" s="106"/>
      <c r="MYG59" s="106"/>
      <c r="MYH59" s="106"/>
      <c r="MYI59" s="106"/>
      <c r="MYJ59" s="106"/>
      <c r="MYK59" s="106"/>
      <c r="MYL59" s="106"/>
      <c r="MYM59" s="106"/>
      <c r="MYN59" s="106"/>
      <c r="MYO59" s="106"/>
      <c r="MYP59" s="106"/>
      <c r="MYQ59" s="106"/>
      <c r="MYR59" s="106"/>
      <c r="MYS59" s="106"/>
      <c r="MYT59" s="106"/>
      <c r="MYU59" s="106"/>
      <c r="MYV59" s="106"/>
      <c r="MYW59" s="106"/>
      <c r="MYX59" s="106"/>
      <c r="MYY59" s="106"/>
      <c r="MYZ59" s="106"/>
      <c r="MZA59" s="106"/>
      <c r="MZB59" s="106"/>
      <c r="MZC59" s="106"/>
      <c r="MZD59" s="106"/>
      <c r="MZE59" s="106"/>
      <c r="MZF59" s="106"/>
      <c r="MZG59" s="106"/>
      <c r="MZH59" s="106"/>
      <c r="MZI59" s="106"/>
      <c r="MZJ59" s="106"/>
      <c r="MZK59" s="106"/>
      <c r="MZL59" s="106"/>
      <c r="MZM59" s="106"/>
      <c r="MZN59" s="106"/>
      <c r="MZO59" s="106"/>
      <c r="MZP59" s="106"/>
      <c r="MZQ59" s="106"/>
      <c r="MZR59" s="106"/>
      <c r="MZS59" s="106"/>
      <c r="MZT59" s="106"/>
      <c r="MZU59" s="106"/>
      <c r="MZV59" s="106"/>
      <c r="MZW59" s="106"/>
      <c r="MZX59" s="106"/>
      <c r="MZY59" s="106"/>
      <c r="MZZ59" s="106"/>
      <c r="NAA59" s="106"/>
      <c r="NAB59" s="106"/>
      <c r="NAC59" s="106"/>
      <c r="NAD59" s="106"/>
      <c r="NAE59" s="106"/>
      <c r="NAF59" s="106"/>
      <c r="NAG59" s="106"/>
      <c r="NAH59" s="106"/>
      <c r="NAI59" s="106"/>
      <c r="NAJ59" s="106"/>
      <c r="NAK59" s="106"/>
      <c r="NAL59" s="106"/>
      <c r="NAM59" s="106"/>
      <c r="NAN59" s="106"/>
      <c r="NAO59" s="106"/>
      <c r="NAP59" s="106"/>
      <c r="NAQ59" s="106"/>
      <c r="NAR59" s="106"/>
      <c r="NAS59" s="106"/>
      <c r="NAT59" s="106"/>
      <c r="NAU59" s="106"/>
      <c r="NAV59" s="106"/>
      <c r="NAW59" s="106"/>
      <c r="NAX59" s="106"/>
      <c r="NAY59" s="106"/>
      <c r="NAZ59" s="106"/>
      <c r="NBA59" s="106"/>
      <c r="NBB59" s="106"/>
      <c r="NBC59" s="106"/>
      <c r="NBD59" s="106"/>
      <c r="NBE59" s="106"/>
      <c r="NBF59" s="106"/>
      <c r="NBG59" s="106"/>
      <c r="NBH59" s="106"/>
      <c r="NBI59" s="106"/>
      <c r="NBJ59" s="106"/>
      <c r="NBK59" s="106"/>
      <c r="NBL59" s="106"/>
      <c r="NBM59" s="106"/>
      <c r="NBN59" s="106"/>
      <c r="NBO59" s="106"/>
      <c r="NBP59" s="106"/>
      <c r="NBQ59" s="106"/>
      <c r="NBR59" s="106"/>
      <c r="NBS59" s="106"/>
      <c r="NBT59" s="106"/>
      <c r="NBU59" s="106"/>
      <c r="NBV59" s="106"/>
      <c r="NBW59" s="106"/>
      <c r="NBX59" s="106"/>
      <c r="NBY59" s="106"/>
      <c r="NBZ59" s="106"/>
      <c r="NCA59" s="106"/>
      <c r="NCB59" s="106"/>
      <c r="NCC59" s="106"/>
      <c r="NCD59" s="106"/>
      <c r="NCE59" s="106"/>
      <c r="NCF59" s="106"/>
      <c r="NCG59" s="106"/>
      <c r="NCH59" s="106"/>
      <c r="NCI59" s="106"/>
      <c r="NCJ59" s="106"/>
      <c r="NCK59" s="106"/>
      <c r="NCL59" s="106"/>
      <c r="NCM59" s="106"/>
      <c r="NCN59" s="106"/>
      <c r="NCO59" s="106"/>
      <c r="NCP59" s="106"/>
      <c r="NCQ59" s="106"/>
      <c r="NCR59" s="106"/>
      <c r="NCS59" s="106"/>
      <c r="NCT59" s="106"/>
      <c r="NCU59" s="106"/>
      <c r="NCV59" s="106"/>
      <c r="NCW59" s="106"/>
      <c r="NCX59" s="106"/>
      <c r="NCY59" s="106"/>
      <c r="NCZ59" s="106"/>
      <c r="NDA59" s="106"/>
      <c r="NDB59" s="106"/>
      <c r="NDC59" s="106"/>
      <c r="NDD59" s="106"/>
      <c r="NDE59" s="106"/>
      <c r="NDF59" s="106"/>
      <c r="NDG59" s="106"/>
      <c r="NDH59" s="106"/>
      <c r="NDI59" s="106"/>
      <c r="NDJ59" s="106"/>
      <c r="NDK59" s="106"/>
      <c r="NDL59" s="106"/>
      <c r="NDM59" s="106"/>
      <c r="NDN59" s="106"/>
      <c r="NDO59" s="106"/>
      <c r="NDP59" s="106"/>
      <c r="NDQ59" s="106"/>
      <c r="NDR59" s="106"/>
      <c r="NDS59" s="106"/>
      <c r="NDT59" s="106"/>
      <c r="NDU59" s="106"/>
      <c r="NDV59" s="106"/>
      <c r="NDW59" s="106"/>
      <c r="NDX59" s="106"/>
      <c r="NDY59" s="106"/>
      <c r="NDZ59" s="106"/>
      <c r="NEA59" s="106"/>
      <c r="NEB59" s="106"/>
      <c r="NEC59" s="106"/>
      <c r="NED59" s="106"/>
      <c r="NEE59" s="106"/>
      <c r="NEF59" s="106"/>
      <c r="NEG59" s="106"/>
      <c r="NEH59" s="106"/>
      <c r="NEI59" s="106"/>
      <c r="NEJ59" s="106"/>
      <c r="NEK59" s="106"/>
      <c r="NEL59" s="106"/>
      <c r="NEM59" s="106"/>
      <c r="NEN59" s="106"/>
      <c r="NEO59" s="106"/>
      <c r="NEP59" s="106"/>
      <c r="NEQ59" s="106"/>
      <c r="NER59" s="106"/>
      <c r="NES59" s="106"/>
      <c r="NET59" s="106"/>
      <c r="NEU59" s="106"/>
      <c r="NEV59" s="106"/>
      <c r="NEW59" s="106"/>
      <c r="NEX59" s="106"/>
      <c r="NEY59" s="106"/>
      <c r="NEZ59" s="106"/>
      <c r="NFA59" s="106"/>
      <c r="NFB59" s="106"/>
      <c r="NFC59" s="106"/>
      <c r="NFD59" s="106"/>
      <c r="NFE59" s="106"/>
      <c r="NFF59" s="106"/>
      <c r="NFG59" s="106"/>
      <c r="NFH59" s="106"/>
      <c r="NFI59" s="106"/>
      <c r="NFJ59" s="106"/>
      <c r="NFK59" s="106"/>
      <c r="NFL59" s="106"/>
      <c r="NFM59" s="106"/>
      <c r="NFN59" s="106"/>
      <c r="NFO59" s="106"/>
      <c r="NFP59" s="106"/>
      <c r="NFQ59" s="106"/>
      <c r="NFR59" s="106"/>
      <c r="NFS59" s="106"/>
      <c r="NFT59" s="106"/>
      <c r="NFU59" s="106"/>
      <c r="NFV59" s="106"/>
      <c r="NFW59" s="106"/>
      <c r="NFX59" s="106"/>
      <c r="NFY59" s="106"/>
      <c r="NFZ59" s="106"/>
      <c r="NGA59" s="106"/>
      <c r="NGB59" s="106"/>
      <c r="NGC59" s="106"/>
      <c r="NGD59" s="106"/>
      <c r="NGE59" s="106"/>
      <c r="NGF59" s="106"/>
      <c r="NGG59" s="106"/>
      <c r="NGH59" s="106"/>
      <c r="NGI59" s="106"/>
      <c r="NGJ59" s="106"/>
      <c r="NGK59" s="106"/>
      <c r="NGL59" s="106"/>
      <c r="NGM59" s="106"/>
      <c r="NGN59" s="106"/>
      <c r="NGO59" s="106"/>
      <c r="NGP59" s="106"/>
      <c r="NGQ59" s="106"/>
      <c r="NGR59" s="106"/>
      <c r="NGS59" s="106"/>
      <c r="NGT59" s="106"/>
      <c r="NGU59" s="106"/>
      <c r="NGV59" s="106"/>
      <c r="NGW59" s="106"/>
      <c r="NGX59" s="106"/>
      <c r="NGY59" s="106"/>
      <c r="NGZ59" s="106"/>
      <c r="NHA59" s="106"/>
      <c r="NHB59" s="106"/>
      <c r="NHC59" s="106"/>
      <c r="NHD59" s="106"/>
      <c r="NHE59" s="106"/>
      <c r="NHF59" s="106"/>
      <c r="NHG59" s="106"/>
      <c r="NHH59" s="106"/>
      <c r="NHI59" s="106"/>
      <c r="NHJ59" s="106"/>
      <c r="NHK59" s="106"/>
      <c r="NHL59" s="106"/>
      <c r="NHM59" s="106"/>
      <c r="NHN59" s="106"/>
      <c r="NHO59" s="106"/>
      <c r="NHP59" s="106"/>
      <c r="NHQ59" s="106"/>
      <c r="NHR59" s="106"/>
      <c r="NHS59" s="106"/>
      <c r="NHT59" s="106"/>
      <c r="NHU59" s="106"/>
      <c r="NHV59" s="106"/>
      <c r="NHW59" s="106"/>
      <c r="NHX59" s="106"/>
      <c r="NHY59" s="106"/>
      <c r="NHZ59" s="106"/>
      <c r="NIA59" s="106"/>
      <c r="NIB59" s="106"/>
      <c r="NIC59" s="106"/>
      <c r="NID59" s="106"/>
      <c r="NIE59" s="106"/>
      <c r="NIF59" s="106"/>
      <c r="NIG59" s="106"/>
      <c r="NIH59" s="106"/>
      <c r="NII59" s="106"/>
      <c r="NIJ59" s="106"/>
      <c r="NIK59" s="106"/>
      <c r="NIL59" s="106"/>
      <c r="NIM59" s="106"/>
      <c r="NIN59" s="106"/>
      <c r="NIO59" s="106"/>
      <c r="NIP59" s="106"/>
      <c r="NIQ59" s="106"/>
      <c r="NIR59" s="106"/>
      <c r="NIS59" s="106"/>
      <c r="NIT59" s="106"/>
      <c r="NIU59" s="106"/>
      <c r="NIV59" s="106"/>
      <c r="NIW59" s="106"/>
      <c r="NIX59" s="106"/>
      <c r="NIY59" s="106"/>
      <c r="NIZ59" s="106"/>
      <c r="NJA59" s="106"/>
      <c r="NJB59" s="106"/>
      <c r="NJC59" s="106"/>
      <c r="NJD59" s="106"/>
      <c r="NJE59" s="106"/>
      <c r="NJF59" s="106"/>
      <c r="NJG59" s="106"/>
      <c r="NJH59" s="106"/>
      <c r="NJI59" s="106"/>
      <c r="NJJ59" s="106"/>
      <c r="NJK59" s="106"/>
      <c r="NJL59" s="106"/>
      <c r="NJM59" s="106"/>
      <c r="NJN59" s="106"/>
      <c r="NJO59" s="106"/>
      <c r="NJP59" s="106"/>
      <c r="NJQ59" s="106"/>
      <c r="NJR59" s="106"/>
      <c r="NJS59" s="106"/>
      <c r="NJT59" s="106"/>
      <c r="NJU59" s="106"/>
      <c r="NJV59" s="106"/>
      <c r="NJW59" s="106"/>
      <c r="NJX59" s="106"/>
      <c r="NJY59" s="106"/>
      <c r="NJZ59" s="106"/>
      <c r="NKA59" s="106"/>
      <c r="NKB59" s="106"/>
      <c r="NKC59" s="106"/>
      <c r="NKD59" s="106"/>
      <c r="NKE59" s="106"/>
      <c r="NKF59" s="106"/>
      <c r="NKG59" s="106"/>
      <c r="NKH59" s="106"/>
      <c r="NKI59" s="106"/>
      <c r="NKJ59" s="106"/>
      <c r="NKK59" s="106"/>
      <c r="NKL59" s="106"/>
      <c r="NKM59" s="106"/>
      <c r="NKN59" s="106"/>
      <c r="NKO59" s="106"/>
      <c r="NKP59" s="106"/>
      <c r="NKQ59" s="106"/>
      <c r="NKR59" s="106"/>
      <c r="NKS59" s="106"/>
      <c r="NKT59" s="106"/>
      <c r="NKU59" s="106"/>
      <c r="NKV59" s="106"/>
      <c r="NKW59" s="106"/>
      <c r="NKX59" s="106"/>
      <c r="NKY59" s="106"/>
      <c r="NKZ59" s="106"/>
      <c r="NLA59" s="106"/>
      <c r="NLB59" s="106"/>
      <c r="NLC59" s="106"/>
      <c r="NLD59" s="106"/>
      <c r="NLE59" s="106"/>
      <c r="NLF59" s="106"/>
      <c r="NLG59" s="106"/>
      <c r="NLH59" s="106"/>
      <c r="NLI59" s="106"/>
      <c r="NLJ59" s="106"/>
      <c r="NLK59" s="106"/>
      <c r="NLL59" s="106"/>
      <c r="NLM59" s="106"/>
      <c r="NLN59" s="106"/>
      <c r="NLO59" s="106"/>
      <c r="NLP59" s="106"/>
      <c r="NLQ59" s="106"/>
      <c r="NLR59" s="106"/>
      <c r="NLS59" s="106"/>
      <c r="NLT59" s="106"/>
      <c r="NLU59" s="106"/>
      <c r="NLV59" s="106"/>
      <c r="NLW59" s="106"/>
      <c r="NLX59" s="106"/>
      <c r="NLY59" s="106"/>
      <c r="NLZ59" s="106"/>
      <c r="NMA59" s="106"/>
      <c r="NMB59" s="106"/>
      <c r="NMC59" s="106"/>
      <c r="NMD59" s="106"/>
      <c r="NME59" s="106"/>
      <c r="NMF59" s="106"/>
      <c r="NMG59" s="106"/>
      <c r="NMH59" s="106"/>
      <c r="NMI59" s="106"/>
      <c r="NMJ59" s="106"/>
      <c r="NMK59" s="106"/>
      <c r="NML59" s="106"/>
      <c r="NMM59" s="106"/>
      <c r="NMN59" s="106"/>
      <c r="NMO59" s="106"/>
      <c r="NMP59" s="106"/>
      <c r="NMQ59" s="106"/>
      <c r="NMR59" s="106"/>
      <c r="NMS59" s="106"/>
      <c r="NMT59" s="106"/>
      <c r="NMU59" s="106"/>
      <c r="NMV59" s="106"/>
      <c r="NMW59" s="106"/>
      <c r="NMX59" s="106"/>
      <c r="NMY59" s="106"/>
      <c r="NMZ59" s="106"/>
      <c r="NNA59" s="106"/>
      <c r="NNB59" s="106"/>
      <c r="NNC59" s="106"/>
      <c r="NND59" s="106"/>
      <c r="NNE59" s="106"/>
      <c r="NNF59" s="106"/>
      <c r="NNG59" s="106"/>
      <c r="NNH59" s="106"/>
      <c r="NNI59" s="106"/>
      <c r="NNJ59" s="106"/>
      <c r="NNK59" s="106"/>
      <c r="NNL59" s="106"/>
      <c r="NNM59" s="106"/>
      <c r="NNN59" s="106"/>
      <c r="NNO59" s="106"/>
      <c r="NNP59" s="106"/>
      <c r="NNQ59" s="106"/>
      <c r="NNR59" s="106"/>
      <c r="NNS59" s="106"/>
      <c r="NNT59" s="106"/>
      <c r="NNU59" s="106"/>
      <c r="NNV59" s="106"/>
      <c r="NNW59" s="106"/>
      <c r="NNX59" s="106"/>
      <c r="NNY59" s="106"/>
      <c r="NNZ59" s="106"/>
      <c r="NOA59" s="106"/>
      <c r="NOB59" s="106"/>
      <c r="NOC59" s="106"/>
      <c r="NOD59" s="106"/>
      <c r="NOE59" s="106"/>
      <c r="NOF59" s="106"/>
      <c r="NOG59" s="106"/>
      <c r="NOH59" s="106"/>
      <c r="NOI59" s="106"/>
      <c r="NOJ59" s="106"/>
      <c r="NOK59" s="106"/>
      <c r="NOL59" s="106"/>
      <c r="NOM59" s="106"/>
      <c r="NON59" s="106"/>
      <c r="NOO59" s="106"/>
      <c r="NOP59" s="106"/>
      <c r="NOQ59" s="106"/>
      <c r="NOR59" s="106"/>
      <c r="NOS59" s="106"/>
      <c r="NOT59" s="106"/>
      <c r="NOU59" s="106"/>
      <c r="NOV59" s="106"/>
      <c r="NOW59" s="106"/>
      <c r="NOX59" s="106"/>
      <c r="NOY59" s="106"/>
      <c r="NOZ59" s="106"/>
      <c r="NPA59" s="106"/>
      <c r="NPB59" s="106"/>
      <c r="NPC59" s="106"/>
      <c r="NPD59" s="106"/>
      <c r="NPE59" s="106"/>
      <c r="NPF59" s="106"/>
      <c r="NPG59" s="106"/>
      <c r="NPH59" s="106"/>
      <c r="NPI59" s="106"/>
      <c r="NPJ59" s="106"/>
      <c r="NPK59" s="106"/>
      <c r="NPL59" s="106"/>
      <c r="NPM59" s="106"/>
      <c r="NPN59" s="106"/>
      <c r="NPO59" s="106"/>
      <c r="NPP59" s="106"/>
      <c r="NPQ59" s="106"/>
      <c r="NPR59" s="106"/>
      <c r="NPS59" s="106"/>
      <c r="NPT59" s="106"/>
      <c r="NPU59" s="106"/>
      <c r="NPV59" s="106"/>
      <c r="NPW59" s="106"/>
      <c r="NPX59" s="106"/>
      <c r="NPY59" s="106"/>
      <c r="NPZ59" s="106"/>
      <c r="NQA59" s="106"/>
      <c r="NQB59" s="106"/>
      <c r="NQC59" s="106"/>
      <c r="NQD59" s="106"/>
      <c r="NQE59" s="106"/>
      <c r="NQF59" s="106"/>
      <c r="NQG59" s="106"/>
      <c r="NQH59" s="106"/>
      <c r="NQI59" s="106"/>
      <c r="NQJ59" s="106"/>
      <c r="NQK59" s="106"/>
      <c r="NQL59" s="106"/>
      <c r="NQM59" s="106"/>
      <c r="NQN59" s="106"/>
      <c r="NQO59" s="106"/>
      <c r="NQP59" s="106"/>
      <c r="NQQ59" s="106"/>
      <c r="NQR59" s="106"/>
      <c r="NQS59" s="106"/>
      <c r="NQT59" s="106"/>
      <c r="NQU59" s="106"/>
      <c r="NQV59" s="106"/>
      <c r="NQW59" s="106"/>
      <c r="NQX59" s="106"/>
      <c r="NQY59" s="106"/>
      <c r="NQZ59" s="106"/>
      <c r="NRA59" s="106"/>
      <c r="NRB59" s="106"/>
      <c r="NRC59" s="106"/>
      <c r="NRD59" s="106"/>
      <c r="NRE59" s="106"/>
      <c r="NRF59" s="106"/>
      <c r="NRG59" s="106"/>
      <c r="NRH59" s="106"/>
      <c r="NRI59" s="106"/>
      <c r="NRJ59" s="106"/>
      <c r="NRK59" s="106"/>
      <c r="NRL59" s="106"/>
      <c r="NRM59" s="106"/>
      <c r="NRN59" s="106"/>
      <c r="NRO59" s="106"/>
      <c r="NRP59" s="106"/>
      <c r="NRQ59" s="106"/>
      <c r="NRR59" s="106"/>
      <c r="NRS59" s="106"/>
      <c r="NRT59" s="106"/>
      <c r="NRU59" s="106"/>
      <c r="NRV59" s="106"/>
      <c r="NRW59" s="106"/>
      <c r="NRX59" s="106"/>
      <c r="NRY59" s="106"/>
      <c r="NRZ59" s="106"/>
      <c r="NSA59" s="106"/>
      <c r="NSB59" s="106"/>
      <c r="NSC59" s="106"/>
      <c r="NSD59" s="106"/>
      <c r="NSE59" s="106"/>
      <c r="NSF59" s="106"/>
      <c r="NSG59" s="106"/>
      <c r="NSH59" s="106"/>
      <c r="NSI59" s="106"/>
      <c r="NSJ59" s="106"/>
      <c r="NSK59" s="106"/>
      <c r="NSL59" s="106"/>
      <c r="NSM59" s="106"/>
      <c r="NSN59" s="106"/>
      <c r="NSO59" s="106"/>
      <c r="NSP59" s="106"/>
      <c r="NSQ59" s="106"/>
      <c r="NSR59" s="106"/>
      <c r="NSS59" s="106"/>
      <c r="NST59" s="106"/>
      <c r="NSU59" s="106"/>
      <c r="NSV59" s="106"/>
      <c r="NSW59" s="106"/>
      <c r="NSX59" s="106"/>
      <c r="NSY59" s="106"/>
      <c r="NSZ59" s="106"/>
      <c r="NTA59" s="106"/>
      <c r="NTB59" s="106"/>
      <c r="NTC59" s="106"/>
      <c r="NTD59" s="106"/>
      <c r="NTE59" s="106"/>
      <c r="NTF59" s="106"/>
      <c r="NTG59" s="106"/>
      <c r="NTH59" s="106"/>
      <c r="NTI59" s="106"/>
      <c r="NTJ59" s="106"/>
      <c r="NTK59" s="106"/>
      <c r="NTL59" s="106"/>
      <c r="NTM59" s="106"/>
      <c r="NTN59" s="106"/>
      <c r="NTO59" s="106"/>
      <c r="NTP59" s="106"/>
      <c r="NTQ59" s="106"/>
      <c r="NTR59" s="106"/>
      <c r="NTS59" s="106"/>
      <c r="NTT59" s="106"/>
      <c r="NTU59" s="106"/>
      <c r="NTV59" s="106"/>
      <c r="NTW59" s="106"/>
      <c r="NTX59" s="106"/>
      <c r="NTY59" s="106"/>
      <c r="NTZ59" s="106"/>
      <c r="NUA59" s="106"/>
      <c r="NUB59" s="106"/>
      <c r="NUC59" s="106"/>
      <c r="NUD59" s="106"/>
      <c r="NUE59" s="106"/>
      <c r="NUF59" s="106"/>
      <c r="NUG59" s="106"/>
      <c r="NUH59" s="106"/>
      <c r="NUI59" s="106"/>
      <c r="NUJ59" s="106"/>
      <c r="NUK59" s="106"/>
      <c r="NUL59" s="106"/>
      <c r="NUM59" s="106"/>
      <c r="NUN59" s="106"/>
      <c r="NUO59" s="106"/>
      <c r="NUP59" s="106"/>
      <c r="NUQ59" s="106"/>
      <c r="NUR59" s="106"/>
      <c r="NUS59" s="106"/>
      <c r="NUT59" s="106"/>
      <c r="NUU59" s="106"/>
      <c r="NUV59" s="106"/>
      <c r="NUW59" s="106"/>
      <c r="NUX59" s="106"/>
      <c r="NUY59" s="106"/>
      <c r="NUZ59" s="106"/>
      <c r="NVA59" s="106"/>
      <c r="NVB59" s="106"/>
      <c r="NVC59" s="106"/>
      <c r="NVD59" s="106"/>
      <c r="NVE59" s="106"/>
      <c r="NVF59" s="106"/>
      <c r="NVG59" s="106"/>
      <c r="NVH59" s="106"/>
      <c r="NVI59" s="106"/>
      <c r="NVJ59" s="106"/>
      <c r="NVK59" s="106"/>
      <c r="NVL59" s="106"/>
      <c r="NVM59" s="106"/>
      <c r="NVN59" s="106"/>
      <c r="NVO59" s="106"/>
      <c r="NVP59" s="106"/>
      <c r="NVQ59" s="106"/>
      <c r="NVR59" s="106"/>
      <c r="NVS59" s="106"/>
      <c r="NVT59" s="106"/>
      <c r="NVU59" s="106"/>
      <c r="NVV59" s="106"/>
      <c r="NVW59" s="106"/>
      <c r="NVX59" s="106"/>
      <c r="NVY59" s="106"/>
      <c r="NVZ59" s="106"/>
      <c r="NWA59" s="106"/>
      <c r="NWB59" s="106"/>
      <c r="NWC59" s="106"/>
      <c r="NWD59" s="106"/>
      <c r="NWE59" s="106"/>
      <c r="NWF59" s="106"/>
      <c r="NWG59" s="106"/>
      <c r="NWH59" s="106"/>
      <c r="NWI59" s="106"/>
      <c r="NWJ59" s="106"/>
      <c r="NWK59" s="106"/>
      <c r="NWL59" s="106"/>
      <c r="NWM59" s="106"/>
      <c r="NWN59" s="106"/>
      <c r="NWO59" s="106"/>
      <c r="NWP59" s="106"/>
      <c r="NWQ59" s="106"/>
      <c r="NWR59" s="106"/>
      <c r="NWS59" s="106"/>
      <c r="NWT59" s="106"/>
      <c r="NWU59" s="106"/>
      <c r="NWV59" s="106"/>
      <c r="NWW59" s="106"/>
      <c r="NWX59" s="106"/>
      <c r="NWY59" s="106"/>
      <c r="NWZ59" s="106"/>
      <c r="NXA59" s="106"/>
      <c r="NXB59" s="106"/>
      <c r="NXC59" s="106"/>
      <c r="NXD59" s="106"/>
      <c r="NXE59" s="106"/>
      <c r="NXF59" s="106"/>
      <c r="NXG59" s="106"/>
      <c r="NXH59" s="106"/>
      <c r="NXI59" s="106"/>
      <c r="NXJ59" s="106"/>
      <c r="NXK59" s="106"/>
      <c r="NXL59" s="106"/>
      <c r="NXM59" s="106"/>
      <c r="NXN59" s="106"/>
      <c r="NXO59" s="106"/>
      <c r="NXP59" s="106"/>
      <c r="NXQ59" s="106"/>
      <c r="NXR59" s="106"/>
      <c r="NXS59" s="106"/>
      <c r="NXT59" s="106"/>
      <c r="NXU59" s="106"/>
      <c r="NXV59" s="106"/>
      <c r="NXW59" s="106"/>
      <c r="NXX59" s="106"/>
      <c r="NXY59" s="106"/>
      <c r="NXZ59" s="106"/>
      <c r="NYA59" s="106"/>
      <c r="NYB59" s="106"/>
      <c r="NYC59" s="106"/>
      <c r="NYD59" s="106"/>
      <c r="NYE59" s="106"/>
      <c r="NYF59" s="106"/>
      <c r="NYG59" s="106"/>
      <c r="NYH59" s="106"/>
      <c r="NYI59" s="106"/>
      <c r="NYJ59" s="106"/>
      <c r="NYK59" s="106"/>
      <c r="NYL59" s="106"/>
      <c r="NYM59" s="106"/>
      <c r="NYN59" s="106"/>
      <c r="NYO59" s="106"/>
      <c r="NYP59" s="106"/>
      <c r="NYQ59" s="106"/>
      <c r="NYR59" s="106"/>
      <c r="NYS59" s="106"/>
      <c r="NYT59" s="106"/>
      <c r="NYU59" s="106"/>
      <c r="NYV59" s="106"/>
      <c r="NYW59" s="106"/>
      <c r="NYX59" s="106"/>
      <c r="NYY59" s="106"/>
      <c r="NYZ59" s="106"/>
      <c r="NZA59" s="106"/>
      <c r="NZB59" s="106"/>
      <c r="NZC59" s="106"/>
      <c r="NZD59" s="106"/>
      <c r="NZE59" s="106"/>
      <c r="NZF59" s="106"/>
      <c r="NZG59" s="106"/>
      <c r="NZH59" s="106"/>
      <c r="NZI59" s="106"/>
      <c r="NZJ59" s="106"/>
      <c r="NZK59" s="106"/>
      <c r="NZL59" s="106"/>
      <c r="NZM59" s="106"/>
      <c r="NZN59" s="106"/>
      <c r="NZO59" s="106"/>
      <c r="NZP59" s="106"/>
      <c r="NZQ59" s="106"/>
      <c r="NZR59" s="106"/>
      <c r="NZS59" s="106"/>
      <c r="NZT59" s="106"/>
      <c r="NZU59" s="106"/>
      <c r="NZV59" s="106"/>
      <c r="NZW59" s="106"/>
      <c r="NZX59" s="106"/>
      <c r="NZY59" s="106"/>
      <c r="NZZ59" s="106"/>
      <c r="OAA59" s="106"/>
      <c r="OAB59" s="106"/>
      <c r="OAC59" s="106"/>
      <c r="OAD59" s="106"/>
      <c r="OAE59" s="106"/>
      <c r="OAF59" s="106"/>
      <c r="OAG59" s="106"/>
      <c r="OAH59" s="106"/>
      <c r="OAI59" s="106"/>
      <c r="OAJ59" s="106"/>
      <c r="OAK59" s="106"/>
      <c r="OAL59" s="106"/>
      <c r="OAM59" s="106"/>
      <c r="OAN59" s="106"/>
      <c r="OAO59" s="106"/>
      <c r="OAP59" s="106"/>
      <c r="OAQ59" s="106"/>
      <c r="OAR59" s="106"/>
      <c r="OAS59" s="106"/>
      <c r="OAT59" s="106"/>
      <c r="OAU59" s="106"/>
      <c r="OAV59" s="106"/>
      <c r="OAW59" s="106"/>
      <c r="OAX59" s="106"/>
      <c r="OAY59" s="106"/>
      <c r="OAZ59" s="106"/>
      <c r="OBA59" s="106"/>
      <c r="OBB59" s="106"/>
      <c r="OBC59" s="106"/>
      <c r="OBD59" s="106"/>
      <c r="OBE59" s="106"/>
      <c r="OBF59" s="106"/>
      <c r="OBG59" s="106"/>
      <c r="OBH59" s="106"/>
      <c r="OBI59" s="106"/>
      <c r="OBJ59" s="106"/>
      <c r="OBK59" s="106"/>
      <c r="OBL59" s="106"/>
      <c r="OBM59" s="106"/>
      <c r="OBN59" s="106"/>
      <c r="OBO59" s="106"/>
      <c r="OBP59" s="106"/>
      <c r="OBQ59" s="106"/>
      <c r="OBR59" s="106"/>
      <c r="OBS59" s="106"/>
      <c r="OBT59" s="106"/>
      <c r="OBU59" s="106"/>
      <c r="OBV59" s="106"/>
      <c r="OBW59" s="106"/>
      <c r="OBX59" s="106"/>
      <c r="OBY59" s="106"/>
      <c r="OBZ59" s="106"/>
      <c r="OCA59" s="106"/>
      <c r="OCB59" s="106"/>
      <c r="OCC59" s="106"/>
      <c r="OCD59" s="106"/>
      <c r="OCE59" s="106"/>
      <c r="OCF59" s="106"/>
      <c r="OCG59" s="106"/>
      <c r="OCH59" s="106"/>
      <c r="OCI59" s="106"/>
      <c r="OCJ59" s="106"/>
      <c r="OCK59" s="106"/>
      <c r="OCL59" s="106"/>
      <c r="OCM59" s="106"/>
      <c r="OCN59" s="106"/>
      <c r="OCO59" s="106"/>
      <c r="OCP59" s="106"/>
      <c r="OCQ59" s="106"/>
      <c r="OCR59" s="106"/>
      <c r="OCS59" s="106"/>
      <c r="OCT59" s="106"/>
      <c r="OCU59" s="106"/>
      <c r="OCV59" s="106"/>
      <c r="OCW59" s="106"/>
      <c r="OCX59" s="106"/>
      <c r="OCY59" s="106"/>
      <c r="OCZ59" s="106"/>
      <c r="ODA59" s="106"/>
      <c r="ODB59" s="106"/>
      <c r="ODC59" s="106"/>
      <c r="ODD59" s="106"/>
      <c r="ODE59" s="106"/>
      <c r="ODF59" s="106"/>
      <c r="ODG59" s="106"/>
      <c r="ODH59" s="106"/>
      <c r="ODI59" s="106"/>
      <c r="ODJ59" s="106"/>
      <c r="ODK59" s="106"/>
      <c r="ODL59" s="106"/>
      <c r="ODM59" s="106"/>
      <c r="ODN59" s="106"/>
      <c r="ODO59" s="106"/>
      <c r="ODP59" s="106"/>
      <c r="ODQ59" s="106"/>
      <c r="ODR59" s="106"/>
      <c r="ODS59" s="106"/>
      <c r="ODT59" s="106"/>
      <c r="ODU59" s="106"/>
      <c r="ODV59" s="106"/>
      <c r="ODW59" s="106"/>
      <c r="ODX59" s="106"/>
      <c r="ODY59" s="106"/>
      <c r="ODZ59" s="106"/>
      <c r="OEA59" s="106"/>
      <c r="OEB59" s="106"/>
      <c r="OEC59" s="106"/>
      <c r="OED59" s="106"/>
      <c r="OEE59" s="106"/>
      <c r="OEF59" s="106"/>
      <c r="OEG59" s="106"/>
      <c r="OEH59" s="106"/>
      <c r="OEI59" s="106"/>
      <c r="OEJ59" s="106"/>
      <c r="OEK59" s="106"/>
      <c r="OEL59" s="106"/>
      <c r="OEM59" s="106"/>
      <c r="OEN59" s="106"/>
      <c r="OEO59" s="106"/>
      <c r="OEP59" s="106"/>
      <c r="OEQ59" s="106"/>
      <c r="OER59" s="106"/>
      <c r="OES59" s="106"/>
      <c r="OET59" s="106"/>
      <c r="OEU59" s="106"/>
      <c r="OEV59" s="106"/>
      <c r="OEW59" s="106"/>
      <c r="OEX59" s="106"/>
      <c r="OEY59" s="106"/>
      <c r="OEZ59" s="106"/>
      <c r="OFA59" s="106"/>
      <c r="OFB59" s="106"/>
      <c r="OFC59" s="106"/>
      <c r="OFD59" s="106"/>
      <c r="OFE59" s="106"/>
      <c r="OFF59" s="106"/>
      <c r="OFG59" s="106"/>
      <c r="OFH59" s="106"/>
      <c r="OFI59" s="106"/>
      <c r="OFJ59" s="106"/>
      <c r="OFK59" s="106"/>
      <c r="OFL59" s="106"/>
      <c r="OFM59" s="106"/>
      <c r="OFN59" s="106"/>
      <c r="OFO59" s="106"/>
      <c r="OFP59" s="106"/>
      <c r="OFQ59" s="106"/>
      <c r="OFR59" s="106"/>
      <c r="OFS59" s="106"/>
      <c r="OFT59" s="106"/>
      <c r="OFU59" s="106"/>
      <c r="OFV59" s="106"/>
      <c r="OFW59" s="106"/>
      <c r="OFX59" s="106"/>
      <c r="OFY59" s="106"/>
      <c r="OFZ59" s="106"/>
      <c r="OGA59" s="106"/>
      <c r="OGB59" s="106"/>
      <c r="OGC59" s="106"/>
      <c r="OGD59" s="106"/>
      <c r="OGE59" s="106"/>
      <c r="OGF59" s="106"/>
      <c r="OGG59" s="106"/>
      <c r="OGH59" s="106"/>
      <c r="OGI59" s="106"/>
      <c r="OGJ59" s="106"/>
      <c r="OGK59" s="106"/>
      <c r="OGL59" s="106"/>
      <c r="OGM59" s="106"/>
      <c r="OGN59" s="106"/>
      <c r="OGO59" s="106"/>
      <c r="OGP59" s="106"/>
      <c r="OGQ59" s="106"/>
      <c r="OGR59" s="106"/>
      <c r="OGS59" s="106"/>
      <c r="OGT59" s="106"/>
      <c r="OGU59" s="106"/>
      <c r="OGV59" s="106"/>
      <c r="OGW59" s="106"/>
      <c r="OGX59" s="106"/>
      <c r="OGY59" s="106"/>
      <c r="OGZ59" s="106"/>
      <c r="OHA59" s="106"/>
      <c r="OHB59" s="106"/>
      <c r="OHC59" s="106"/>
      <c r="OHD59" s="106"/>
      <c r="OHE59" s="106"/>
      <c r="OHF59" s="106"/>
      <c r="OHG59" s="106"/>
      <c r="OHH59" s="106"/>
      <c r="OHI59" s="106"/>
      <c r="OHJ59" s="106"/>
      <c r="OHK59" s="106"/>
      <c r="OHL59" s="106"/>
      <c r="OHM59" s="106"/>
      <c r="OHN59" s="106"/>
      <c r="OHO59" s="106"/>
      <c r="OHP59" s="106"/>
      <c r="OHQ59" s="106"/>
      <c r="OHR59" s="106"/>
      <c r="OHS59" s="106"/>
      <c r="OHT59" s="106"/>
      <c r="OHU59" s="106"/>
      <c r="OHV59" s="106"/>
      <c r="OHW59" s="106"/>
      <c r="OHX59" s="106"/>
      <c r="OHY59" s="106"/>
      <c r="OHZ59" s="106"/>
      <c r="OIA59" s="106"/>
      <c r="OIB59" s="106"/>
      <c r="OIC59" s="106"/>
      <c r="OID59" s="106"/>
      <c r="OIE59" s="106"/>
      <c r="OIF59" s="106"/>
      <c r="OIG59" s="106"/>
      <c r="OIH59" s="106"/>
      <c r="OII59" s="106"/>
      <c r="OIJ59" s="106"/>
      <c r="OIK59" s="106"/>
      <c r="OIL59" s="106"/>
      <c r="OIM59" s="106"/>
      <c r="OIN59" s="106"/>
      <c r="OIO59" s="106"/>
      <c r="OIP59" s="106"/>
      <c r="OIQ59" s="106"/>
      <c r="OIR59" s="106"/>
      <c r="OIS59" s="106"/>
      <c r="OIT59" s="106"/>
      <c r="OIU59" s="106"/>
      <c r="OIV59" s="106"/>
      <c r="OIW59" s="106"/>
      <c r="OIX59" s="106"/>
      <c r="OIY59" s="106"/>
      <c r="OIZ59" s="106"/>
      <c r="OJA59" s="106"/>
      <c r="OJB59" s="106"/>
      <c r="OJC59" s="106"/>
      <c r="OJD59" s="106"/>
      <c r="OJE59" s="106"/>
      <c r="OJF59" s="106"/>
      <c r="OJG59" s="106"/>
      <c r="OJH59" s="106"/>
      <c r="OJI59" s="106"/>
      <c r="OJJ59" s="106"/>
      <c r="OJK59" s="106"/>
      <c r="OJL59" s="106"/>
      <c r="OJM59" s="106"/>
      <c r="OJN59" s="106"/>
      <c r="OJO59" s="106"/>
      <c r="OJP59" s="106"/>
      <c r="OJQ59" s="106"/>
      <c r="OJR59" s="106"/>
      <c r="OJS59" s="106"/>
      <c r="OJT59" s="106"/>
      <c r="OJU59" s="106"/>
      <c r="OJV59" s="106"/>
      <c r="OJW59" s="106"/>
      <c r="OJX59" s="106"/>
      <c r="OJY59" s="106"/>
      <c r="OJZ59" s="106"/>
      <c r="OKA59" s="106"/>
      <c r="OKB59" s="106"/>
      <c r="OKC59" s="106"/>
      <c r="OKD59" s="106"/>
      <c r="OKE59" s="106"/>
      <c r="OKF59" s="106"/>
      <c r="OKG59" s="106"/>
      <c r="OKH59" s="106"/>
      <c r="OKI59" s="106"/>
      <c r="OKJ59" s="106"/>
      <c r="OKK59" s="106"/>
      <c r="OKL59" s="106"/>
      <c r="OKM59" s="106"/>
      <c r="OKN59" s="106"/>
      <c r="OKO59" s="106"/>
      <c r="OKP59" s="106"/>
      <c r="OKQ59" s="106"/>
      <c r="OKR59" s="106"/>
      <c r="OKS59" s="106"/>
      <c r="OKT59" s="106"/>
      <c r="OKU59" s="106"/>
      <c r="OKV59" s="106"/>
      <c r="OKW59" s="106"/>
      <c r="OKX59" s="106"/>
      <c r="OKY59" s="106"/>
      <c r="OKZ59" s="106"/>
      <c r="OLA59" s="106"/>
      <c r="OLB59" s="106"/>
      <c r="OLC59" s="106"/>
      <c r="OLD59" s="106"/>
      <c r="OLE59" s="106"/>
      <c r="OLF59" s="106"/>
      <c r="OLG59" s="106"/>
      <c r="OLH59" s="106"/>
      <c r="OLI59" s="106"/>
      <c r="OLJ59" s="106"/>
      <c r="OLK59" s="106"/>
      <c r="OLL59" s="106"/>
      <c r="OLM59" s="106"/>
      <c r="OLN59" s="106"/>
      <c r="OLO59" s="106"/>
      <c r="OLP59" s="106"/>
      <c r="OLQ59" s="106"/>
      <c r="OLR59" s="106"/>
      <c r="OLS59" s="106"/>
      <c r="OLT59" s="106"/>
      <c r="OLU59" s="106"/>
      <c r="OLV59" s="106"/>
      <c r="OLW59" s="106"/>
      <c r="OLX59" s="106"/>
      <c r="OLY59" s="106"/>
      <c r="OLZ59" s="106"/>
      <c r="OMA59" s="106"/>
      <c r="OMB59" s="106"/>
      <c r="OMC59" s="106"/>
      <c r="OMD59" s="106"/>
      <c r="OME59" s="106"/>
      <c r="OMF59" s="106"/>
      <c r="OMG59" s="106"/>
      <c r="OMH59" s="106"/>
      <c r="OMI59" s="106"/>
      <c r="OMJ59" s="106"/>
      <c r="OMK59" s="106"/>
      <c r="OML59" s="106"/>
      <c r="OMM59" s="106"/>
      <c r="OMN59" s="106"/>
      <c r="OMO59" s="106"/>
      <c r="OMP59" s="106"/>
      <c r="OMQ59" s="106"/>
      <c r="OMR59" s="106"/>
      <c r="OMS59" s="106"/>
      <c r="OMT59" s="106"/>
      <c r="OMU59" s="106"/>
      <c r="OMV59" s="106"/>
      <c r="OMW59" s="106"/>
      <c r="OMX59" s="106"/>
      <c r="OMY59" s="106"/>
      <c r="OMZ59" s="106"/>
      <c r="ONA59" s="106"/>
      <c r="ONB59" s="106"/>
      <c r="ONC59" s="106"/>
      <c r="OND59" s="106"/>
      <c r="ONE59" s="106"/>
      <c r="ONF59" s="106"/>
      <c r="ONG59" s="106"/>
      <c r="ONH59" s="106"/>
      <c r="ONI59" s="106"/>
      <c r="ONJ59" s="106"/>
      <c r="ONK59" s="106"/>
      <c r="ONL59" s="106"/>
      <c r="ONM59" s="106"/>
      <c r="ONN59" s="106"/>
      <c r="ONO59" s="106"/>
      <c r="ONP59" s="106"/>
      <c r="ONQ59" s="106"/>
      <c r="ONR59" s="106"/>
      <c r="ONS59" s="106"/>
      <c r="ONT59" s="106"/>
      <c r="ONU59" s="106"/>
      <c r="ONV59" s="106"/>
      <c r="ONW59" s="106"/>
      <c r="ONX59" s="106"/>
      <c r="ONY59" s="106"/>
      <c r="ONZ59" s="106"/>
      <c r="OOA59" s="106"/>
      <c r="OOB59" s="106"/>
      <c r="OOC59" s="106"/>
      <c r="OOD59" s="106"/>
      <c r="OOE59" s="106"/>
      <c r="OOF59" s="106"/>
      <c r="OOG59" s="106"/>
      <c r="OOH59" s="106"/>
      <c r="OOI59" s="106"/>
      <c r="OOJ59" s="106"/>
      <c r="OOK59" s="106"/>
      <c r="OOL59" s="106"/>
      <c r="OOM59" s="106"/>
      <c r="OON59" s="106"/>
      <c r="OOO59" s="106"/>
      <c r="OOP59" s="106"/>
      <c r="OOQ59" s="106"/>
      <c r="OOR59" s="106"/>
      <c r="OOS59" s="106"/>
      <c r="OOT59" s="106"/>
      <c r="OOU59" s="106"/>
      <c r="OOV59" s="106"/>
      <c r="OOW59" s="106"/>
      <c r="OOX59" s="106"/>
      <c r="OOY59" s="106"/>
      <c r="OOZ59" s="106"/>
      <c r="OPA59" s="106"/>
      <c r="OPB59" s="106"/>
      <c r="OPC59" s="106"/>
      <c r="OPD59" s="106"/>
      <c r="OPE59" s="106"/>
      <c r="OPF59" s="106"/>
      <c r="OPG59" s="106"/>
      <c r="OPH59" s="106"/>
      <c r="OPI59" s="106"/>
      <c r="OPJ59" s="106"/>
      <c r="OPK59" s="106"/>
      <c r="OPL59" s="106"/>
      <c r="OPM59" s="106"/>
      <c r="OPN59" s="106"/>
      <c r="OPO59" s="106"/>
      <c r="OPP59" s="106"/>
      <c r="OPQ59" s="106"/>
      <c r="OPR59" s="106"/>
      <c r="OPS59" s="106"/>
      <c r="OPT59" s="106"/>
      <c r="OPU59" s="106"/>
      <c r="OPV59" s="106"/>
      <c r="OPW59" s="106"/>
      <c r="OPX59" s="106"/>
      <c r="OPY59" s="106"/>
      <c r="OPZ59" s="106"/>
      <c r="OQA59" s="106"/>
      <c r="OQB59" s="106"/>
      <c r="OQC59" s="106"/>
      <c r="OQD59" s="106"/>
      <c r="OQE59" s="106"/>
      <c r="OQF59" s="106"/>
      <c r="OQG59" s="106"/>
      <c r="OQH59" s="106"/>
      <c r="OQI59" s="106"/>
      <c r="OQJ59" s="106"/>
      <c r="OQK59" s="106"/>
      <c r="OQL59" s="106"/>
      <c r="OQM59" s="106"/>
      <c r="OQN59" s="106"/>
      <c r="OQO59" s="106"/>
      <c r="OQP59" s="106"/>
      <c r="OQQ59" s="106"/>
      <c r="OQR59" s="106"/>
      <c r="OQS59" s="106"/>
      <c r="OQT59" s="106"/>
      <c r="OQU59" s="106"/>
      <c r="OQV59" s="106"/>
      <c r="OQW59" s="106"/>
      <c r="OQX59" s="106"/>
      <c r="OQY59" s="106"/>
      <c r="OQZ59" s="106"/>
      <c r="ORA59" s="106"/>
      <c r="ORB59" s="106"/>
      <c r="ORC59" s="106"/>
      <c r="ORD59" s="106"/>
      <c r="ORE59" s="106"/>
      <c r="ORF59" s="106"/>
      <c r="ORG59" s="106"/>
      <c r="ORH59" s="106"/>
      <c r="ORI59" s="106"/>
      <c r="ORJ59" s="106"/>
      <c r="ORK59" s="106"/>
      <c r="ORL59" s="106"/>
      <c r="ORM59" s="106"/>
      <c r="ORN59" s="106"/>
      <c r="ORO59" s="106"/>
      <c r="ORP59" s="106"/>
      <c r="ORQ59" s="106"/>
      <c r="ORR59" s="106"/>
      <c r="ORS59" s="106"/>
      <c r="ORT59" s="106"/>
      <c r="ORU59" s="106"/>
      <c r="ORV59" s="106"/>
      <c r="ORW59" s="106"/>
      <c r="ORX59" s="106"/>
      <c r="ORY59" s="106"/>
      <c r="ORZ59" s="106"/>
      <c r="OSA59" s="106"/>
      <c r="OSB59" s="106"/>
      <c r="OSC59" s="106"/>
      <c r="OSD59" s="106"/>
      <c r="OSE59" s="106"/>
      <c r="OSF59" s="106"/>
      <c r="OSG59" s="106"/>
      <c r="OSH59" s="106"/>
      <c r="OSI59" s="106"/>
      <c r="OSJ59" s="106"/>
      <c r="OSK59" s="106"/>
      <c r="OSL59" s="106"/>
      <c r="OSM59" s="106"/>
      <c r="OSN59" s="106"/>
      <c r="OSO59" s="106"/>
      <c r="OSP59" s="106"/>
      <c r="OSQ59" s="106"/>
      <c r="OSR59" s="106"/>
      <c r="OSS59" s="106"/>
      <c r="OST59" s="106"/>
      <c r="OSU59" s="106"/>
      <c r="OSV59" s="106"/>
      <c r="OSW59" s="106"/>
      <c r="OSX59" s="106"/>
      <c r="OSY59" s="106"/>
      <c r="OSZ59" s="106"/>
      <c r="OTA59" s="106"/>
      <c r="OTB59" s="106"/>
      <c r="OTC59" s="106"/>
      <c r="OTD59" s="106"/>
      <c r="OTE59" s="106"/>
      <c r="OTF59" s="106"/>
      <c r="OTG59" s="106"/>
      <c r="OTH59" s="106"/>
      <c r="OTI59" s="106"/>
      <c r="OTJ59" s="106"/>
      <c r="OTK59" s="106"/>
      <c r="OTL59" s="106"/>
      <c r="OTM59" s="106"/>
      <c r="OTN59" s="106"/>
      <c r="OTO59" s="106"/>
      <c r="OTP59" s="106"/>
      <c r="OTQ59" s="106"/>
      <c r="OTR59" s="106"/>
      <c r="OTS59" s="106"/>
      <c r="OTT59" s="106"/>
      <c r="OTU59" s="106"/>
      <c r="OTV59" s="106"/>
      <c r="OTW59" s="106"/>
      <c r="OTX59" s="106"/>
      <c r="OTY59" s="106"/>
      <c r="OTZ59" s="106"/>
      <c r="OUA59" s="106"/>
      <c r="OUB59" s="106"/>
      <c r="OUC59" s="106"/>
      <c r="OUD59" s="106"/>
      <c r="OUE59" s="106"/>
      <c r="OUF59" s="106"/>
      <c r="OUG59" s="106"/>
      <c r="OUH59" s="106"/>
      <c r="OUI59" s="106"/>
      <c r="OUJ59" s="106"/>
      <c r="OUK59" s="106"/>
      <c r="OUL59" s="106"/>
      <c r="OUM59" s="106"/>
      <c r="OUN59" s="106"/>
      <c r="OUO59" s="106"/>
      <c r="OUP59" s="106"/>
      <c r="OUQ59" s="106"/>
      <c r="OUR59" s="106"/>
      <c r="OUS59" s="106"/>
      <c r="OUT59" s="106"/>
      <c r="OUU59" s="106"/>
      <c r="OUV59" s="106"/>
      <c r="OUW59" s="106"/>
      <c r="OUX59" s="106"/>
      <c r="OUY59" s="106"/>
      <c r="OUZ59" s="106"/>
      <c r="OVA59" s="106"/>
      <c r="OVB59" s="106"/>
      <c r="OVC59" s="106"/>
      <c r="OVD59" s="106"/>
      <c r="OVE59" s="106"/>
      <c r="OVF59" s="106"/>
      <c r="OVG59" s="106"/>
      <c r="OVH59" s="106"/>
      <c r="OVI59" s="106"/>
      <c r="OVJ59" s="106"/>
      <c r="OVK59" s="106"/>
      <c r="OVL59" s="106"/>
      <c r="OVM59" s="106"/>
      <c r="OVN59" s="106"/>
      <c r="OVO59" s="106"/>
      <c r="OVP59" s="106"/>
      <c r="OVQ59" s="106"/>
      <c r="OVR59" s="106"/>
      <c r="OVS59" s="106"/>
      <c r="OVT59" s="106"/>
      <c r="OVU59" s="106"/>
      <c r="OVV59" s="106"/>
      <c r="OVW59" s="106"/>
      <c r="OVX59" s="106"/>
      <c r="OVY59" s="106"/>
      <c r="OVZ59" s="106"/>
      <c r="OWA59" s="106"/>
      <c r="OWB59" s="106"/>
      <c r="OWC59" s="106"/>
      <c r="OWD59" s="106"/>
      <c r="OWE59" s="106"/>
      <c r="OWF59" s="106"/>
      <c r="OWG59" s="106"/>
      <c r="OWH59" s="106"/>
      <c r="OWI59" s="106"/>
      <c r="OWJ59" s="106"/>
      <c r="OWK59" s="106"/>
      <c r="OWL59" s="106"/>
      <c r="OWM59" s="106"/>
      <c r="OWN59" s="106"/>
      <c r="OWO59" s="106"/>
      <c r="OWP59" s="106"/>
      <c r="OWQ59" s="106"/>
      <c r="OWR59" s="106"/>
      <c r="OWS59" s="106"/>
      <c r="OWT59" s="106"/>
      <c r="OWU59" s="106"/>
      <c r="OWV59" s="106"/>
      <c r="OWW59" s="106"/>
      <c r="OWX59" s="106"/>
      <c r="OWY59" s="106"/>
      <c r="OWZ59" s="106"/>
      <c r="OXA59" s="106"/>
      <c r="OXB59" s="106"/>
      <c r="OXC59" s="106"/>
      <c r="OXD59" s="106"/>
      <c r="OXE59" s="106"/>
      <c r="OXF59" s="106"/>
      <c r="OXG59" s="106"/>
      <c r="OXH59" s="106"/>
      <c r="OXI59" s="106"/>
      <c r="OXJ59" s="106"/>
      <c r="OXK59" s="106"/>
      <c r="OXL59" s="106"/>
      <c r="OXM59" s="106"/>
      <c r="OXN59" s="106"/>
      <c r="OXO59" s="106"/>
      <c r="OXP59" s="106"/>
      <c r="OXQ59" s="106"/>
      <c r="OXR59" s="106"/>
      <c r="OXS59" s="106"/>
      <c r="OXT59" s="106"/>
      <c r="OXU59" s="106"/>
      <c r="OXV59" s="106"/>
      <c r="OXW59" s="106"/>
      <c r="OXX59" s="106"/>
      <c r="OXY59" s="106"/>
      <c r="OXZ59" s="106"/>
      <c r="OYA59" s="106"/>
      <c r="OYB59" s="106"/>
      <c r="OYC59" s="106"/>
      <c r="OYD59" s="106"/>
      <c r="OYE59" s="106"/>
      <c r="OYF59" s="106"/>
      <c r="OYG59" s="106"/>
      <c r="OYH59" s="106"/>
      <c r="OYI59" s="106"/>
      <c r="OYJ59" s="106"/>
      <c r="OYK59" s="106"/>
      <c r="OYL59" s="106"/>
      <c r="OYM59" s="106"/>
      <c r="OYN59" s="106"/>
      <c r="OYO59" s="106"/>
      <c r="OYP59" s="106"/>
      <c r="OYQ59" s="106"/>
      <c r="OYR59" s="106"/>
      <c r="OYS59" s="106"/>
      <c r="OYT59" s="106"/>
      <c r="OYU59" s="106"/>
      <c r="OYV59" s="106"/>
      <c r="OYW59" s="106"/>
      <c r="OYX59" s="106"/>
      <c r="OYY59" s="106"/>
      <c r="OYZ59" s="106"/>
      <c r="OZA59" s="106"/>
      <c r="OZB59" s="106"/>
      <c r="OZC59" s="106"/>
      <c r="OZD59" s="106"/>
      <c r="OZE59" s="106"/>
      <c r="OZF59" s="106"/>
      <c r="OZG59" s="106"/>
      <c r="OZH59" s="106"/>
      <c r="OZI59" s="106"/>
      <c r="OZJ59" s="106"/>
      <c r="OZK59" s="106"/>
      <c r="OZL59" s="106"/>
      <c r="OZM59" s="106"/>
      <c r="OZN59" s="106"/>
      <c r="OZO59" s="106"/>
      <c r="OZP59" s="106"/>
      <c r="OZQ59" s="106"/>
      <c r="OZR59" s="106"/>
      <c r="OZS59" s="106"/>
      <c r="OZT59" s="106"/>
      <c r="OZU59" s="106"/>
      <c r="OZV59" s="106"/>
      <c r="OZW59" s="106"/>
      <c r="OZX59" s="106"/>
      <c r="OZY59" s="106"/>
      <c r="OZZ59" s="106"/>
      <c r="PAA59" s="106"/>
      <c r="PAB59" s="106"/>
      <c r="PAC59" s="106"/>
      <c r="PAD59" s="106"/>
      <c r="PAE59" s="106"/>
      <c r="PAF59" s="106"/>
      <c r="PAG59" s="106"/>
      <c r="PAH59" s="106"/>
      <c r="PAI59" s="106"/>
      <c r="PAJ59" s="106"/>
      <c r="PAK59" s="106"/>
      <c r="PAL59" s="106"/>
      <c r="PAM59" s="106"/>
      <c r="PAN59" s="106"/>
      <c r="PAO59" s="106"/>
      <c r="PAP59" s="106"/>
      <c r="PAQ59" s="106"/>
      <c r="PAR59" s="106"/>
      <c r="PAS59" s="106"/>
      <c r="PAT59" s="106"/>
      <c r="PAU59" s="106"/>
      <c r="PAV59" s="106"/>
      <c r="PAW59" s="106"/>
      <c r="PAX59" s="106"/>
      <c r="PAY59" s="106"/>
      <c r="PAZ59" s="106"/>
      <c r="PBA59" s="106"/>
      <c r="PBB59" s="106"/>
      <c r="PBC59" s="106"/>
      <c r="PBD59" s="106"/>
      <c r="PBE59" s="106"/>
      <c r="PBF59" s="106"/>
      <c r="PBG59" s="106"/>
      <c r="PBH59" s="106"/>
      <c r="PBI59" s="106"/>
      <c r="PBJ59" s="106"/>
      <c r="PBK59" s="106"/>
      <c r="PBL59" s="106"/>
      <c r="PBM59" s="106"/>
      <c r="PBN59" s="106"/>
      <c r="PBO59" s="106"/>
      <c r="PBP59" s="106"/>
      <c r="PBQ59" s="106"/>
      <c r="PBR59" s="106"/>
      <c r="PBS59" s="106"/>
      <c r="PBT59" s="106"/>
      <c r="PBU59" s="106"/>
      <c r="PBV59" s="106"/>
      <c r="PBW59" s="106"/>
      <c r="PBX59" s="106"/>
      <c r="PBY59" s="106"/>
      <c r="PBZ59" s="106"/>
      <c r="PCA59" s="106"/>
      <c r="PCB59" s="106"/>
      <c r="PCC59" s="106"/>
      <c r="PCD59" s="106"/>
      <c r="PCE59" s="106"/>
      <c r="PCF59" s="106"/>
      <c r="PCG59" s="106"/>
      <c r="PCH59" s="106"/>
      <c r="PCI59" s="106"/>
      <c r="PCJ59" s="106"/>
      <c r="PCK59" s="106"/>
      <c r="PCL59" s="106"/>
      <c r="PCM59" s="106"/>
      <c r="PCN59" s="106"/>
      <c r="PCO59" s="106"/>
      <c r="PCP59" s="106"/>
      <c r="PCQ59" s="106"/>
      <c r="PCR59" s="106"/>
      <c r="PCS59" s="106"/>
      <c r="PCT59" s="106"/>
      <c r="PCU59" s="106"/>
      <c r="PCV59" s="106"/>
      <c r="PCW59" s="106"/>
      <c r="PCX59" s="106"/>
      <c r="PCY59" s="106"/>
      <c r="PCZ59" s="106"/>
      <c r="PDA59" s="106"/>
      <c r="PDB59" s="106"/>
      <c r="PDC59" s="106"/>
      <c r="PDD59" s="106"/>
      <c r="PDE59" s="106"/>
      <c r="PDF59" s="106"/>
      <c r="PDG59" s="106"/>
      <c r="PDH59" s="106"/>
      <c r="PDI59" s="106"/>
      <c r="PDJ59" s="106"/>
      <c r="PDK59" s="106"/>
      <c r="PDL59" s="106"/>
      <c r="PDM59" s="106"/>
      <c r="PDN59" s="106"/>
      <c r="PDO59" s="106"/>
      <c r="PDP59" s="106"/>
      <c r="PDQ59" s="106"/>
      <c r="PDR59" s="106"/>
      <c r="PDS59" s="106"/>
      <c r="PDT59" s="106"/>
      <c r="PDU59" s="106"/>
      <c r="PDV59" s="106"/>
      <c r="PDW59" s="106"/>
      <c r="PDX59" s="106"/>
      <c r="PDY59" s="106"/>
      <c r="PDZ59" s="106"/>
      <c r="PEA59" s="106"/>
      <c r="PEB59" s="106"/>
      <c r="PEC59" s="106"/>
      <c r="PED59" s="106"/>
      <c r="PEE59" s="106"/>
      <c r="PEF59" s="106"/>
      <c r="PEG59" s="106"/>
      <c r="PEH59" s="106"/>
      <c r="PEI59" s="106"/>
      <c r="PEJ59" s="106"/>
      <c r="PEK59" s="106"/>
      <c r="PEL59" s="106"/>
      <c r="PEM59" s="106"/>
      <c r="PEN59" s="106"/>
      <c r="PEO59" s="106"/>
      <c r="PEP59" s="106"/>
      <c r="PEQ59" s="106"/>
      <c r="PER59" s="106"/>
      <c r="PES59" s="106"/>
      <c r="PET59" s="106"/>
      <c r="PEU59" s="106"/>
      <c r="PEV59" s="106"/>
      <c r="PEW59" s="106"/>
      <c r="PEX59" s="106"/>
      <c r="PEY59" s="106"/>
      <c r="PEZ59" s="106"/>
      <c r="PFA59" s="106"/>
      <c r="PFB59" s="106"/>
      <c r="PFC59" s="106"/>
      <c r="PFD59" s="106"/>
      <c r="PFE59" s="106"/>
      <c r="PFF59" s="106"/>
      <c r="PFG59" s="106"/>
      <c r="PFH59" s="106"/>
      <c r="PFI59" s="106"/>
      <c r="PFJ59" s="106"/>
      <c r="PFK59" s="106"/>
      <c r="PFL59" s="106"/>
      <c r="PFM59" s="106"/>
      <c r="PFN59" s="106"/>
      <c r="PFO59" s="106"/>
      <c r="PFP59" s="106"/>
      <c r="PFQ59" s="106"/>
      <c r="PFR59" s="106"/>
      <c r="PFS59" s="106"/>
      <c r="PFT59" s="106"/>
      <c r="PFU59" s="106"/>
      <c r="PFV59" s="106"/>
      <c r="PFW59" s="106"/>
      <c r="PFX59" s="106"/>
      <c r="PFY59" s="106"/>
      <c r="PFZ59" s="106"/>
      <c r="PGA59" s="106"/>
      <c r="PGB59" s="106"/>
      <c r="PGC59" s="106"/>
      <c r="PGD59" s="106"/>
      <c r="PGE59" s="106"/>
      <c r="PGF59" s="106"/>
      <c r="PGG59" s="106"/>
      <c r="PGH59" s="106"/>
      <c r="PGI59" s="106"/>
      <c r="PGJ59" s="106"/>
      <c r="PGK59" s="106"/>
      <c r="PGL59" s="106"/>
      <c r="PGM59" s="106"/>
      <c r="PGN59" s="106"/>
      <c r="PGO59" s="106"/>
      <c r="PGP59" s="106"/>
      <c r="PGQ59" s="106"/>
      <c r="PGR59" s="106"/>
      <c r="PGS59" s="106"/>
      <c r="PGT59" s="106"/>
      <c r="PGU59" s="106"/>
      <c r="PGV59" s="106"/>
      <c r="PGW59" s="106"/>
      <c r="PGX59" s="106"/>
      <c r="PGY59" s="106"/>
      <c r="PGZ59" s="106"/>
      <c r="PHA59" s="106"/>
      <c r="PHB59" s="106"/>
      <c r="PHC59" s="106"/>
      <c r="PHD59" s="106"/>
      <c r="PHE59" s="106"/>
      <c r="PHF59" s="106"/>
      <c r="PHG59" s="106"/>
      <c r="PHH59" s="106"/>
      <c r="PHI59" s="106"/>
      <c r="PHJ59" s="106"/>
      <c r="PHK59" s="106"/>
      <c r="PHL59" s="106"/>
      <c r="PHM59" s="106"/>
      <c r="PHN59" s="106"/>
      <c r="PHO59" s="106"/>
      <c r="PHP59" s="106"/>
      <c r="PHQ59" s="106"/>
      <c r="PHR59" s="106"/>
      <c r="PHS59" s="106"/>
      <c r="PHT59" s="106"/>
      <c r="PHU59" s="106"/>
      <c r="PHV59" s="106"/>
      <c r="PHW59" s="106"/>
      <c r="PHX59" s="106"/>
      <c r="PHY59" s="106"/>
      <c r="PHZ59" s="106"/>
      <c r="PIA59" s="106"/>
      <c r="PIB59" s="106"/>
      <c r="PIC59" s="106"/>
      <c r="PID59" s="106"/>
      <c r="PIE59" s="106"/>
      <c r="PIF59" s="106"/>
      <c r="PIG59" s="106"/>
      <c r="PIH59" s="106"/>
      <c r="PII59" s="106"/>
      <c r="PIJ59" s="106"/>
      <c r="PIK59" s="106"/>
      <c r="PIL59" s="106"/>
      <c r="PIM59" s="106"/>
      <c r="PIN59" s="106"/>
      <c r="PIO59" s="106"/>
      <c r="PIP59" s="106"/>
      <c r="PIQ59" s="106"/>
      <c r="PIR59" s="106"/>
      <c r="PIS59" s="106"/>
      <c r="PIT59" s="106"/>
      <c r="PIU59" s="106"/>
      <c r="PIV59" s="106"/>
      <c r="PIW59" s="106"/>
      <c r="PIX59" s="106"/>
      <c r="PIY59" s="106"/>
      <c r="PIZ59" s="106"/>
      <c r="PJA59" s="106"/>
      <c r="PJB59" s="106"/>
      <c r="PJC59" s="106"/>
      <c r="PJD59" s="106"/>
      <c r="PJE59" s="106"/>
      <c r="PJF59" s="106"/>
      <c r="PJG59" s="106"/>
      <c r="PJH59" s="106"/>
      <c r="PJI59" s="106"/>
      <c r="PJJ59" s="106"/>
      <c r="PJK59" s="106"/>
      <c r="PJL59" s="106"/>
      <c r="PJM59" s="106"/>
      <c r="PJN59" s="106"/>
      <c r="PJO59" s="106"/>
      <c r="PJP59" s="106"/>
      <c r="PJQ59" s="106"/>
      <c r="PJR59" s="106"/>
      <c r="PJS59" s="106"/>
      <c r="PJT59" s="106"/>
      <c r="PJU59" s="106"/>
      <c r="PJV59" s="106"/>
      <c r="PJW59" s="106"/>
      <c r="PJX59" s="106"/>
      <c r="PJY59" s="106"/>
      <c r="PJZ59" s="106"/>
      <c r="PKA59" s="106"/>
      <c r="PKB59" s="106"/>
      <c r="PKC59" s="106"/>
      <c r="PKD59" s="106"/>
      <c r="PKE59" s="106"/>
      <c r="PKF59" s="106"/>
      <c r="PKG59" s="106"/>
      <c r="PKH59" s="106"/>
      <c r="PKI59" s="106"/>
      <c r="PKJ59" s="106"/>
      <c r="PKK59" s="106"/>
      <c r="PKL59" s="106"/>
      <c r="PKM59" s="106"/>
      <c r="PKN59" s="106"/>
      <c r="PKO59" s="106"/>
      <c r="PKP59" s="106"/>
      <c r="PKQ59" s="106"/>
      <c r="PKR59" s="106"/>
      <c r="PKS59" s="106"/>
      <c r="PKT59" s="106"/>
      <c r="PKU59" s="106"/>
      <c r="PKV59" s="106"/>
      <c r="PKW59" s="106"/>
      <c r="PKX59" s="106"/>
      <c r="PKY59" s="106"/>
      <c r="PKZ59" s="106"/>
      <c r="PLA59" s="106"/>
      <c r="PLB59" s="106"/>
      <c r="PLC59" s="106"/>
      <c r="PLD59" s="106"/>
      <c r="PLE59" s="106"/>
      <c r="PLF59" s="106"/>
      <c r="PLG59" s="106"/>
      <c r="PLH59" s="106"/>
      <c r="PLI59" s="106"/>
      <c r="PLJ59" s="106"/>
      <c r="PLK59" s="106"/>
      <c r="PLL59" s="106"/>
      <c r="PLM59" s="106"/>
      <c r="PLN59" s="106"/>
      <c r="PLO59" s="106"/>
      <c r="PLP59" s="106"/>
      <c r="PLQ59" s="106"/>
      <c r="PLR59" s="106"/>
      <c r="PLS59" s="106"/>
      <c r="PLT59" s="106"/>
      <c r="PLU59" s="106"/>
      <c r="PLV59" s="106"/>
      <c r="PLW59" s="106"/>
      <c r="PLX59" s="106"/>
      <c r="PLY59" s="106"/>
      <c r="PLZ59" s="106"/>
      <c r="PMA59" s="106"/>
      <c r="PMB59" s="106"/>
      <c r="PMC59" s="106"/>
      <c r="PMD59" s="106"/>
      <c r="PME59" s="106"/>
      <c r="PMF59" s="106"/>
      <c r="PMG59" s="106"/>
      <c r="PMH59" s="106"/>
      <c r="PMI59" s="106"/>
      <c r="PMJ59" s="106"/>
      <c r="PMK59" s="106"/>
      <c r="PML59" s="106"/>
      <c r="PMM59" s="106"/>
      <c r="PMN59" s="106"/>
      <c r="PMO59" s="106"/>
      <c r="PMP59" s="106"/>
      <c r="PMQ59" s="106"/>
      <c r="PMR59" s="106"/>
      <c r="PMS59" s="106"/>
      <c r="PMT59" s="106"/>
      <c r="PMU59" s="106"/>
      <c r="PMV59" s="106"/>
      <c r="PMW59" s="106"/>
      <c r="PMX59" s="106"/>
      <c r="PMY59" s="106"/>
      <c r="PMZ59" s="106"/>
      <c r="PNA59" s="106"/>
      <c r="PNB59" s="106"/>
      <c r="PNC59" s="106"/>
      <c r="PND59" s="106"/>
      <c r="PNE59" s="106"/>
      <c r="PNF59" s="106"/>
      <c r="PNG59" s="106"/>
      <c r="PNH59" s="106"/>
      <c r="PNI59" s="106"/>
      <c r="PNJ59" s="106"/>
      <c r="PNK59" s="106"/>
      <c r="PNL59" s="106"/>
      <c r="PNM59" s="106"/>
      <c r="PNN59" s="106"/>
      <c r="PNO59" s="106"/>
      <c r="PNP59" s="106"/>
      <c r="PNQ59" s="106"/>
      <c r="PNR59" s="106"/>
      <c r="PNS59" s="106"/>
      <c r="PNT59" s="106"/>
      <c r="PNU59" s="106"/>
      <c r="PNV59" s="106"/>
      <c r="PNW59" s="106"/>
      <c r="PNX59" s="106"/>
      <c r="PNY59" s="106"/>
      <c r="PNZ59" s="106"/>
      <c r="POA59" s="106"/>
      <c r="POB59" s="106"/>
      <c r="POC59" s="106"/>
      <c r="POD59" s="106"/>
      <c r="POE59" s="106"/>
      <c r="POF59" s="106"/>
      <c r="POG59" s="106"/>
      <c r="POH59" s="106"/>
      <c r="POI59" s="106"/>
      <c r="POJ59" s="106"/>
      <c r="POK59" s="106"/>
      <c r="POL59" s="106"/>
      <c r="POM59" s="106"/>
      <c r="PON59" s="106"/>
      <c r="POO59" s="106"/>
      <c r="POP59" s="106"/>
      <c r="POQ59" s="106"/>
      <c r="POR59" s="106"/>
      <c r="POS59" s="106"/>
      <c r="POT59" s="106"/>
      <c r="POU59" s="106"/>
      <c r="POV59" s="106"/>
      <c r="POW59" s="106"/>
      <c r="POX59" s="106"/>
      <c r="POY59" s="106"/>
      <c r="POZ59" s="106"/>
      <c r="PPA59" s="106"/>
      <c r="PPB59" s="106"/>
      <c r="PPC59" s="106"/>
      <c r="PPD59" s="106"/>
      <c r="PPE59" s="106"/>
      <c r="PPF59" s="106"/>
      <c r="PPG59" s="106"/>
      <c r="PPH59" s="106"/>
      <c r="PPI59" s="106"/>
      <c r="PPJ59" s="106"/>
      <c r="PPK59" s="106"/>
      <c r="PPL59" s="106"/>
      <c r="PPM59" s="106"/>
      <c r="PPN59" s="106"/>
      <c r="PPO59" s="106"/>
      <c r="PPP59" s="106"/>
      <c r="PPQ59" s="106"/>
      <c r="PPR59" s="106"/>
      <c r="PPS59" s="106"/>
      <c r="PPT59" s="106"/>
      <c r="PPU59" s="106"/>
      <c r="PPV59" s="106"/>
      <c r="PPW59" s="106"/>
      <c r="PPX59" s="106"/>
      <c r="PPY59" s="106"/>
      <c r="PPZ59" s="106"/>
      <c r="PQA59" s="106"/>
      <c r="PQB59" s="106"/>
      <c r="PQC59" s="106"/>
      <c r="PQD59" s="106"/>
      <c r="PQE59" s="106"/>
      <c r="PQF59" s="106"/>
      <c r="PQG59" s="106"/>
      <c r="PQH59" s="106"/>
      <c r="PQI59" s="106"/>
      <c r="PQJ59" s="106"/>
      <c r="PQK59" s="106"/>
      <c r="PQL59" s="106"/>
      <c r="PQM59" s="106"/>
      <c r="PQN59" s="106"/>
      <c r="PQO59" s="106"/>
      <c r="PQP59" s="106"/>
      <c r="PQQ59" s="106"/>
      <c r="PQR59" s="106"/>
      <c r="PQS59" s="106"/>
      <c r="PQT59" s="106"/>
      <c r="PQU59" s="106"/>
      <c r="PQV59" s="106"/>
      <c r="PQW59" s="106"/>
      <c r="PQX59" s="106"/>
      <c r="PQY59" s="106"/>
      <c r="PQZ59" s="106"/>
      <c r="PRA59" s="106"/>
      <c r="PRB59" s="106"/>
      <c r="PRC59" s="106"/>
      <c r="PRD59" s="106"/>
      <c r="PRE59" s="106"/>
      <c r="PRF59" s="106"/>
      <c r="PRG59" s="106"/>
      <c r="PRH59" s="106"/>
      <c r="PRI59" s="106"/>
      <c r="PRJ59" s="106"/>
      <c r="PRK59" s="106"/>
      <c r="PRL59" s="106"/>
      <c r="PRM59" s="106"/>
      <c r="PRN59" s="106"/>
      <c r="PRO59" s="106"/>
      <c r="PRP59" s="106"/>
      <c r="PRQ59" s="106"/>
      <c r="PRR59" s="106"/>
      <c r="PRS59" s="106"/>
      <c r="PRT59" s="106"/>
      <c r="PRU59" s="106"/>
      <c r="PRV59" s="106"/>
      <c r="PRW59" s="106"/>
      <c r="PRX59" s="106"/>
      <c r="PRY59" s="106"/>
      <c r="PRZ59" s="106"/>
      <c r="PSA59" s="106"/>
      <c r="PSB59" s="106"/>
      <c r="PSC59" s="106"/>
      <c r="PSD59" s="106"/>
      <c r="PSE59" s="106"/>
      <c r="PSF59" s="106"/>
      <c r="PSG59" s="106"/>
      <c r="PSH59" s="106"/>
      <c r="PSI59" s="106"/>
      <c r="PSJ59" s="106"/>
      <c r="PSK59" s="106"/>
      <c r="PSL59" s="106"/>
      <c r="PSM59" s="106"/>
      <c r="PSN59" s="106"/>
      <c r="PSO59" s="106"/>
      <c r="PSP59" s="106"/>
      <c r="PSQ59" s="106"/>
      <c r="PSR59" s="106"/>
      <c r="PSS59" s="106"/>
      <c r="PST59" s="106"/>
      <c r="PSU59" s="106"/>
      <c r="PSV59" s="106"/>
      <c r="PSW59" s="106"/>
      <c r="PSX59" s="106"/>
      <c r="PSY59" s="106"/>
      <c r="PSZ59" s="106"/>
      <c r="PTA59" s="106"/>
      <c r="PTB59" s="106"/>
      <c r="PTC59" s="106"/>
      <c r="PTD59" s="106"/>
      <c r="PTE59" s="106"/>
      <c r="PTF59" s="106"/>
      <c r="PTG59" s="106"/>
      <c r="PTH59" s="106"/>
      <c r="PTI59" s="106"/>
      <c r="PTJ59" s="106"/>
      <c r="PTK59" s="106"/>
      <c r="PTL59" s="106"/>
      <c r="PTM59" s="106"/>
      <c r="PTN59" s="106"/>
      <c r="PTO59" s="106"/>
      <c r="PTP59" s="106"/>
      <c r="PTQ59" s="106"/>
      <c r="PTR59" s="106"/>
      <c r="PTS59" s="106"/>
      <c r="PTT59" s="106"/>
      <c r="PTU59" s="106"/>
      <c r="PTV59" s="106"/>
      <c r="PTW59" s="106"/>
      <c r="PTX59" s="106"/>
      <c r="PTY59" s="106"/>
      <c r="PTZ59" s="106"/>
      <c r="PUA59" s="106"/>
      <c r="PUB59" s="106"/>
      <c r="PUC59" s="106"/>
      <c r="PUD59" s="106"/>
      <c r="PUE59" s="106"/>
      <c r="PUF59" s="106"/>
      <c r="PUG59" s="106"/>
      <c r="PUH59" s="106"/>
      <c r="PUI59" s="106"/>
      <c r="PUJ59" s="106"/>
      <c r="PUK59" s="106"/>
      <c r="PUL59" s="106"/>
      <c r="PUM59" s="106"/>
      <c r="PUN59" s="106"/>
      <c r="PUO59" s="106"/>
      <c r="PUP59" s="106"/>
      <c r="PUQ59" s="106"/>
      <c r="PUR59" s="106"/>
      <c r="PUS59" s="106"/>
      <c r="PUT59" s="106"/>
      <c r="PUU59" s="106"/>
      <c r="PUV59" s="106"/>
      <c r="PUW59" s="106"/>
      <c r="PUX59" s="106"/>
      <c r="PUY59" s="106"/>
      <c r="PUZ59" s="106"/>
      <c r="PVA59" s="106"/>
      <c r="PVB59" s="106"/>
      <c r="PVC59" s="106"/>
      <c r="PVD59" s="106"/>
      <c r="PVE59" s="106"/>
      <c r="PVF59" s="106"/>
      <c r="PVG59" s="106"/>
      <c r="PVH59" s="106"/>
      <c r="PVI59" s="106"/>
      <c r="PVJ59" s="106"/>
      <c r="PVK59" s="106"/>
      <c r="PVL59" s="106"/>
      <c r="PVM59" s="106"/>
      <c r="PVN59" s="106"/>
      <c r="PVO59" s="106"/>
      <c r="PVP59" s="106"/>
      <c r="PVQ59" s="106"/>
      <c r="PVR59" s="106"/>
      <c r="PVS59" s="106"/>
      <c r="PVT59" s="106"/>
      <c r="PVU59" s="106"/>
      <c r="PVV59" s="106"/>
      <c r="PVW59" s="106"/>
      <c r="PVX59" s="106"/>
      <c r="PVY59" s="106"/>
      <c r="PVZ59" s="106"/>
      <c r="PWA59" s="106"/>
      <c r="PWB59" s="106"/>
      <c r="PWC59" s="106"/>
      <c r="PWD59" s="106"/>
      <c r="PWE59" s="106"/>
      <c r="PWF59" s="106"/>
      <c r="PWG59" s="106"/>
      <c r="PWH59" s="106"/>
      <c r="PWI59" s="106"/>
      <c r="PWJ59" s="106"/>
      <c r="PWK59" s="106"/>
      <c r="PWL59" s="106"/>
      <c r="PWM59" s="106"/>
      <c r="PWN59" s="106"/>
      <c r="PWO59" s="106"/>
      <c r="PWP59" s="106"/>
      <c r="PWQ59" s="106"/>
      <c r="PWR59" s="106"/>
      <c r="PWS59" s="106"/>
      <c r="PWT59" s="106"/>
      <c r="PWU59" s="106"/>
      <c r="PWV59" s="106"/>
      <c r="PWW59" s="106"/>
      <c r="PWX59" s="106"/>
      <c r="PWY59" s="106"/>
      <c r="PWZ59" s="106"/>
      <c r="PXA59" s="106"/>
      <c r="PXB59" s="106"/>
      <c r="PXC59" s="106"/>
      <c r="PXD59" s="106"/>
      <c r="PXE59" s="106"/>
      <c r="PXF59" s="106"/>
      <c r="PXG59" s="106"/>
      <c r="PXH59" s="106"/>
      <c r="PXI59" s="106"/>
      <c r="PXJ59" s="106"/>
      <c r="PXK59" s="106"/>
      <c r="PXL59" s="106"/>
      <c r="PXM59" s="106"/>
      <c r="PXN59" s="106"/>
      <c r="PXO59" s="106"/>
      <c r="PXP59" s="106"/>
      <c r="PXQ59" s="106"/>
      <c r="PXR59" s="106"/>
      <c r="PXS59" s="106"/>
      <c r="PXT59" s="106"/>
      <c r="PXU59" s="106"/>
      <c r="PXV59" s="106"/>
      <c r="PXW59" s="106"/>
      <c r="PXX59" s="106"/>
      <c r="PXY59" s="106"/>
      <c r="PXZ59" s="106"/>
      <c r="PYA59" s="106"/>
      <c r="PYB59" s="106"/>
      <c r="PYC59" s="106"/>
      <c r="PYD59" s="106"/>
      <c r="PYE59" s="106"/>
      <c r="PYF59" s="106"/>
      <c r="PYG59" s="106"/>
      <c r="PYH59" s="106"/>
      <c r="PYI59" s="106"/>
      <c r="PYJ59" s="106"/>
      <c r="PYK59" s="106"/>
      <c r="PYL59" s="106"/>
      <c r="PYM59" s="106"/>
      <c r="PYN59" s="106"/>
      <c r="PYO59" s="106"/>
      <c r="PYP59" s="106"/>
      <c r="PYQ59" s="106"/>
      <c r="PYR59" s="106"/>
      <c r="PYS59" s="106"/>
      <c r="PYT59" s="106"/>
      <c r="PYU59" s="106"/>
      <c r="PYV59" s="106"/>
      <c r="PYW59" s="106"/>
      <c r="PYX59" s="106"/>
      <c r="PYY59" s="106"/>
      <c r="PYZ59" s="106"/>
      <c r="PZA59" s="106"/>
      <c r="PZB59" s="106"/>
      <c r="PZC59" s="106"/>
      <c r="PZD59" s="106"/>
      <c r="PZE59" s="106"/>
      <c r="PZF59" s="106"/>
      <c r="PZG59" s="106"/>
      <c r="PZH59" s="106"/>
      <c r="PZI59" s="106"/>
      <c r="PZJ59" s="106"/>
      <c r="PZK59" s="106"/>
      <c r="PZL59" s="106"/>
      <c r="PZM59" s="106"/>
      <c r="PZN59" s="106"/>
      <c r="PZO59" s="106"/>
      <c r="PZP59" s="106"/>
      <c r="PZQ59" s="106"/>
      <c r="PZR59" s="106"/>
      <c r="PZS59" s="106"/>
      <c r="PZT59" s="106"/>
      <c r="PZU59" s="106"/>
      <c r="PZV59" s="106"/>
      <c r="PZW59" s="106"/>
      <c r="PZX59" s="106"/>
      <c r="PZY59" s="106"/>
      <c r="PZZ59" s="106"/>
      <c r="QAA59" s="106"/>
      <c r="QAB59" s="106"/>
      <c r="QAC59" s="106"/>
      <c r="QAD59" s="106"/>
      <c r="QAE59" s="106"/>
      <c r="QAF59" s="106"/>
      <c r="QAG59" s="106"/>
      <c r="QAH59" s="106"/>
      <c r="QAI59" s="106"/>
      <c r="QAJ59" s="106"/>
      <c r="QAK59" s="106"/>
      <c r="QAL59" s="106"/>
      <c r="QAM59" s="106"/>
      <c r="QAN59" s="106"/>
      <c r="QAO59" s="106"/>
      <c r="QAP59" s="106"/>
      <c r="QAQ59" s="106"/>
      <c r="QAR59" s="106"/>
      <c r="QAS59" s="106"/>
      <c r="QAT59" s="106"/>
      <c r="QAU59" s="106"/>
      <c r="QAV59" s="106"/>
      <c r="QAW59" s="106"/>
      <c r="QAX59" s="106"/>
      <c r="QAY59" s="106"/>
      <c r="QAZ59" s="106"/>
      <c r="QBA59" s="106"/>
      <c r="QBB59" s="106"/>
      <c r="QBC59" s="106"/>
      <c r="QBD59" s="106"/>
      <c r="QBE59" s="106"/>
      <c r="QBF59" s="106"/>
      <c r="QBG59" s="106"/>
      <c r="QBH59" s="106"/>
      <c r="QBI59" s="106"/>
      <c r="QBJ59" s="106"/>
      <c r="QBK59" s="106"/>
      <c r="QBL59" s="106"/>
      <c r="QBM59" s="106"/>
      <c r="QBN59" s="106"/>
      <c r="QBO59" s="106"/>
      <c r="QBP59" s="106"/>
      <c r="QBQ59" s="106"/>
      <c r="QBR59" s="106"/>
      <c r="QBS59" s="106"/>
      <c r="QBT59" s="106"/>
      <c r="QBU59" s="106"/>
      <c r="QBV59" s="106"/>
      <c r="QBW59" s="106"/>
      <c r="QBX59" s="106"/>
      <c r="QBY59" s="106"/>
      <c r="QBZ59" s="106"/>
      <c r="QCA59" s="106"/>
      <c r="QCB59" s="106"/>
      <c r="QCC59" s="106"/>
      <c r="QCD59" s="106"/>
      <c r="QCE59" s="106"/>
      <c r="QCF59" s="106"/>
      <c r="QCG59" s="106"/>
      <c r="QCH59" s="106"/>
      <c r="QCI59" s="106"/>
      <c r="QCJ59" s="106"/>
      <c r="QCK59" s="106"/>
      <c r="QCL59" s="106"/>
      <c r="QCM59" s="106"/>
      <c r="QCN59" s="106"/>
      <c r="QCO59" s="106"/>
      <c r="QCP59" s="106"/>
      <c r="QCQ59" s="106"/>
      <c r="QCR59" s="106"/>
      <c r="QCS59" s="106"/>
      <c r="QCT59" s="106"/>
      <c r="QCU59" s="106"/>
      <c r="QCV59" s="106"/>
      <c r="QCW59" s="106"/>
      <c r="QCX59" s="106"/>
      <c r="QCY59" s="106"/>
      <c r="QCZ59" s="106"/>
      <c r="QDA59" s="106"/>
      <c r="QDB59" s="106"/>
      <c r="QDC59" s="106"/>
      <c r="QDD59" s="106"/>
      <c r="QDE59" s="106"/>
      <c r="QDF59" s="106"/>
      <c r="QDG59" s="106"/>
      <c r="QDH59" s="106"/>
      <c r="QDI59" s="106"/>
      <c r="QDJ59" s="106"/>
      <c r="QDK59" s="106"/>
      <c r="QDL59" s="106"/>
      <c r="QDM59" s="106"/>
      <c r="QDN59" s="106"/>
      <c r="QDO59" s="106"/>
      <c r="QDP59" s="106"/>
      <c r="QDQ59" s="106"/>
      <c r="QDR59" s="106"/>
      <c r="QDS59" s="106"/>
      <c r="QDT59" s="106"/>
      <c r="QDU59" s="106"/>
      <c r="QDV59" s="106"/>
      <c r="QDW59" s="106"/>
      <c r="QDX59" s="106"/>
      <c r="QDY59" s="106"/>
      <c r="QDZ59" s="106"/>
      <c r="QEA59" s="106"/>
      <c r="QEB59" s="106"/>
      <c r="QEC59" s="106"/>
      <c r="QED59" s="106"/>
      <c r="QEE59" s="106"/>
      <c r="QEF59" s="106"/>
      <c r="QEG59" s="106"/>
      <c r="QEH59" s="106"/>
      <c r="QEI59" s="106"/>
      <c r="QEJ59" s="106"/>
      <c r="QEK59" s="106"/>
      <c r="QEL59" s="106"/>
      <c r="QEM59" s="106"/>
      <c r="QEN59" s="106"/>
      <c r="QEO59" s="106"/>
      <c r="QEP59" s="106"/>
      <c r="QEQ59" s="106"/>
      <c r="QER59" s="106"/>
      <c r="QES59" s="106"/>
      <c r="QET59" s="106"/>
      <c r="QEU59" s="106"/>
      <c r="QEV59" s="106"/>
      <c r="QEW59" s="106"/>
      <c r="QEX59" s="106"/>
      <c r="QEY59" s="106"/>
      <c r="QEZ59" s="106"/>
      <c r="QFA59" s="106"/>
      <c r="QFB59" s="106"/>
      <c r="QFC59" s="106"/>
      <c r="QFD59" s="106"/>
      <c r="QFE59" s="106"/>
      <c r="QFF59" s="106"/>
      <c r="QFG59" s="106"/>
      <c r="QFH59" s="106"/>
      <c r="QFI59" s="106"/>
      <c r="QFJ59" s="106"/>
      <c r="QFK59" s="106"/>
      <c r="QFL59" s="106"/>
      <c r="QFM59" s="106"/>
      <c r="QFN59" s="106"/>
      <c r="QFO59" s="106"/>
      <c r="QFP59" s="106"/>
      <c r="QFQ59" s="106"/>
      <c r="QFR59" s="106"/>
      <c r="QFS59" s="106"/>
      <c r="QFT59" s="106"/>
      <c r="QFU59" s="106"/>
      <c r="QFV59" s="106"/>
      <c r="QFW59" s="106"/>
      <c r="QFX59" s="106"/>
      <c r="QFY59" s="106"/>
      <c r="QFZ59" s="106"/>
      <c r="QGA59" s="106"/>
      <c r="QGB59" s="106"/>
      <c r="QGC59" s="106"/>
      <c r="QGD59" s="106"/>
      <c r="QGE59" s="106"/>
      <c r="QGF59" s="106"/>
      <c r="QGG59" s="106"/>
      <c r="QGH59" s="106"/>
      <c r="QGI59" s="106"/>
      <c r="QGJ59" s="106"/>
      <c r="QGK59" s="106"/>
      <c r="QGL59" s="106"/>
      <c r="QGM59" s="106"/>
      <c r="QGN59" s="106"/>
      <c r="QGO59" s="106"/>
      <c r="QGP59" s="106"/>
      <c r="QGQ59" s="106"/>
      <c r="QGR59" s="106"/>
      <c r="QGS59" s="106"/>
      <c r="QGT59" s="106"/>
      <c r="QGU59" s="106"/>
      <c r="QGV59" s="106"/>
      <c r="QGW59" s="106"/>
      <c r="QGX59" s="106"/>
      <c r="QGY59" s="106"/>
      <c r="QGZ59" s="106"/>
      <c r="QHA59" s="106"/>
      <c r="QHB59" s="106"/>
      <c r="QHC59" s="106"/>
      <c r="QHD59" s="106"/>
      <c r="QHE59" s="106"/>
      <c r="QHF59" s="106"/>
      <c r="QHG59" s="106"/>
      <c r="QHH59" s="106"/>
      <c r="QHI59" s="106"/>
      <c r="QHJ59" s="106"/>
      <c r="QHK59" s="106"/>
      <c r="QHL59" s="106"/>
      <c r="QHM59" s="106"/>
      <c r="QHN59" s="106"/>
      <c r="QHO59" s="106"/>
      <c r="QHP59" s="106"/>
      <c r="QHQ59" s="106"/>
      <c r="QHR59" s="106"/>
      <c r="QHS59" s="106"/>
      <c r="QHT59" s="106"/>
      <c r="QHU59" s="106"/>
      <c r="QHV59" s="106"/>
      <c r="QHW59" s="106"/>
      <c r="QHX59" s="106"/>
      <c r="QHY59" s="106"/>
      <c r="QHZ59" s="106"/>
      <c r="QIA59" s="106"/>
      <c r="QIB59" s="106"/>
      <c r="QIC59" s="106"/>
      <c r="QID59" s="106"/>
      <c r="QIE59" s="106"/>
      <c r="QIF59" s="106"/>
      <c r="QIG59" s="106"/>
      <c r="QIH59" s="106"/>
      <c r="QII59" s="106"/>
      <c r="QIJ59" s="106"/>
      <c r="QIK59" s="106"/>
      <c r="QIL59" s="106"/>
      <c r="QIM59" s="106"/>
      <c r="QIN59" s="106"/>
      <c r="QIO59" s="106"/>
      <c r="QIP59" s="106"/>
      <c r="QIQ59" s="106"/>
      <c r="QIR59" s="106"/>
      <c r="QIS59" s="106"/>
      <c r="QIT59" s="106"/>
      <c r="QIU59" s="106"/>
      <c r="QIV59" s="106"/>
      <c r="QIW59" s="106"/>
      <c r="QIX59" s="106"/>
      <c r="QIY59" s="106"/>
      <c r="QIZ59" s="106"/>
      <c r="QJA59" s="106"/>
      <c r="QJB59" s="106"/>
      <c r="QJC59" s="106"/>
      <c r="QJD59" s="106"/>
      <c r="QJE59" s="106"/>
      <c r="QJF59" s="106"/>
      <c r="QJG59" s="106"/>
      <c r="QJH59" s="106"/>
      <c r="QJI59" s="106"/>
      <c r="QJJ59" s="106"/>
      <c r="QJK59" s="106"/>
      <c r="QJL59" s="106"/>
      <c r="QJM59" s="106"/>
      <c r="QJN59" s="106"/>
      <c r="QJO59" s="106"/>
      <c r="QJP59" s="106"/>
      <c r="QJQ59" s="106"/>
      <c r="QJR59" s="106"/>
      <c r="QJS59" s="106"/>
      <c r="QJT59" s="106"/>
      <c r="QJU59" s="106"/>
      <c r="QJV59" s="106"/>
      <c r="QJW59" s="106"/>
      <c r="QJX59" s="106"/>
      <c r="QJY59" s="106"/>
      <c r="QJZ59" s="106"/>
      <c r="QKA59" s="106"/>
      <c r="QKB59" s="106"/>
      <c r="QKC59" s="106"/>
      <c r="QKD59" s="106"/>
      <c r="QKE59" s="106"/>
      <c r="QKF59" s="106"/>
      <c r="QKG59" s="106"/>
      <c r="QKH59" s="106"/>
      <c r="QKI59" s="106"/>
      <c r="QKJ59" s="106"/>
      <c r="QKK59" s="106"/>
      <c r="QKL59" s="106"/>
      <c r="QKM59" s="106"/>
      <c r="QKN59" s="106"/>
      <c r="QKO59" s="106"/>
      <c r="QKP59" s="106"/>
      <c r="QKQ59" s="106"/>
      <c r="QKR59" s="106"/>
      <c r="QKS59" s="106"/>
      <c r="QKT59" s="106"/>
      <c r="QKU59" s="106"/>
      <c r="QKV59" s="106"/>
      <c r="QKW59" s="106"/>
      <c r="QKX59" s="106"/>
      <c r="QKY59" s="106"/>
      <c r="QKZ59" s="106"/>
      <c r="QLA59" s="106"/>
      <c r="QLB59" s="106"/>
      <c r="QLC59" s="106"/>
      <c r="QLD59" s="106"/>
      <c r="QLE59" s="106"/>
      <c r="QLF59" s="106"/>
      <c r="QLG59" s="106"/>
      <c r="QLH59" s="106"/>
      <c r="QLI59" s="106"/>
      <c r="QLJ59" s="106"/>
      <c r="QLK59" s="106"/>
      <c r="QLL59" s="106"/>
      <c r="QLM59" s="106"/>
      <c r="QLN59" s="106"/>
      <c r="QLO59" s="106"/>
      <c r="QLP59" s="106"/>
      <c r="QLQ59" s="106"/>
      <c r="QLR59" s="106"/>
      <c r="QLS59" s="106"/>
      <c r="QLT59" s="106"/>
      <c r="QLU59" s="106"/>
      <c r="QLV59" s="106"/>
      <c r="QLW59" s="106"/>
      <c r="QLX59" s="106"/>
      <c r="QLY59" s="106"/>
      <c r="QLZ59" s="106"/>
      <c r="QMA59" s="106"/>
      <c r="QMB59" s="106"/>
      <c r="QMC59" s="106"/>
      <c r="QMD59" s="106"/>
      <c r="QME59" s="106"/>
      <c r="QMF59" s="106"/>
      <c r="QMG59" s="106"/>
      <c r="QMH59" s="106"/>
      <c r="QMI59" s="106"/>
      <c r="QMJ59" s="106"/>
      <c r="QMK59" s="106"/>
      <c r="QML59" s="106"/>
      <c r="QMM59" s="106"/>
      <c r="QMN59" s="106"/>
      <c r="QMO59" s="106"/>
      <c r="QMP59" s="106"/>
      <c r="QMQ59" s="106"/>
      <c r="QMR59" s="106"/>
      <c r="QMS59" s="106"/>
      <c r="QMT59" s="106"/>
      <c r="QMU59" s="106"/>
      <c r="QMV59" s="106"/>
      <c r="QMW59" s="106"/>
      <c r="QMX59" s="106"/>
      <c r="QMY59" s="106"/>
      <c r="QMZ59" s="106"/>
      <c r="QNA59" s="106"/>
      <c r="QNB59" s="106"/>
      <c r="QNC59" s="106"/>
      <c r="QND59" s="106"/>
      <c r="QNE59" s="106"/>
      <c r="QNF59" s="106"/>
      <c r="QNG59" s="106"/>
      <c r="QNH59" s="106"/>
      <c r="QNI59" s="106"/>
      <c r="QNJ59" s="106"/>
      <c r="QNK59" s="106"/>
      <c r="QNL59" s="106"/>
      <c r="QNM59" s="106"/>
      <c r="QNN59" s="106"/>
      <c r="QNO59" s="106"/>
      <c r="QNP59" s="106"/>
      <c r="QNQ59" s="106"/>
      <c r="QNR59" s="106"/>
      <c r="QNS59" s="106"/>
      <c r="QNT59" s="106"/>
      <c r="QNU59" s="106"/>
      <c r="QNV59" s="106"/>
      <c r="QNW59" s="106"/>
      <c r="QNX59" s="106"/>
      <c r="QNY59" s="106"/>
      <c r="QNZ59" s="106"/>
      <c r="QOA59" s="106"/>
      <c r="QOB59" s="106"/>
      <c r="QOC59" s="106"/>
      <c r="QOD59" s="106"/>
      <c r="QOE59" s="106"/>
      <c r="QOF59" s="106"/>
      <c r="QOG59" s="106"/>
      <c r="QOH59" s="106"/>
      <c r="QOI59" s="106"/>
      <c r="QOJ59" s="106"/>
      <c r="QOK59" s="106"/>
      <c r="QOL59" s="106"/>
      <c r="QOM59" s="106"/>
      <c r="QON59" s="106"/>
      <c r="QOO59" s="106"/>
      <c r="QOP59" s="106"/>
      <c r="QOQ59" s="106"/>
      <c r="QOR59" s="106"/>
      <c r="QOS59" s="106"/>
      <c r="QOT59" s="106"/>
      <c r="QOU59" s="106"/>
      <c r="QOV59" s="106"/>
      <c r="QOW59" s="106"/>
      <c r="QOX59" s="106"/>
      <c r="QOY59" s="106"/>
      <c r="QOZ59" s="106"/>
      <c r="QPA59" s="106"/>
      <c r="QPB59" s="106"/>
      <c r="QPC59" s="106"/>
      <c r="QPD59" s="106"/>
      <c r="QPE59" s="106"/>
      <c r="QPF59" s="106"/>
      <c r="QPG59" s="106"/>
      <c r="QPH59" s="106"/>
      <c r="QPI59" s="106"/>
      <c r="QPJ59" s="106"/>
      <c r="QPK59" s="106"/>
      <c r="QPL59" s="106"/>
      <c r="QPM59" s="106"/>
      <c r="QPN59" s="106"/>
      <c r="QPO59" s="106"/>
      <c r="QPP59" s="106"/>
      <c r="QPQ59" s="106"/>
      <c r="QPR59" s="106"/>
      <c r="QPS59" s="106"/>
      <c r="QPT59" s="106"/>
      <c r="QPU59" s="106"/>
      <c r="QPV59" s="106"/>
      <c r="QPW59" s="106"/>
      <c r="QPX59" s="106"/>
      <c r="QPY59" s="106"/>
      <c r="QPZ59" s="106"/>
      <c r="QQA59" s="106"/>
      <c r="QQB59" s="106"/>
      <c r="QQC59" s="106"/>
      <c r="QQD59" s="106"/>
      <c r="QQE59" s="106"/>
      <c r="QQF59" s="106"/>
      <c r="QQG59" s="106"/>
      <c r="QQH59" s="106"/>
      <c r="QQI59" s="106"/>
      <c r="QQJ59" s="106"/>
      <c r="QQK59" s="106"/>
      <c r="QQL59" s="106"/>
      <c r="QQM59" s="106"/>
      <c r="QQN59" s="106"/>
      <c r="QQO59" s="106"/>
      <c r="QQP59" s="106"/>
      <c r="QQQ59" s="106"/>
      <c r="QQR59" s="106"/>
      <c r="QQS59" s="106"/>
      <c r="QQT59" s="106"/>
      <c r="QQU59" s="106"/>
      <c r="QQV59" s="106"/>
      <c r="QQW59" s="106"/>
      <c r="QQX59" s="106"/>
      <c r="QQY59" s="106"/>
      <c r="QQZ59" s="106"/>
      <c r="QRA59" s="106"/>
      <c r="QRB59" s="106"/>
      <c r="QRC59" s="106"/>
      <c r="QRD59" s="106"/>
      <c r="QRE59" s="106"/>
      <c r="QRF59" s="106"/>
      <c r="QRG59" s="106"/>
      <c r="QRH59" s="106"/>
      <c r="QRI59" s="106"/>
      <c r="QRJ59" s="106"/>
      <c r="QRK59" s="106"/>
      <c r="QRL59" s="106"/>
      <c r="QRM59" s="106"/>
      <c r="QRN59" s="106"/>
      <c r="QRO59" s="106"/>
      <c r="QRP59" s="106"/>
      <c r="QRQ59" s="106"/>
      <c r="QRR59" s="106"/>
      <c r="QRS59" s="106"/>
      <c r="QRT59" s="106"/>
      <c r="QRU59" s="106"/>
      <c r="QRV59" s="106"/>
      <c r="QRW59" s="106"/>
      <c r="QRX59" s="106"/>
      <c r="QRY59" s="106"/>
      <c r="QRZ59" s="106"/>
      <c r="QSA59" s="106"/>
      <c r="QSB59" s="106"/>
      <c r="QSC59" s="106"/>
      <c r="QSD59" s="106"/>
      <c r="QSE59" s="106"/>
      <c r="QSF59" s="106"/>
      <c r="QSG59" s="106"/>
      <c r="QSH59" s="106"/>
      <c r="QSI59" s="106"/>
      <c r="QSJ59" s="106"/>
      <c r="QSK59" s="106"/>
      <c r="QSL59" s="106"/>
      <c r="QSM59" s="106"/>
      <c r="QSN59" s="106"/>
      <c r="QSO59" s="106"/>
      <c r="QSP59" s="106"/>
      <c r="QSQ59" s="106"/>
      <c r="QSR59" s="106"/>
      <c r="QSS59" s="106"/>
      <c r="QST59" s="106"/>
      <c r="QSU59" s="106"/>
      <c r="QSV59" s="106"/>
      <c r="QSW59" s="106"/>
      <c r="QSX59" s="106"/>
      <c r="QSY59" s="106"/>
      <c r="QSZ59" s="106"/>
      <c r="QTA59" s="106"/>
      <c r="QTB59" s="106"/>
      <c r="QTC59" s="106"/>
      <c r="QTD59" s="106"/>
      <c r="QTE59" s="106"/>
      <c r="QTF59" s="106"/>
      <c r="QTG59" s="106"/>
      <c r="QTH59" s="106"/>
      <c r="QTI59" s="106"/>
      <c r="QTJ59" s="106"/>
      <c r="QTK59" s="106"/>
      <c r="QTL59" s="106"/>
      <c r="QTM59" s="106"/>
      <c r="QTN59" s="106"/>
      <c r="QTO59" s="106"/>
      <c r="QTP59" s="106"/>
      <c r="QTQ59" s="106"/>
      <c r="QTR59" s="106"/>
      <c r="QTS59" s="106"/>
      <c r="QTT59" s="106"/>
      <c r="QTU59" s="106"/>
      <c r="QTV59" s="106"/>
      <c r="QTW59" s="106"/>
      <c r="QTX59" s="106"/>
      <c r="QTY59" s="106"/>
      <c r="QTZ59" s="106"/>
      <c r="QUA59" s="106"/>
      <c r="QUB59" s="106"/>
      <c r="QUC59" s="106"/>
      <c r="QUD59" s="106"/>
      <c r="QUE59" s="106"/>
      <c r="QUF59" s="106"/>
      <c r="QUG59" s="106"/>
      <c r="QUH59" s="106"/>
      <c r="QUI59" s="106"/>
      <c r="QUJ59" s="106"/>
      <c r="QUK59" s="106"/>
      <c r="QUL59" s="106"/>
      <c r="QUM59" s="106"/>
      <c r="QUN59" s="106"/>
      <c r="QUO59" s="106"/>
      <c r="QUP59" s="106"/>
      <c r="QUQ59" s="106"/>
      <c r="QUR59" s="106"/>
      <c r="QUS59" s="106"/>
      <c r="QUT59" s="106"/>
      <c r="QUU59" s="106"/>
      <c r="QUV59" s="106"/>
      <c r="QUW59" s="106"/>
      <c r="QUX59" s="106"/>
      <c r="QUY59" s="106"/>
      <c r="QUZ59" s="106"/>
      <c r="QVA59" s="106"/>
      <c r="QVB59" s="106"/>
      <c r="QVC59" s="106"/>
      <c r="QVD59" s="106"/>
      <c r="QVE59" s="106"/>
      <c r="QVF59" s="106"/>
      <c r="QVG59" s="106"/>
      <c r="QVH59" s="106"/>
      <c r="QVI59" s="106"/>
      <c r="QVJ59" s="106"/>
      <c r="QVK59" s="106"/>
      <c r="QVL59" s="106"/>
      <c r="QVM59" s="106"/>
      <c r="QVN59" s="106"/>
      <c r="QVO59" s="106"/>
      <c r="QVP59" s="106"/>
      <c r="QVQ59" s="106"/>
      <c r="QVR59" s="106"/>
      <c r="QVS59" s="106"/>
      <c r="QVT59" s="106"/>
      <c r="QVU59" s="106"/>
      <c r="QVV59" s="106"/>
      <c r="QVW59" s="106"/>
      <c r="QVX59" s="106"/>
      <c r="QVY59" s="106"/>
      <c r="QVZ59" s="106"/>
      <c r="QWA59" s="106"/>
      <c r="QWB59" s="106"/>
      <c r="QWC59" s="106"/>
      <c r="QWD59" s="106"/>
      <c r="QWE59" s="106"/>
      <c r="QWF59" s="106"/>
      <c r="QWG59" s="106"/>
      <c r="QWH59" s="106"/>
      <c r="QWI59" s="106"/>
      <c r="QWJ59" s="106"/>
      <c r="QWK59" s="106"/>
      <c r="QWL59" s="106"/>
      <c r="QWM59" s="106"/>
      <c r="QWN59" s="106"/>
      <c r="QWO59" s="106"/>
      <c r="QWP59" s="106"/>
      <c r="QWQ59" s="106"/>
      <c r="QWR59" s="106"/>
      <c r="QWS59" s="106"/>
      <c r="QWT59" s="106"/>
      <c r="QWU59" s="106"/>
      <c r="QWV59" s="106"/>
      <c r="QWW59" s="106"/>
      <c r="QWX59" s="106"/>
      <c r="QWY59" s="106"/>
      <c r="QWZ59" s="106"/>
      <c r="QXA59" s="106"/>
      <c r="QXB59" s="106"/>
      <c r="QXC59" s="106"/>
      <c r="QXD59" s="106"/>
      <c r="QXE59" s="106"/>
      <c r="QXF59" s="106"/>
      <c r="QXG59" s="106"/>
      <c r="QXH59" s="106"/>
      <c r="QXI59" s="106"/>
      <c r="QXJ59" s="106"/>
      <c r="QXK59" s="106"/>
      <c r="QXL59" s="106"/>
      <c r="QXM59" s="106"/>
      <c r="QXN59" s="106"/>
      <c r="QXO59" s="106"/>
      <c r="QXP59" s="106"/>
      <c r="QXQ59" s="106"/>
      <c r="QXR59" s="106"/>
      <c r="QXS59" s="106"/>
      <c r="QXT59" s="106"/>
      <c r="QXU59" s="106"/>
      <c r="QXV59" s="106"/>
      <c r="QXW59" s="106"/>
      <c r="QXX59" s="106"/>
      <c r="QXY59" s="106"/>
      <c r="QXZ59" s="106"/>
      <c r="QYA59" s="106"/>
      <c r="QYB59" s="106"/>
      <c r="QYC59" s="106"/>
      <c r="QYD59" s="106"/>
      <c r="QYE59" s="106"/>
      <c r="QYF59" s="106"/>
      <c r="QYG59" s="106"/>
      <c r="QYH59" s="106"/>
      <c r="QYI59" s="106"/>
      <c r="QYJ59" s="106"/>
      <c r="QYK59" s="106"/>
      <c r="QYL59" s="106"/>
      <c r="QYM59" s="106"/>
      <c r="QYN59" s="106"/>
      <c r="QYO59" s="106"/>
      <c r="QYP59" s="106"/>
      <c r="QYQ59" s="106"/>
      <c r="QYR59" s="106"/>
      <c r="QYS59" s="106"/>
      <c r="QYT59" s="106"/>
      <c r="QYU59" s="106"/>
      <c r="QYV59" s="106"/>
      <c r="QYW59" s="106"/>
      <c r="QYX59" s="106"/>
      <c r="QYY59" s="106"/>
      <c r="QYZ59" s="106"/>
      <c r="QZA59" s="106"/>
      <c r="QZB59" s="106"/>
      <c r="QZC59" s="106"/>
      <c r="QZD59" s="106"/>
      <c r="QZE59" s="106"/>
      <c r="QZF59" s="106"/>
      <c r="QZG59" s="106"/>
      <c r="QZH59" s="106"/>
      <c r="QZI59" s="106"/>
      <c r="QZJ59" s="106"/>
      <c r="QZK59" s="106"/>
      <c r="QZL59" s="106"/>
      <c r="QZM59" s="106"/>
      <c r="QZN59" s="106"/>
      <c r="QZO59" s="106"/>
      <c r="QZP59" s="106"/>
      <c r="QZQ59" s="106"/>
      <c r="QZR59" s="106"/>
      <c r="QZS59" s="106"/>
      <c r="QZT59" s="106"/>
      <c r="QZU59" s="106"/>
      <c r="QZV59" s="106"/>
      <c r="QZW59" s="106"/>
      <c r="QZX59" s="106"/>
      <c r="QZY59" s="106"/>
      <c r="QZZ59" s="106"/>
      <c r="RAA59" s="106"/>
      <c r="RAB59" s="106"/>
      <c r="RAC59" s="106"/>
      <c r="RAD59" s="106"/>
      <c r="RAE59" s="106"/>
      <c r="RAF59" s="106"/>
      <c r="RAG59" s="106"/>
      <c r="RAH59" s="106"/>
      <c r="RAI59" s="106"/>
      <c r="RAJ59" s="106"/>
      <c r="RAK59" s="106"/>
      <c r="RAL59" s="106"/>
      <c r="RAM59" s="106"/>
      <c r="RAN59" s="106"/>
      <c r="RAO59" s="106"/>
      <c r="RAP59" s="106"/>
      <c r="RAQ59" s="106"/>
      <c r="RAR59" s="106"/>
      <c r="RAS59" s="106"/>
      <c r="RAT59" s="106"/>
      <c r="RAU59" s="106"/>
      <c r="RAV59" s="106"/>
      <c r="RAW59" s="106"/>
      <c r="RAX59" s="106"/>
      <c r="RAY59" s="106"/>
      <c r="RAZ59" s="106"/>
      <c r="RBA59" s="106"/>
      <c r="RBB59" s="106"/>
      <c r="RBC59" s="106"/>
      <c r="RBD59" s="106"/>
      <c r="RBE59" s="106"/>
      <c r="RBF59" s="106"/>
      <c r="RBG59" s="106"/>
      <c r="RBH59" s="106"/>
      <c r="RBI59" s="106"/>
      <c r="RBJ59" s="106"/>
      <c r="RBK59" s="106"/>
      <c r="RBL59" s="106"/>
      <c r="RBM59" s="106"/>
      <c r="RBN59" s="106"/>
      <c r="RBO59" s="106"/>
      <c r="RBP59" s="106"/>
      <c r="RBQ59" s="106"/>
      <c r="RBR59" s="106"/>
      <c r="RBS59" s="106"/>
      <c r="RBT59" s="106"/>
      <c r="RBU59" s="106"/>
      <c r="RBV59" s="106"/>
      <c r="RBW59" s="106"/>
      <c r="RBX59" s="106"/>
      <c r="RBY59" s="106"/>
      <c r="RBZ59" s="106"/>
      <c r="RCA59" s="106"/>
      <c r="RCB59" s="106"/>
      <c r="RCC59" s="106"/>
      <c r="RCD59" s="106"/>
      <c r="RCE59" s="106"/>
      <c r="RCF59" s="106"/>
      <c r="RCG59" s="106"/>
      <c r="RCH59" s="106"/>
      <c r="RCI59" s="106"/>
      <c r="RCJ59" s="106"/>
      <c r="RCK59" s="106"/>
      <c r="RCL59" s="106"/>
      <c r="RCM59" s="106"/>
      <c r="RCN59" s="106"/>
      <c r="RCO59" s="106"/>
      <c r="RCP59" s="106"/>
      <c r="RCQ59" s="106"/>
      <c r="RCR59" s="106"/>
      <c r="RCS59" s="106"/>
      <c r="RCT59" s="106"/>
      <c r="RCU59" s="106"/>
      <c r="RCV59" s="106"/>
      <c r="RCW59" s="106"/>
      <c r="RCX59" s="106"/>
      <c r="RCY59" s="106"/>
      <c r="RCZ59" s="106"/>
      <c r="RDA59" s="106"/>
      <c r="RDB59" s="106"/>
      <c r="RDC59" s="106"/>
      <c r="RDD59" s="106"/>
      <c r="RDE59" s="106"/>
      <c r="RDF59" s="106"/>
      <c r="RDG59" s="106"/>
      <c r="RDH59" s="106"/>
      <c r="RDI59" s="106"/>
      <c r="RDJ59" s="106"/>
      <c r="RDK59" s="106"/>
      <c r="RDL59" s="106"/>
      <c r="RDM59" s="106"/>
      <c r="RDN59" s="106"/>
      <c r="RDO59" s="106"/>
      <c r="RDP59" s="106"/>
      <c r="RDQ59" s="106"/>
      <c r="RDR59" s="106"/>
      <c r="RDS59" s="106"/>
      <c r="RDT59" s="106"/>
      <c r="RDU59" s="106"/>
      <c r="RDV59" s="106"/>
      <c r="RDW59" s="106"/>
      <c r="RDX59" s="106"/>
      <c r="RDY59" s="106"/>
      <c r="RDZ59" s="106"/>
      <c r="REA59" s="106"/>
      <c r="REB59" s="106"/>
      <c r="REC59" s="106"/>
      <c r="RED59" s="106"/>
      <c r="REE59" s="106"/>
      <c r="REF59" s="106"/>
      <c r="REG59" s="106"/>
      <c r="REH59" s="106"/>
      <c r="REI59" s="106"/>
      <c r="REJ59" s="106"/>
      <c r="REK59" s="106"/>
      <c r="REL59" s="106"/>
      <c r="REM59" s="106"/>
      <c r="REN59" s="106"/>
      <c r="REO59" s="106"/>
      <c r="REP59" s="106"/>
      <c r="REQ59" s="106"/>
      <c r="RER59" s="106"/>
      <c r="RES59" s="106"/>
      <c r="RET59" s="106"/>
      <c r="REU59" s="106"/>
      <c r="REV59" s="106"/>
      <c r="REW59" s="106"/>
      <c r="REX59" s="106"/>
      <c r="REY59" s="106"/>
      <c r="REZ59" s="106"/>
      <c r="RFA59" s="106"/>
      <c r="RFB59" s="106"/>
      <c r="RFC59" s="106"/>
      <c r="RFD59" s="106"/>
      <c r="RFE59" s="106"/>
      <c r="RFF59" s="106"/>
      <c r="RFG59" s="106"/>
      <c r="RFH59" s="106"/>
      <c r="RFI59" s="106"/>
      <c r="RFJ59" s="106"/>
      <c r="RFK59" s="106"/>
      <c r="RFL59" s="106"/>
      <c r="RFM59" s="106"/>
      <c r="RFN59" s="106"/>
      <c r="RFO59" s="106"/>
      <c r="RFP59" s="106"/>
      <c r="RFQ59" s="106"/>
      <c r="RFR59" s="106"/>
      <c r="RFS59" s="106"/>
      <c r="RFT59" s="106"/>
      <c r="RFU59" s="106"/>
      <c r="RFV59" s="106"/>
      <c r="RFW59" s="106"/>
      <c r="RFX59" s="106"/>
      <c r="RFY59" s="106"/>
      <c r="RFZ59" s="106"/>
      <c r="RGA59" s="106"/>
      <c r="RGB59" s="106"/>
      <c r="RGC59" s="106"/>
      <c r="RGD59" s="106"/>
      <c r="RGE59" s="106"/>
      <c r="RGF59" s="106"/>
      <c r="RGG59" s="106"/>
      <c r="RGH59" s="106"/>
      <c r="RGI59" s="106"/>
      <c r="RGJ59" s="106"/>
      <c r="RGK59" s="106"/>
      <c r="RGL59" s="106"/>
      <c r="RGM59" s="106"/>
      <c r="RGN59" s="106"/>
      <c r="RGO59" s="106"/>
      <c r="RGP59" s="106"/>
      <c r="RGQ59" s="106"/>
      <c r="RGR59" s="106"/>
      <c r="RGS59" s="106"/>
      <c r="RGT59" s="106"/>
      <c r="RGU59" s="106"/>
      <c r="RGV59" s="106"/>
      <c r="RGW59" s="106"/>
      <c r="RGX59" s="106"/>
      <c r="RGY59" s="106"/>
      <c r="RGZ59" s="106"/>
      <c r="RHA59" s="106"/>
      <c r="RHB59" s="106"/>
      <c r="RHC59" s="106"/>
      <c r="RHD59" s="106"/>
      <c r="RHE59" s="106"/>
      <c r="RHF59" s="106"/>
      <c r="RHG59" s="106"/>
      <c r="RHH59" s="106"/>
      <c r="RHI59" s="106"/>
      <c r="RHJ59" s="106"/>
      <c r="RHK59" s="106"/>
      <c r="RHL59" s="106"/>
      <c r="RHM59" s="106"/>
      <c r="RHN59" s="106"/>
      <c r="RHO59" s="106"/>
      <c r="RHP59" s="106"/>
      <c r="RHQ59" s="106"/>
      <c r="RHR59" s="106"/>
      <c r="RHS59" s="106"/>
      <c r="RHT59" s="106"/>
      <c r="RHU59" s="106"/>
      <c r="RHV59" s="106"/>
      <c r="RHW59" s="106"/>
      <c r="RHX59" s="106"/>
      <c r="RHY59" s="106"/>
      <c r="RHZ59" s="106"/>
      <c r="RIA59" s="106"/>
      <c r="RIB59" s="106"/>
      <c r="RIC59" s="106"/>
      <c r="RID59" s="106"/>
      <c r="RIE59" s="106"/>
      <c r="RIF59" s="106"/>
      <c r="RIG59" s="106"/>
      <c r="RIH59" s="106"/>
      <c r="RII59" s="106"/>
      <c r="RIJ59" s="106"/>
      <c r="RIK59" s="106"/>
      <c r="RIL59" s="106"/>
      <c r="RIM59" s="106"/>
      <c r="RIN59" s="106"/>
      <c r="RIO59" s="106"/>
      <c r="RIP59" s="106"/>
      <c r="RIQ59" s="106"/>
      <c r="RIR59" s="106"/>
      <c r="RIS59" s="106"/>
      <c r="RIT59" s="106"/>
      <c r="RIU59" s="106"/>
      <c r="RIV59" s="106"/>
      <c r="RIW59" s="106"/>
      <c r="RIX59" s="106"/>
      <c r="RIY59" s="106"/>
      <c r="RIZ59" s="106"/>
      <c r="RJA59" s="106"/>
      <c r="RJB59" s="106"/>
      <c r="RJC59" s="106"/>
      <c r="RJD59" s="106"/>
      <c r="RJE59" s="106"/>
      <c r="RJF59" s="106"/>
      <c r="RJG59" s="106"/>
      <c r="RJH59" s="106"/>
      <c r="RJI59" s="106"/>
      <c r="RJJ59" s="106"/>
      <c r="RJK59" s="106"/>
      <c r="RJL59" s="106"/>
      <c r="RJM59" s="106"/>
      <c r="RJN59" s="106"/>
      <c r="RJO59" s="106"/>
      <c r="RJP59" s="106"/>
      <c r="RJQ59" s="106"/>
      <c r="RJR59" s="106"/>
      <c r="RJS59" s="106"/>
      <c r="RJT59" s="106"/>
      <c r="RJU59" s="106"/>
      <c r="RJV59" s="106"/>
      <c r="RJW59" s="106"/>
      <c r="RJX59" s="106"/>
      <c r="RJY59" s="106"/>
      <c r="RJZ59" s="106"/>
      <c r="RKA59" s="106"/>
      <c r="RKB59" s="106"/>
      <c r="RKC59" s="106"/>
      <c r="RKD59" s="106"/>
      <c r="RKE59" s="106"/>
      <c r="RKF59" s="106"/>
      <c r="RKG59" s="106"/>
      <c r="RKH59" s="106"/>
      <c r="RKI59" s="106"/>
      <c r="RKJ59" s="106"/>
      <c r="RKK59" s="106"/>
      <c r="RKL59" s="106"/>
      <c r="RKM59" s="106"/>
      <c r="RKN59" s="106"/>
      <c r="RKO59" s="106"/>
      <c r="RKP59" s="106"/>
      <c r="RKQ59" s="106"/>
      <c r="RKR59" s="106"/>
      <c r="RKS59" s="106"/>
      <c r="RKT59" s="106"/>
      <c r="RKU59" s="106"/>
      <c r="RKV59" s="106"/>
      <c r="RKW59" s="106"/>
      <c r="RKX59" s="106"/>
      <c r="RKY59" s="106"/>
      <c r="RKZ59" s="106"/>
      <c r="RLA59" s="106"/>
      <c r="RLB59" s="106"/>
      <c r="RLC59" s="106"/>
      <c r="RLD59" s="106"/>
      <c r="RLE59" s="106"/>
      <c r="RLF59" s="106"/>
      <c r="RLG59" s="106"/>
      <c r="RLH59" s="106"/>
      <c r="RLI59" s="106"/>
      <c r="RLJ59" s="106"/>
      <c r="RLK59" s="106"/>
      <c r="RLL59" s="106"/>
      <c r="RLM59" s="106"/>
      <c r="RLN59" s="106"/>
      <c r="RLO59" s="106"/>
      <c r="RLP59" s="106"/>
      <c r="RLQ59" s="106"/>
      <c r="RLR59" s="106"/>
      <c r="RLS59" s="106"/>
      <c r="RLT59" s="106"/>
      <c r="RLU59" s="106"/>
      <c r="RLV59" s="106"/>
      <c r="RLW59" s="106"/>
      <c r="RLX59" s="106"/>
      <c r="RLY59" s="106"/>
      <c r="RLZ59" s="106"/>
      <c r="RMA59" s="106"/>
      <c r="RMB59" s="106"/>
      <c r="RMC59" s="106"/>
      <c r="RMD59" s="106"/>
      <c r="RME59" s="106"/>
      <c r="RMF59" s="106"/>
      <c r="RMG59" s="106"/>
      <c r="RMH59" s="106"/>
      <c r="RMI59" s="106"/>
      <c r="RMJ59" s="106"/>
      <c r="RMK59" s="106"/>
      <c r="RML59" s="106"/>
      <c r="RMM59" s="106"/>
      <c r="RMN59" s="106"/>
      <c r="RMO59" s="106"/>
      <c r="RMP59" s="106"/>
      <c r="RMQ59" s="106"/>
      <c r="RMR59" s="106"/>
      <c r="RMS59" s="106"/>
      <c r="RMT59" s="106"/>
      <c r="RMU59" s="106"/>
      <c r="RMV59" s="106"/>
      <c r="RMW59" s="106"/>
      <c r="RMX59" s="106"/>
      <c r="RMY59" s="106"/>
      <c r="RMZ59" s="106"/>
      <c r="RNA59" s="106"/>
      <c r="RNB59" s="106"/>
      <c r="RNC59" s="106"/>
      <c r="RND59" s="106"/>
      <c r="RNE59" s="106"/>
      <c r="RNF59" s="106"/>
      <c r="RNG59" s="106"/>
      <c r="RNH59" s="106"/>
      <c r="RNI59" s="106"/>
      <c r="RNJ59" s="106"/>
      <c r="RNK59" s="106"/>
      <c r="RNL59" s="106"/>
      <c r="RNM59" s="106"/>
      <c r="RNN59" s="106"/>
      <c r="RNO59" s="106"/>
      <c r="RNP59" s="106"/>
      <c r="RNQ59" s="106"/>
      <c r="RNR59" s="106"/>
      <c r="RNS59" s="106"/>
      <c r="RNT59" s="106"/>
      <c r="RNU59" s="106"/>
      <c r="RNV59" s="106"/>
      <c r="RNW59" s="106"/>
      <c r="RNX59" s="106"/>
      <c r="RNY59" s="106"/>
      <c r="RNZ59" s="106"/>
      <c r="ROA59" s="106"/>
      <c r="ROB59" s="106"/>
      <c r="ROC59" s="106"/>
      <c r="ROD59" s="106"/>
      <c r="ROE59" s="106"/>
      <c r="ROF59" s="106"/>
      <c r="ROG59" s="106"/>
      <c r="ROH59" s="106"/>
      <c r="ROI59" s="106"/>
      <c r="ROJ59" s="106"/>
      <c r="ROK59" s="106"/>
      <c r="ROL59" s="106"/>
      <c r="ROM59" s="106"/>
      <c r="RON59" s="106"/>
      <c r="ROO59" s="106"/>
      <c r="ROP59" s="106"/>
      <c r="ROQ59" s="106"/>
      <c r="ROR59" s="106"/>
      <c r="ROS59" s="106"/>
      <c r="ROT59" s="106"/>
      <c r="ROU59" s="106"/>
      <c r="ROV59" s="106"/>
      <c r="ROW59" s="106"/>
      <c r="ROX59" s="106"/>
      <c r="ROY59" s="106"/>
      <c r="ROZ59" s="106"/>
      <c r="RPA59" s="106"/>
      <c r="RPB59" s="106"/>
      <c r="RPC59" s="106"/>
      <c r="RPD59" s="106"/>
      <c r="RPE59" s="106"/>
      <c r="RPF59" s="106"/>
      <c r="RPG59" s="106"/>
      <c r="RPH59" s="106"/>
      <c r="RPI59" s="106"/>
      <c r="RPJ59" s="106"/>
      <c r="RPK59" s="106"/>
      <c r="RPL59" s="106"/>
      <c r="RPM59" s="106"/>
      <c r="RPN59" s="106"/>
      <c r="RPO59" s="106"/>
      <c r="RPP59" s="106"/>
      <c r="RPQ59" s="106"/>
      <c r="RPR59" s="106"/>
      <c r="RPS59" s="106"/>
      <c r="RPT59" s="106"/>
      <c r="RPU59" s="106"/>
      <c r="RPV59" s="106"/>
      <c r="RPW59" s="106"/>
      <c r="RPX59" s="106"/>
      <c r="RPY59" s="106"/>
      <c r="RPZ59" s="106"/>
      <c r="RQA59" s="106"/>
      <c r="RQB59" s="106"/>
      <c r="RQC59" s="106"/>
      <c r="RQD59" s="106"/>
      <c r="RQE59" s="106"/>
      <c r="RQF59" s="106"/>
      <c r="RQG59" s="106"/>
      <c r="RQH59" s="106"/>
      <c r="RQI59" s="106"/>
      <c r="RQJ59" s="106"/>
      <c r="RQK59" s="106"/>
      <c r="RQL59" s="106"/>
      <c r="RQM59" s="106"/>
      <c r="RQN59" s="106"/>
      <c r="RQO59" s="106"/>
      <c r="RQP59" s="106"/>
      <c r="RQQ59" s="106"/>
      <c r="RQR59" s="106"/>
      <c r="RQS59" s="106"/>
      <c r="RQT59" s="106"/>
      <c r="RQU59" s="106"/>
      <c r="RQV59" s="106"/>
      <c r="RQW59" s="106"/>
      <c r="RQX59" s="106"/>
      <c r="RQY59" s="106"/>
      <c r="RQZ59" s="106"/>
      <c r="RRA59" s="106"/>
      <c r="RRB59" s="106"/>
      <c r="RRC59" s="106"/>
      <c r="RRD59" s="106"/>
      <c r="RRE59" s="106"/>
      <c r="RRF59" s="106"/>
      <c r="RRG59" s="106"/>
      <c r="RRH59" s="106"/>
      <c r="RRI59" s="106"/>
      <c r="RRJ59" s="106"/>
      <c r="RRK59" s="106"/>
      <c r="RRL59" s="106"/>
      <c r="RRM59" s="106"/>
      <c r="RRN59" s="106"/>
      <c r="RRO59" s="106"/>
      <c r="RRP59" s="106"/>
      <c r="RRQ59" s="106"/>
      <c r="RRR59" s="106"/>
      <c r="RRS59" s="106"/>
      <c r="RRT59" s="106"/>
      <c r="RRU59" s="106"/>
      <c r="RRV59" s="106"/>
      <c r="RRW59" s="106"/>
      <c r="RRX59" s="106"/>
      <c r="RRY59" s="106"/>
      <c r="RRZ59" s="106"/>
      <c r="RSA59" s="106"/>
      <c r="RSB59" s="106"/>
      <c r="RSC59" s="106"/>
      <c r="RSD59" s="106"/>
      <c r="RSE59" s="106"/>
      <c r="RSF59" s="106"/>
      <c r="RSG59" s="106"/>
      <c r="RSH59" s="106"/>
      <c r="RSI59" s="106"/>
      <c r="RSJ59" s="106"/>
      <c r="RSK59" s="106"/>
      <c r="RSL59" s="106"/>
      <c r="RSM59" s="106"/>
      <c r="RSN59" s="106"/>
      <c r="RSO59" s="106"/>
      <c r="RSP59" s="106"/>
      <c r="RSQ59" s="106"/>
      <c r="RSR59" s="106"/>
      <c r="RSS59" s="106"/>
      <c r="RST59" s="106"/>
      <c r="RSU59" s="106"/>
      <c r="RSV59" s="106"/>
      <c r="RSW59" s="106"/>
      <c r="RSX59" s="106"/>
      <c r="RSY59" s="106"/>
      <c r="RSZ59" s="106"/>
      <c r="RTA59" s="106"/>
      <c r="RTB59" s="106"/>
      <c r="RTC59" s="106"/>
      <c r="RTD59" s="106"/>
      <c r="RTE59" s="106"/>
      <c r="RTF59" s="106"/>
      <c r="RTG59" s="106"/>
      <c r="RTH59" s="106"/>
      <c r="RTI59" s="106"/>
      <c r="RTJ59" s="106"/>
      <c r="RTK59" s="106"/>
      <c r="RTL59" s="106"/>
      <c r="RTM59" s="106"/>
      <c r="RTN59" s="106"/>
      <c r="RTO59" s="106"/>
      <c r="RTP59" s="106"/>
      <c r="RTQ59" s="106"/>
      <c r="RTR59" s="106"/>
      <c r="RTS59" s="106"/>
      <c r="RTT59" s="106"/>
      <c r="RTU59" s="106"/>
      <c r="RTV59" s="106"/>
      <c r="RTW59" s="106"/>
      <c r="RTX59" s="106"/>
      <c r="RTY59" s="106"/>
      <c r="RTZ59" s="106"/>
      <c r="RUA59" s="106"/>
      <c r="RUB59" s="106"/>
      <c r="RUC59" s="106"/>
      <c r="RUD59" s="106"/>
      <c r="RUE59" s="106"/>
      <c r="RUF59" s="106"/>
      <c r="RUG59" s="106"/>
      <c r="RUH59" s="106"/>
      <c r="RUI59" s="106"/>
      <c r="RUJ59" s="106"/>
      <c r="RUK59" s="106"/>
      <c r="RUL59" s="106"/>
      <c r="RUM59" s="106"/>
      <c r="RUN59" s="106"/>
      <c r="RUO59" s="106"/>
      <c r="RUP59" s="106"/>
      <c r="RUQ59" s="106"/>
      <c r="RUR59" s="106"/>
      <c r="RUS59" s="106"/>
      <c r="RUT59" s="106"/>
      <c r="RUU59" s="106"/>
      <c r="RUV59" s="106"/>
      <c r="RUW59" s="106"/>
      <c r="RUX59" s="106"/>
      <c r="RUY59" s="106"/>
      <c r="RUZ59" s="106"/>
      <c r="RVA59" s="106"/>
      <c r="RVB59" s="106"/>
      <c r="RVC59" s="106"/>
      <c r="RVD59" s="106"/>
      <c r="RVE59" s="106"/>
      <c r="RVF59" s="106"/>
      <c r="RVG59" s="106"/>
      <c r="RVH59" s="106"/>
      <c r="RVI59" s="106"/>
      <c r="RVJ59" s="106"/>
      <c r="RVK59" s="106"/>
      <c r="RVL59" s="106"/>
      <c r="RVM59" s="106"/>
      <c r="RVN59" s="106"/>
      <c r="RVO59" s="106"/>
      <c r="RVP59" s="106"/>
      <c r="RVQ59" s="106"/>
      <c r="RVR59" s="106"/>
      <c r="RVS59" s="106"/>
      <c r="RVT59" s="106"/>
      <c r="RVU59" s="106"/>
      <c r="RVV59" s="106"/>
      <c r="RVW59" s="106"/>
      <c r="RVX59" s="106"/>
      <c r="RVY59" s="106"/>
      <c r="RVZ59" s="106"/>
      <c r="RWA59" s="106"/>
      <c r="RWB59" s="106"/>
      <c r="RWC59" s="106"/>
      <c r="RWD59" s="106"/>
      <c r="RWE59" s="106"/>
      <c r="RWF59" s="106"/>
      <c r="RWG59" s="106"/>
      <c r="RWH59" s="106"/>
      <c r="RWI59" s="106"/>
      <c r="RWJ59" s="106"/>
      <c r="RWK59" s="106"/>
      <c r="RWL59" s="106"/>
      <c r="RWM59" s="106"/>
      <c r="RWN59" s="106"/>
      <c r="RWO59" s="106"/>
      <c r="RWP59" s="106"/>
      <c r="RWQ59" s="106"/>
      <c r="RWR59" s="106"/>
      <c r="RWS59" s="106"/>
      <c r="RWT59" s="106"/>
      <c r="RWU59" s="106"/>
      <c r="RWV59" s="106"/>
      <c r="RWW59" s="106"/>
      <c r="RWX59" s="106"/>
      <c r="RWY59" s="106"/>
      <c r="RWZ59" s="106"/>
      <c r="RXA59" s="106"/>
      <c r="RXB59" s="106"/>
      <c r="RXC59" s="106"/>
      <c r="RXD59" s="106"/>
      <c r="RXE59" s="106"/>
      <c r="RXF59" s="106"/>
      <c r="RXG59" s="106"/>
      <c r="RXH59" s="106"/>
      <c r="RXI59" s="106"/>
      <c r="RXJ59" s="106"/>
      <c r="RXK59" s="106"/>
      <c r="RXL59" s="106"/>
      <c r="RXM59" s="106"/>
      <c r="RXN59" s="106"/>
      <c r="RXO59" s="106"/>
      <c r="RXP59" s="106"/>
      <c r="RXQ59" s="106"/>
      <c r="RXR59" s="106"/>
      <c r="RXS59" s="106"/>
      <c r="RXT59" s="106"/>
      <c r="RXU59" s="106"/>
      <c r="RXV59" s="106"/>
      <c r="RXW59" s="106"/>
      <c r="RXX59" s="106"/>
      <c r="RXY59" s="106"/>
      <c r="RXZ59" s="106"/>
      <c r="RYA59" s="106"/>
      <c r="RYB59" s="106"/>
      <c r="RYC59" s="106"/>
      <c r="RYD59" s="106"/>
      <c r="RYE59" s="106"/>
      <c r="RYF59" s="106"/>
      <c r="RYG59" s="106"/>
      <c r="RYH59" s="106"/>
      <c r="RYI59" s="106"/>
      <c r="RYJ59" s="106"/>
      <c r="RYK59" s="106"/>
      <c r="RYL59" s="106"/>
      <c r="RYM59" s="106"/>
      <c r="RYN59" s="106"/>
      <c r="RYO59" s="106"/>
      <c r="RYP59" s="106"/>
      <c r="RYQ59" s="106"/>
      <c r="RYR59" s="106"/>
      <c r="RYS59" s="106"/>
      <c r="RYT59" s="106"/>
      <c r="RYU59" s="106"/>
      <c r="RYV59" s="106"/>
      <c r="RYW59" s="106"/>
      <c r="RYX59" s="106"/>
      <c r="RYY59" s="106"/>
      <c r="RYZ59" s="106"/>
      <c r="RZA59" s="106"/>
      <c r="RZB59" s="106"/>
      <c r="RZC59" s="106"/>
      <c r="RZD59" s="106"/>
      <c r="RZE59" s="106"/>
      <c r="RZF59" s="106"/>
      <c r="RZG59" s="106"/>
      <c r="RZH59" s="106"/>
      <c r="RZI59" s="106"/>
      <c r="RZJ59" s="106"/>
      <c r="RZK59" s="106"/>
      <c r="RZL59" s="106"/>
      <c r="RZM59" s="106"/>
      <c r="RZN59" s="106"/>
      <c r="RZO59" s="106"/>
      <c r="RZP59" s="106"/>
      <c r="RZQ59" s="106"/>
      <c r="RZR59" s="106"/>
      <c r="RZS59" s="106"/>
      <c r="RZT59" s="106"/>
      <c r="RZU59" s="106"/>
      <c r="RZV59" s="106"/>
      <c r="RZW59" s="106"/>
      <c r="RZX59" s="106"/>
      <c r="RZY59" s="106"/>
      <c r="RZZ59" s="106"/>
      <c r="SAA59" s="106"/>
      <c r="SAB59" s="106"/>
      <c r="SAC59" s="106"/>
      <c r="SAD59" s="106"/>
      <c r="SAE59" s="106"/>
      <c r="SAF59" s="106"/>
      <c r="SAG59" s="106"/>
      <c r="SAH59" s="106"/>
      <c r="SAI59" s="106"/>
      <c r="SAJ59" s="106"/>
      <c r="SAK59" s="106"/>
      <c r="SAL59" s="106"/>
      <c r="SAM59" s="106"/>
      <c r="SAN59" s="106"/>
      <c r="SAO59" s="106"/>
      <c r="SAP59" s="106"/>
      <c r="SAQ59" s="106"/>
      <c r="SAR59" s="106"/>
      <c r="SAS59" s="106"/>
      <c r="SAT59" s="106"/>
      <c r="SAU59" s="106"/>
      <c r="SAV59" s="106"/>
      <c r="SAW59" s="106"/>
      <c r="SAX59" s="106"/>
      <c r="SAY59" s="106"/>
      <c r="SAZ59" s="106"/>
      <c r="SBA59" s="106"/>
      <c r="SBB59" s="106"/>
      <c r="SBC59" s="106"/>
      <c r="SBD59" s="106"/>
      <c r="SBE59" s="106"/>
      <c r="SBF59" s="106"/>
      <c r="SBG59" s="106"/>
      <c r="SBH59" s="106"/>
      <c r="SBI59" s="106"/>
      <c r="SBJ59" s="106"/>
      <c r="SBK59" s="106"/>
      <c r="SBL59" s="106"/>
      <c r="SBM59" s="106"/>
      <c r="SBN59" s="106"/>
      <c r="SBO59" s="106"/>
      <c r="SBP59" s="106"/>
      <c r="SBQ59" s="106"/>
      <c r="SBR59" s="106"/>
      <c r="SBS59" s="106"/>
      <c r="SBT59" s="106"/>
      <c r="SBU59" s="106"/>
      <c r="SBV59" s="106"/>
      <c r="SBW59" s="106"/>
      <c r="SBX59" s="106"/>
      <c r="SBY59" s="106"/>
      <c r="SBZ59" s="106"/>
      <c r="SCA59" s="106"/>
      <c r="SCB59" s="106"/>
      <c r="SCC59" s="106"/>
      <c r="SCD59" s="106"/>
      <c r="SCE59" s="106"/>
      <c r="SCF59" s="106"/>
      <c r="SCG59" s="106"/>
      <c r="SCH59" s="106"/>
      <c r="SCI59" s="106"/>
      <c r="SCJ59" s="106"/>
      <c r="SCK59" s="106"/>
      <c r="SCL59" s="106"/>
      <c r="SCM59" s="106"/>
      <c r="SCN59" s="106"/>
      <c r="SCO59" s="106"/>
      <c r="SCP59" s="106"/>
      <c r="SCQ59" s="106"/>
      <c r="SCR59" s="106"/>
      <c r="SCS59" s="106"/>
      <c r="SCT59" s="106"/>
      <c r="SCU59" s="106"/>
      <c r="SCV59" s="106"/>
      <c r="SCW59" s="106"/>
      <c r="SCX59" s="106"/>
      <c r="SCY59" s="106"/>
      <c r="SCZ59" s="106"/>
      <c r="SDA59" s="106"/>
      <c r="SDB59" s="106"/>
      <c r="SDC59" s="106"/>
      <c r="SDD59" s="106"/>
      <c r="SDE59" s="106"/>
      <c r="SDF59" s="106"/>
      <c r="SDG59" s="106"/>
      <c r="SDH59" s="106"/>
      <c r="SDI59" s="106"/>
      <c r="SDJ59" s="106"/>
      <c r="SDK59" s="106"/>
      <c r="SDL59" s="106"/>
      <c r="SDM59" s="106"/>
      <c r="SDN59" s="106"/>
      <c r="SDO59" s="106"/>
      <c r="SDP59" s="106"/>
      <c r="SDQ59" s="106"/>
      <c r="SDR59" s="106"/>
      <c r="SDS59" s="106"/>
      <c r="SDT59" s="106"/>
      <c r="SDU59" s="106"/>
      <c r="SDV59" s="106"/>
      <c r="SDW59" s="106"/>
      <c r="SDX59" s="106"/>
      <c r="SDY59" s="106"/>
      <c r="SDZ59" s="106"/>
      <c r="SEA59" s="106"/>
      <c r="SEB59" s="106"/>
      <c r="SEC59" s="106"/>
      <c r="SED59" s="106"/>
      <c r="SEE59" s="106"/>
      <c r="SEF59" s="106"/>
      <c r="SEG59" s="106"/>
      <c r="SEH59" s="106"/>
      <c r="SEI59" s="106"/>
      <c r="SEJ59" s="106"/>
      <c r="SEK59" s="106"/>
      <c r="SEL59" s="106"/>
      <c r="SEM59" s="106"/>
      <c r="SEN59" s="106"/>
      <c r="SEO59" s="106"/>
      <c r="SEP59" s="106"/>
      <c r="SEQ59" s="106"/>
      <c r="SER59" s="106"/>
      <c r="SES59" s="106"/>
      <c r="SET59" s="106"/>
      <c r="SEU59" s="106"/>
      <c r="SEV59" s="106"/>
      <c r="SEW59" s="106"/>
      <c r="SEX59" s="106"/>
      <c r="SEY59" s="106"/>
      <c r="SEZ59" s="106"/>
      <c r="SFA59" s="106"/>
      <c r="SFB59" s="106"/>
      <c r="SFC59" s="106"/>
      <c r="SFD59" s="106"/>
      <c r="SFE59" s="106"/>
      <c r="SFF59" s="106"/>
      <c r="SFG59" s="106"/>
      <c r="SFH59" s="106"/>
      <c r="SFI59" s="106"/>
      <c r="SFJ59" s="106"/>
      <c r="SFK59" s="106"/>
      <c r="SFL59" s="106"/>
      <c r="SFM59" s="106"/>
      <c r="SFN59" s="106"/>
      <c r="SFO59" s="106"/>
      <c r="SFP59" s="106"/>
      <c r="SFQ59" s="106"/>
      <c r="SFR59" s="106"/>
      <c r="SFS59" s="106"/>
      <c r="SFT59" s="106"/>
      <c r="SFU59" s="106"/>
      <c r="SFV59" s="106"/>
      <c r="SFW59" s="106"/>
      <c r="SFX59" s="106"/>
      <c r="SFY59" s="106"/>
      <c r="SFZ59" s="106"/>
      <c r="SGA59" s="106"/>
      <c r="SGB59" s="106"/>
      <c r="SGC59" s="106"/>
      <c r="SGD59" s="106"/>
      <c r="SGE59" s="106"/>
      <c r="SGF59" s="106"/>
      <c r="SGG59" s="106"/>
      <c r="SGH59" s="106"/>
      <c r="SGI59" s="106"/>
      <c r="SGJ59" s="106"/>
      <c r="SGK59" s="106"/>
      <c r="SGL59" s="106"/>
      <c r="SGM59" s="106"/>
      <c r="SGN59" s="106"/>
      <c r="SGO59" s="106"/>
      <c r="SGP59" s="106"/>
      <c r="SGQ59" s="106"/>
      <c r="SGR59" s="106"/>
      <c r="SGS59" s="106"/>
      <c r="SGT59" s="106"/>
      <c r="SGU59" s="106"/>
      <c r="SGV59" s="106"/>
      <c r="SGW59" s="106"/>
      <c r="SGX59" s="106"/>
      <c r="SGY59" s="106"/>
      <c r="SGZ59" s="106"/>
      <c r="SHA59" s="106"/>
      <c r="SHB59" s="106"/>
      <c r="SHC59" s="106"/>
      <c r="SHD59" s="106"/>
      <c r="SHE59" s="106"/>
      <c r="SHF59" s="106"/>
      <c r="SHG59" s="106"/>
      <c r="SHH59" s="106"/>
      <c r="SHI59" s="106"/>
      <c r="SHJ59" s="106"/>
      <c r="SHK59" s="106"/>
      <c r="SHL59" s="106"/>
      <c r="SHM59" s="106"/>
      <c r="SHN59" s="106"/>
      <c r="SHO59" s="106"/>
      <c r="SHP59" s="106"/>
      <c r="SHQ59" s="106"/>
      <c r="SHR59" s="106"/>
      <c r="SHS59" s="106"/>
      <c r="SHT59" s="106"/>
      <c r="SHU59" s="106"/>
      <c r="SHV59" s="106"/>
      <c r="SHW59" s="106"/>
      <c r="SHX59" s="106"/>
      <c r="SHY59" s="106"/>
      <c r="SHZ59" s="106"/>
      <c r="SIA59" s="106"/>
      <c r="SIB59" s="106"/>
      <c r="SIC59" s="106"/>
      <c r="SID59" s="106"/>
      <c r="SIE59" s="106"/>
      <c r="SIF59" s="106"/>
      <c r="SIG59" s="106"/>
      <c r="SIH59" s="106"/>
      <c r="SII59" s="106"/>
      <c r="SIJ59" s="106"/>
      <c r="SIK59" s="106"/>
      <c r="SIL59" s="106"/>
      <c r="SIM59" s="106"/>
      <c r="SIN59" s="106"/>
      <c r="SIO59" s="106"/>
      <c r="SIP59" s="106"/>
      <c r="SIQ59" s="106"/>
      <c r="SIR59" s="106"/>
      <c r="SIS59" s="106"/>
      <c r="SIT59" s="106"/>
      <c r="SIU59" s="106"/>
      <c r="SIV59" s="106"/>
      <c r="SIW59" s="106"/>
      <c r="SIX59" s="106"/>
      <c r="SIY59" s="106"/>
      <c r="SIZ59" s="106"/>
      <c r="SJA59" s="106"/>
      <c r="SJB59" s="106"/>
      <c r="SJC59" s="106"/>
      <c r="SJD59" s="106"/>
      <c r="SJE59" s="106"/>
      <c r="SJF59" s="106"/>
      <c r="SJG59" s="106"/>
      <c r="SJH59" s="106"/>
      <c r="SJI59" s="106"/>
      <c r="SJJ59" s="106"/>
      <c r="SJK59" s="106"/>
      <c r="SJL59" s="106"/>
      <c r="SJM59" s="106"/>
      <c r="SJN59" s="106"/>
      <c r="SJO59" s="106"/>
      <c r="SJP59" s="106"/>
      <c r="SJQ59" s="106"/>
      <c r="SJR59" s="106"/>
      <c r="SJS59" s="106"/>
      <c r="SJT59" s="106"/>
      <c r="SJU59" s="106"/>
      <c r="SJV59" s="106"/>
      <c r="SJW59" s="106"/>
      <c r="SJX59" s="106"/>
      <c r="SJY59" s="106"/>
      <c r="SJZ59" s="106"/>
      <c r="SKA59" s="106"/>
      <c r="SKB59" s="106"/>
      <c r="SKC59" s="106"/>
      <c r="SKD59" s="106"/>
      <c r="SKE59" s="106"/>
      <c r="SKF59" s="106"/>
      <c r="SKG59" s="106"/>
      <c r="SKH59" s="106"/>
      <c r="SKI59" s="106"/>
      <c r="SKJ59" s="106"/>
      <c r="SKK59" s="106"/>
      <c r="SKL59" s="106"/>
      <c r="SKM59" s="106"/>
      <c r="SKN59" s="106"/>
      <c r="SKO59" s="106"/>
      <c r="SKP59" s="106"/>
      <c r="SKQ59" s="106"/>
      <c r="SKR59" s="106"/>
      <c r="SKS59" s="106"/>
      <c r="SKT59" s="106"/>
      <c r="SKU59" s="106"/>
      <c r="SKV59" s="106"/>
      <c r="SKW59" s="106"/>
      <c r="SKX59" s="106"/>
      <c r="SKY59" s="106"/>
      <c r="SKZ59" s="106"/>
      <c r="SLA59" s="106"/>
      <c r="SLB59" s="106"/>
      <c r="SLC59" s="106"/>
      <c r="SLD59" s="106"/>
      <c r="SLE59" s="106"/>
      <c r="SLF59" s="106"/>
      <c r="SLG59" s="106"/>
      <c r="SLH59" s="106"/>
      <c r="SLI59" s="106"/>
      <c r="SLJ59" s="106"/>
      <c r="SLK59" s="106"/>
      <c r="SLL59" s="106"/>
      <c r="SLM59" s="106"/>
      <c r="SLN59" s="106"/>
      <c r="SLO59" s="106"/>
      <c r="SLP59" s="106"/>
      <c r="SLQ59" s="106"/>
      <c r="SLR59" s="106"/>
      <c r="SLS59" s="106"/>
      <c r="SLT59" s="106"/>
      <c r="SLU59" s="106"/>
      <c r="SLV59" s="106"/>
      <c r="SLW59" s="106"/>
      <c r="SLX59" s="106"/>
      <c r="SLY59" s="106"/>
      <c r="SLZ59" s="106"/>
      <c r="SMA59" s="106"/>
      <c r="SMB59" s="106"/>
      <c r="SMC59" s="106"/>
      <c r="SMD59" s="106"/>
      <c r="SME59" s="106"/>
      <c r="SMF59" s="106"/>
      <c r="SMG59" s="106"/>
      <c r="SMH59" s="106"/>
      <c r="SMI59" s="106"/>
      <c r="SMJ59" s="106"/>
      <c r="SMK59" s="106"/>
      <c r="SML59" s="106"/>
      <c r="SMM59" s="106"/>
      <c r="SMN59" s="106"/>
      <c r="SMO59" s="106"/>
      <c r="SMP59" s="106"/>
      <c r="SMQ59" s="106"/>
      <c r="SMR59" s="106"/>
      <c r="SMS59" s="106"/>
      <c r="SMT59" s="106"/>
      <c r="SMU59" s="106"/>
      <c r="SMV59" s="106"/>
      <c r="SMW59" s="106"/>
      <c r="SMX59" s="106"/>
      <c r="SMY59" s="106"/>
      <c r="SMZ59" s="106"/>
      <c r="SNA59" s="106"/>
      <c r="SNB59" s="106"/>
      <c r="SNC59" s="106"/>
      <c r="SND59" s="106"/>
      <c r="SNE59" s="106"/>
      <c r="SNF59" s="106"/>
      <c r="SNG59" s="106"/>
      <c r="SNH59" s="106"/>
      <c r="SNI59" s="106"/>
      <c r="SNJ59" s="106"/>
      <c r="SNK59" s="106"/>
      <c r="SNL59" s="106"/>
      <c r="SNM59" s="106"/>
      <c r="SNN59" s="106"/>
      <c r="SNO59" s="106"/>
      <c r="SNP59" s="106"/>
      <c r="SNQ59" s="106"/>
      <c r="SNR59" s="106"/>
      <c r="SNS59" s="106"/>
      <c r="SNT59" s="106"/>
      <c r="SNU59" s="106"/>
      <c r="SNV59" s="106"/>
      <c r="SNW59" s="106"/>
      <c r="SNX59" s="106"/>
      <c r="SNY59" s="106"/>
      <c r="SNZ59" s="106"/>
      <c r="SOA59" s="106"/>
      <c r="SOB59" s="106"/>
      <c r="SOC59" s="106"/>
      <c r="SOD59" s="106"/>
      <c r="SOE59" s="106"/>
      <c r="SOF59" s="106"/>
      <c r="SOG59" s="106"/>
      <c r="SOH59" s="106"/>
      <c r="SOI59" s="106"/>
      <c r="SOJ59" s="106"/>
      <c r="SOK59" s="106"/>
      <c r="SOL59" s="106"/>
      <c r="SOM59" s="106"/>
      <c r="SON59" s="106"/>
      <c r="SOO59" s="106"/>
      <c r="SOP59" s="106"/>
      <c r="SOQ59" s="106"/>
      <c r="SOR59" s="106"/>
      <c r="SOS59" s="106"/>
      <c r="SOT59" s="106"/>
      <c r="SOU59" s="106"/>
      <c r="SOV59" s="106"/>
      <c r="SOW59" s="106"/>
      <c r="SOX59" s="106"/>
      <c r="SOY59" s="106"/>
      <c r="SOZ59" s="106"/>
      <c r="SPA59" s="106"/>
      <c r="SPB59" s="106"/>
      <c r="SPC59" s="106"/>
      <c r="SPD59" s="106"/>
      <c r="SPE59" s="106"/>
      <c r="SPF59" s="106"/>
      <c r="SPG59" s="106"/>
      <c r="SPH59" s="106"/>
      <c r="SPI59" s="106"/>
      <c r="SPJ59" s="106"/>
      <c r="SPK59" s="106"/>
      <c r="SPL59" s="106"/>
      <c r="SPM59" s="106"/>
      <c r="SPN59" s="106"/>
      <c r="SPO59" s="106"/>
      <c r="SPP59" s="106"/>
      <c r="SPQ59" s="106"/>
      <c r="SPR59" s="106"/>
      <c r="SPS59" s="106"/>
      <c r="SPT59" s="106"/>
      <c r="SPU59" s="106"/>
      <c r="SPV59" s="106"/>
      <c r="SPW59" s="106"/>
      <c r="SPX59" s="106"/>
      <c r="SPY59" s="106"/>
      <c r="SPZ59" s="106"/>
      <c r="SQA59" s="106"/>
      <c r="SQB59" s="106"/>
      <c r="SQC59" s="106"/>
      <c r="SQD59" s="106"/>
      <c r="SQE59" s="106"/>
      <c r="SQF59" s="106"/>
      <c r="SQG59" s="106"/>
      <c r="SQH59" s="106"/>
      <c r="SQI59" s="106"/>
      <c r="SQJ59" s="106"/>
      <c r="SQK59" s="106"/>
      <c r="SQL59" s="106"/>
      <c r="SQM59" s="106"/>
      <c r="SQN59" s="106"/>
      <c r="SQO59" s="106"/>
      <c r="SQP59" s="106"/>
      <c r="SQQ59" s="106"/>
      <c r="SQR59" s="106"/>
      <c r="SQS59" s="106"/>
      <c r="SQT59" s="106"/>
      <c r="SQU59" s="106"/>
      <c r="SQV59" s="106"/>
      <c r="SQW59" s="106"/>
      <c r="SQX59" s="106"/>
      <c r="SQY59" s="106"/>
      <c r="SQZ59" s="106"/>
      <c r="SRA59" s="106"/>
      <c r="SRB59" s="106"/>
      <c r="SRC59" s="106"/>
      <c r="SRD59" s="106"/>
      <c r="SRE59" s="106"/>
      <c r="SRF59" s="106"/>
      <c r="SRG59" s="106"/>
      <c r="SRH59" s="106"/>
      <c r="SRI59" s="106"/>
      <c r="SRJ59" s="106"/>
      <c r="SRK59" s="106"/>
      <c r="SRL59" s="106"/>
      <c r="SRM59" s="106"/>
      <c r="SRN59" s="106"/>
      <c r="SRO59" s="106"/>
      <c r="SRP59" s="106"/>
      <c r="SRQ59" s="106"/>
      <c r="SRR59" s="106"/>
      <c r="SRS59" s="106"/>
      <c r="SRT59" s="106"/>
      <c r="SRU59" s="106"/>
      <c r="SRV59" s="106"/>
      <c r="SRW59" s="106"/>
      <c r="SRX59" s="106"/>
      <c r="SRY59" s="106"/>
      <c r="SRZ59" s="106"/>
      <c r="SSA59" s="106"/>
      <c r="SSB59" s="106"/>
      <c r="SSC59" s="106"/>
      <c r="SSD59" s="106"/>
      <c r="SSE59" s="106"/>
      <c r="SSF59" s="106"/>
      <c r="SSG59" s="106"/>
      <c r="SSH59" s="106"/>
      <c r="SSI59" s="106"/>
      <c r="SSJ59" s="106"/>
      <c r="SSK59" s="106"/>
      <c r="SSL59" s="106"/>
      <c r="SSM59" s="106"/>
      <c r="SSN59" s="106"/>
      <c r="SSO59" s="106"/>
      <c r="SSP59" s="106"/>
      <c r="SSQ59" s="106"/>
      <c r="SSR59" s="106"/>
      <c r="SSS59" s="106"/>
      <c r="SST59" s="106"/>
      <c r="SSU59" s="106"/>
      <c r="SSV59" s="106"/>
      <c r="SSW59" s="106"/>
      <c r="SSX59" s="106"/>
      <c r="SSY59" s="106"/>
      <c r="SSZ59" s="106"/>
      <c r="STA59" s="106"/>
      <c r="STB59" s="106"/>
      <c r="STC59" s="106"/>
      <c r="STD59" s="106"/>
      <c r="STE59" s="106"/>
      <c r="STF59" s="106"/>
      <c r="STG59" s="106"/>
      <c r="STH59" s="106"/>
      <c r="STI59" s="106"/>
      <c r="STJ59" s="106"/>
      <c r="STK59" s="106"/>
      <c r="STL59" s="106"/>
      <c r="STM59" s="106"/>
      <c r="STN59" s="106"/>
      <c r="STO59" s="106"/>
      <c r="STP59" s="106"/>
      <c r="STQ59" s="106"/>
      <c r="STR59" s="106"/>
      <c r="STS59" s="106"/>
      <c r="STT59" s="106"/>
      <c r="STU59" s="106"/>
      <c r="STV59" s="106"/>
      <c r="STW59" s="106"/>
      <c r="STX59" s="106"/>
      <c r="STY59" s="106"/>
      <c r="STZ59" s="106"/>
      <c r="SUA59" s="106"/>
      <c r="SUB59" s="106"/>
      <c r="SUC59" s="106"/>
      <c r="SUD59" s="106"/>
      <c r="SUE59" s="106"/>
      <c r="SUF59" s="106"/>
      <c r="SUG59" s="106"/>
      <c r="SUH59" s="106"/>
      <c r="SUI59" s="106"/>
      <c r="SUJ59" s="106"/>
      <c r="SUK59" s="106"/>
      <c r="SUL59" s="106"/>
      <c r="SUM59" s="106"/>
      <c r="SUN59" s="106"/>
      <c r="SUO59" s="106"/>
      <c r="SUP59" s="106"/>
      <c r="SUQ59" s="106"/>
      <c r="SUR59" s="106"/>
      <c r="SUS59" s="106"/>
      <c r="SUT59" s="106"/>
      <c r="SUU59" s="106"/>
      <c r="SUV59" s="106"/>
      <c r="SUW59" s="106"/>
      <c r="SUX59" s="106"/>
      <c r="SUY59" s="106"/>
      <c r="SUZ59" s="106"/>
      <c r="SVA59" s="106"/>
      <c r="SVB59" s="106"/>
      <c r="SVC59" s="106"/>
      <c r="SVD59" s="106"/>
      <c r="SVE59" s="106"/>
      <c r="SVF59" s="106"/>
      <c r="SVG59" s="106"/>
      <c r="SVH59" s="106"/>
      <c r="SVI59" s="106"/>
      <c r="SVJ59" s="106"/>
      <c r="SVK59" s="106"/>
      <c r="SVL59" s="106"/>
      <c r="SVM59" s="106"/>
      <c r="SVN59" s="106"/>
      <c r="SVO59" s="106"/>
      <c r="SVP59" s="106"/>
      <c r="SVQ59" s="106"/>
      <c r="SVR59" s="106"/>
      <c r="SVS59" s="106"/>
      <c r="SVT59" s="106"/>
      <c r="SVU59" s="106"/>
      <c r="SVV59" s="106"/>
      <c r="SVW59" s="106"/>
      <c r="SVX59" s="106"/>
      <c r="SVY59" s="106"/>
      <c r="SVZ59" s="106"/>
      <c r="SWA59" s="106"/>
      <c r="SWB59" s="106"/>
      <c r="SWC59" s="106"/>
      <c r="SWD59" s="106"/>
      <c r="SWE59" s="106"/>
      <c r="SWF59" s="106"/>
      <c r="SWG59" s="106"/>
      <c r="SWH59" s="106"/>
      <c r="SWI59" s="106"/>
      <c r="SWJ59" s="106"/>
      <c r="SWK59" s="106"/>
      <c r="SWL59" s="106"/>
      <c r="SWM59" s="106"/>
      <c r="SWN59" s="106"/>
      <c r="SWO59" s="106"/>
      <c r="SWP59" s="106"/>
      <c r="SWQ59" s="106"/>
      <c r="SWR59" s="106"/>
      <c r="SWS59" s="106"/>
      <c r="SWT59" s="106"/>
      <c r="SWU59" s="106"/>
      <c r="SWV59" s="106"/>
      <c r="SWW59" s="106"/>
      <c r="SWX59" s="106"/>
      <c r="SWY59" s="106"/>
      <c r="SWZ59" s="106"/>
      <c r="SXA59" s="106"/>
      <c r="SXB59" s="106"/>
      <c r="SXC59" s="106"/>
      <c r="SXD59" s="106"/>
      <c r="SXE59" s="106"/>
      <c r="SXF59" s="106"/>
      <c r="SXG59" s="106"/>
      <c r="SXH59" s="106"/>
      <c r="SXI59" s="106"/>
      <c r="SXJ59" s="106"/>
      <c r="SXK59" s="106"/>
      <c r="SXL59" s="106"/>
      <c r="SXM59" s="106"/>
      <c r="SXN59" s="106"/>
      <c r="SXO59" s="106"/>
      <c r="SXP59" s="106"/>
      <c r="SXQ59" s="106"/>
      <c r="SXR59" s="106"/>
      <c r="SXS59" s="106"/>
      <c r="SXT59" s="106"/>
      <c r="SXU59" s="106"/>
      <c r="SXV59" s="106"/>
      <c r="SXW59" s="106"/>
      <c r="SXX59" s="106"/>
      <c r="SXY59" s="106"/>
      <c r="SXZ59" s="106"/>
      <c r="SYA59" s="106"/>
      <c r="SYB59" s="106"/>
      <c r="SYC59" s="106"/>
      <c r="SYD59" s="106"/>
      <c r="SYE59" s="106"/>
      <c r="SYF59" s="106"/>
      <c r="SYG59" s="106"/>
      <c r="SYH59" s="106"/>
      <c r="SYI59" s="106"/>
      <c r="SYJ59" s="106"/>
      <c r="SYK59" s="106"/>
      <c r="SYL59" s="106"/>
      <c r="SYM59" s="106"/>
      <c r="SYN59" s="106"/>
      <c r="SYO59" s="106"/>
      <c r="SYP59" s="106"/>
      <c r="SYQ59" s="106"/>
      <c r="SYR59" s="106"/>
      <c r="SYS59" s="106"/>
      <c r="SYT59" s="106"/>
      <c r="SYU59" s="106"/>
      <c r="SYV59" s="106"/>
      <c r="SYW59" s="106"/>
      <c r="SYX59" s="106"/>
      <c r="SYY59" s="106"/>
      <c r="SYZ59" s="106"/>
      <c r="SZA59" s="106"/>
      <c r="SZB59" s="106"/>
      <c r="SZC59" s="106"/>
      <c r="SZD59" s="106"/>
      <c r="SZE59" s="106"/>
      <c r="SZF59" s="106"/>
      <c r="SZG59" s="106"/>
      <c r="SZH59" s="106"/>
      <c r="SZI59" s="106"/>
      <c r="SZJ59" s="106"/>
      <c r="SZK59" s="106"/>
      <c r="SZL59" s="106"/>
      <c r="SZM59" s="106"/>
      <c r="SZN59" s="106"/>
      <c r="SZO59" s="106"/>
      <c r="SZP59" s="106"/>
      <c r="SZQ59" s="106"/>
      <c r="SZR59" s="106"/>
      <c r="SZS59" s="106"/>
      <c r="SZT59" s="106"/>
      <c r="SZU59" s="106"/>
      <c r="SZV59" s="106"/>
      <c r="SZW59" s="106"/>
      <c r="SZX59" s="106"/>
      <c r="SZY59" s="106"/>
      <c r="SZZ59" s="106"/>
      <c r="TAA59" s="106"/>
      <c r="TAB59" s="106"/>
      <c r="TAC59" s="106"/>
      <c r="TAD59" s="106"/>
      <c r="TAE59" s="106"/>
      <c r="TAF59" s="106"/>
      <c r="TAG59" s="106"/>
      <c r="TAH59" s="106"/>
      <c r="TAI59" s="106"/>
      <c r="TAJ59" s="106"/>
      <c r="TAK59" s="106"/>
      <c r="TAL59" s="106"/>
      <c r="TAM59" s="106"/>
      <c r="TAN59" s="106"/>
      <c r="TAO59" s="106"/>
      <c r="TAP59" s="106"/>
      <c r="TAQ59" s="106"/>
      <c r="TAR59" s="106"/>
      <c r="TAS59" s="106"/>
      <c r="TAT59" s="106"/>
      <c r="TAU59" s="106"/>
      <c r="TAV59" s="106"/>
      <c r="TAW59" s="106"/>
      <c r="TAX59" s="106"/>
      <c r="TAY59" s="106"/>
      <c r="TAZ59" s="106"/>
      <c r="TBA59" s="106"/>
      <c r="TBB59" s="106"/>
      <c r="TBC59" s="106"/>
      <c r="TBD59" s="106"/>
      <c r="TBE59" s="106"/>
      <c r="TBF59" s="106"/>
      <c r="TBG59" s="106"/>
      <c r="TBH59" s="106"/>
      <c r="TBI59" s="106"/>
      <c r="TBJ59" s="106"/>
      <c r="TBK59" s="106"/>
      <c r="TBL59" s="106"/>
      <c r="TBM59" s="106"/>
      <c r="TBN59" s="106"/>
      <c r="TBO59" s="106"/>
      <c r="TBP59" s="106"/>
      <c r="TBQ59" s="106"/>
      <c r="TBR59" s="106"/>
      <c r="TBS59" s="106"/>
      <c r="TBT59" s="106"/>
      <c r="TBU59" s="106"/>
      <c r="TBV59" s="106"/>
      <c r="TBW59" s="106"/>
      <c r="TBX59" s="106"/>
      <c r="TBY59" s="106"/>
      <c r="TBZ59" s="106"/>
      <c r="TCA59" s="106"/>
      <c r="TCB59" s="106"/>
      <c r="TCC59" s="106"/>
      <c r="TCD59" s="106"/>
      <c r="TCE59" s="106"/>
      <c r="TCF59" s="106"/>
      <c r="TCG59" s="106"/>
      <c r="TCH59" s="106"/>
      <c r="TCI59" s="106"/>
      <c r="TCJ59" s="106"/>
      <c r="TCK59" s="106"/>
      <c r="TCL59" s="106"/>
      <c r="TCM59" s="106"/>
      <c r="TCN59" s="106"/>
      <c r="TCO59" s="106"/>
      <c r="TCP59" s="106"/>
      <c r="TCQ59" s="106"/>
      <c r="TCR59" s="106"/>
      <c r="TCS59" s="106"/>
      <c r="TCT59" s="106"/>
      <c r="TCU59" s="106"/>
      <c r="TCV59" s="106"/>
      <c r="TCW59" s="106"/>
      <c r="TCX59" s="106"/>
      <c r="TCY59" s="106"/>
      <c r="TCZ59" s="106"/>
      <c r="TDA59" s="106"/>
      <c r="TDB59" s="106"/>
      <c r="TDC59" s="106"/>
      <c r="TDD59" s="106"/>
      <c r="TDE59" s="106"/>
      <c r="TDF59" s="106"/>
      <c r="TDG59" s="106"/>
      <c r="TDH59" s="106"/>
      <c r="TDI59" s="106"/>
      <c r="TDJ59" s="106"/>
      <c r="TDK59" s="106"/>
      <c r="TDL59" s="106"/>
      <c r="TDM59" s="106"/>
      <c r="TDN59" s="106"/>
      <c r="TDO59" s="106"/>
      <c r="TDP59" s="106"/>
      <c r="TDQ59" s="106"/>
      <c r="TDR59" s="106"/>
      <c r="TDS59" s="106"/>
      <c r="TDT59" s="106"/>
      <c r="TDU59" s="106"/>
      <c r="TDV59" s="106"/>
      <c r="TDW59" s="106"/>
      <c r="TDX59" s="106"/>
      <c r="TDY59" s="106"/>
      <c r="TDZ59" s="106"/>
      <c r="TEA59" s="106"/>
      <c r="TEB59" s="106"/>
      <c r="TEC59" s="106"/>
      <c r="TED59" s="106"/>
      <c r="TEE59" s="106"/>
      <c r="TEF59" s="106"/>
      <c r="TEG59" s="106"/>
      <c r="TEH59" s="106"/>
      <c r="TEI59" s="106"/>
      <c r="TEJ59" s="106"/>
      <c r="TEK59" s="106"/>
      <c r="TEL59" s="106"/>
      <c r="TEM59" s="106"/>
      <c r="TEN59" s="106"/>
      <c r="TEO59" s="106"/>
      <c r="TEP59" s="106"/>
      <c r="TEQ59" s="106"/>
      <c r="TER59" s="106"/>
      <c r="TES59" s="106"/>
      <c r="TET59" s="106"/>
      <c r="TEU59" s="106"/>
      <c r="TEV59" s="106"/>
      <c r="TEW59" s="106"/>
      <c r="TEX59" s="106"/>
      <c r="TEY59" s="106"/>
      <c r="TEZ59" s="106"/>
      <c r="TFA59" s="106"/>
      <c r="TFB59" s="106"/>
      <c r="TFC59" s="106"/>
      <c r="TFD59" s="106"/>
      <c r="TFE59" s="106"/>
      <c r="TFF59" s="106"/>
      <c r="TFG59" s="106"/>
      <c r="TFH59" s="106"/>
      <c r="TFI59" s="106"/>
      <c r="TFJ59" s="106"/>
      <c r="TFK59" s="106"/>
      <c r="TFL59" s="106"/>
      <c r="TFM59" s="106"/>
      <c r="TFN59" s="106"/>
      <c r="TFO59" s="106"/>
      <c r="TFP59" s="106"/>
      <c r="TFQ59" s="106"/>
      <c r="TFR59" s="106"/>
      <c r="TFS59" s="106"/>
      <c r="TFT59" s="106"/>
      <c r="TFU59" s="106"/>
      <c r="TFV59" s="106"/>
      <c r="TFW59" s="106"/>
      <c r="TFX59" s="106"/>
      <c r="TFY59" s="106"/>
      <c r="TFZ59" s="106"/>
      <c r="TGA59" s="106"/>
      <c r="TGB59" s="106"/>
      <c r="TGC59" s="106"/>
      <c r="TGD59" s="106"/>
      <c r="TGE59" s="106"/>
      <c r="TGF59" s="106"/>
      <c r="TGG59" s="106"/>
      <c r="TGH59" s="106"/>
      <c r="TGI59" s="106"/>
      <c r="TGJ59" s="106"/>
      <c r="TGK59" s="106"/>
      <c r="TGL59" s="106"/>
      <c r="TGM59" s="106"/>
      <c r="TGN59" s="106"/>
      <c r="TGO59" s="106"/>
      <c r="TGP59" s="106"/>
      <c r="TGQ59" s="106"/>
      <c r="TGR59" s="106"/>
      <c r="TGS59" s="106"/>
      <c r="TGT59" s="106"/>
      <c r="TGU59" s="106"/>
      <c r="TGV59" s="106"/>
      <c r="TGW59" s="106"/>
      <c r="TGX59" s="106"/>
      <c r="TGY59" s="106"/>
      <c r="TGZ59" s="106"/>
      <c r="THA59" s="106"/>
      <c r="THB59" s="106"/>
      <c r="THC59" s="106"/>
      <c r="THD59" s="106"/>
      <c r="THE59" s="106"/>
      <c r="THF59" s="106"/>
      <c r="THG59" s="106"/>
      <c r="THH59" s="106"/>
      <c r="THI59" s="106"/>
      <c r="THJ59" s="106"/>
      <c r="THK59" s="106"/>
      <c r="THL59" s="106"/>
      <c r="THM59" s="106"/>
      <c r="THN59" s="106"/>
      <c r="THO59" s="106"/>
      <c r="THP59" s="106"/>
      <c r="THQ59" s="106"/>
      <c r="THR59" s="106"/>
      <c r="THS59" s="106"/>
      <c r="THT59" s="106"/>
      <c r="THU59" s="106"/>
      <c r="THV59" s="106"/>
      <c r="THW59" s="106"/>
      <c r="THX59" s="106"/>
      <c r="THY59" s="106"/>
      <c r="THZ59" s="106"/>
      <c r="TIA59" s="106"/>
      <c r="TIB59" s="106"/>
      <c r="TIC59" s="106"/>
      <c r="TID59" s="106"/>
      <c r="TIE59" s="106"/>
      <c r="TIF59" s="106"/>
      <c r="TIG59" s="106"/>
      <c r="TIH59" s="106"/>
      <c r="TII59" s="106"/>
      <c r="TIJ59" s="106"/>
      <c r="TIK59" s="106"/>
      <c r="TIL59" s="106"/>
      <c r="TIM59" s="106"/>
      <c r="TIN59" s="106"/>
      <c r="TIO59" s="106"/>
      <c r="TIP59" s="106"/>
      <c r="TIQ59" s="106"/>
      <c r="TIR59" s="106"/>
      <c r="TIS59" s="106"/>
      <c r="TIT59" s="106"/>
      <c r="TIU59" s="106"/>
      <c r="TIV59" s="106"/>
      <c r="TIW59" s="106"/>
      <c r="TIX59" s="106"/>
      <c r="TIY59" s="106"/>
      <c r="TIZ59" s="106"/>
      <c r="TJA59" s="106"/>
      <c r="TJB59" s="106"/>
      <c r="TJC59" s="106"/>
      <c r="TJD59" s="106"/>
      <c r="TJE59" s="106"/>
      <c r="TJF59" s="106"/>
      <c r="TJG59" s="106"/>
      <c r="TJH59" s="106"/>
      <c r="TJI59" s="106"/>
      <c r="TJJ59" s="106"/>
      <c r="TJK59" s="106"/>
      <c r="TJL59" s="106"/>
      <c r="TJM59" s="106"/>
      <c r="TJN59" s="106"/>
      <c r="TJO59" s="106"/>
      <c r="TJP59" s="106"/>
      <c r="TJQ59" s="106"/>
      <c r="TJR59" s="106"/>
      <c r="TJS59" s="106"/>
      <c r="TJT59" s="106"/>
      <c r="TJU59" s="106"/>
      <c r="TJV59" s="106"/>
      <c r="TJW59" s="106"/>
      <c r="TJX59" s="106"/>
      <c r="TJY59" s="106"/>
      <c r="TJZ59" s="106"/>
      <c r="TKA59" s="106"/>
      <c r="TKB59" s="106"/>
      <c r="TKC59" s="106"/>
      <c r="TKD59" s="106"/>
      <c r="TKE59" s="106"/>
      <c r="TKF59" s="106"/>
      <c r="TKG59" s="106"/>
      <c r="TKH59" s="106"/>
      <c r="TKI59" s="106"/>
      <c r="TKJ59" s="106"/>
      <c r="TKK59" s="106"/>
      <c r="TKL59" s="106"/>
      <c r="TKM59" s="106"/>
      <c r="TKN59" s="106"/>
      <c r="TKO59" s="106"/>
      <c r="TKP59" s="106"/>
      <c r="TKQ59" s="106"/>
      <c r="TKR59" s="106"/>
      <c r="TKS59" s="106"/>
      <c r="TKT59" s="106"/>
      <c r="TKU59" s="106"/>
      <c r="TKV59" s="106"/>
      <c r="TKW59" s="106"/>
      <c r="TKX59" s="106"/>
      <c r="TKY59" s="106"/>
      <c r="TKZ59" s="106"/>
      <c r="TLA59" s="106"/>
      <c r="TLB59" s="106"/>
      <c r="TLC59" s="106"/>
      <c r="TLD59" s="106"/>
      <c r="TLE59" s="106"/>
      <c r="TLF59" s="106"/>
      <c r="TLG59" s="106"/>
      <c r="TLH59" s="106"/>
      <c r="TLI59" s="106"/>
      <c r="TLJ59" s="106"/>
      <c r="TLK59" s="106"/>
      <c r="TLL59" s="106"/>
      <c r="TLM59" s="106"/>
      <c r="TLN59" s="106"/>
      <c r="TLO59" s="106"/>
      <c r="TLP59" s="106"/>
      <c r="TLQ59" s="106"/>
      <c r="TLR59" s="106"/>
      <c r="TLS59" s="106"/>
      <c r="TLT59" s="106"/>
      <c r="TLU59" s="106"/>
      <c r="TLV59" s="106"/>
      <c r="TLW59" s="106"/>
      <c r="TLX59" s="106"/>
      <c r="TLY59" s="106"/>
      <c r="TLZ59" s="106"/>
      <c r="TMA59" s="106"/>
      <c r="TMB59" s="106"/>
      <c r="TMC59" s="106"/>
      <c r="TMD59" s="106"/>
      <c r="TME59" s="106"/>
      <c r="TMF59" s="106"/>
      <c r="TMG59" s="106"/>
      <c r="TMH59" s="106"/>
      <c r="TMI59" s="106"/>
      <c r="TMJ59" s="106"/>
      <c r="TMK59" s="106"/>
      <c r="TML59" s="106"/>
      <c r="TMM59" s="106"/>
      <c r="TMN59" s="106"/>
      <c r="TMO59" s="106"/>
      <c r="TMP59" s="106"/>
      <c r="TMQ59" s="106"/>
      <c r="TMR59" s="106"/>
      <c r="TMS59" s="106"/>
      <c r="TMT59" s="106"/>
      <c r="TMU59" s="106"/>
      <c r="TMV59" s="106"/>
      <c r="TMW59" s="106"/>
      <c r="TMX59" s="106"/>
      <c r="TMY59" s="106"/>
      <c r="TMZ59" s="106"/>
      <c r="TNA59" s="106"/>
      <c r="TNB59" s="106"/>
      <c r="TNC59" s="106"/>
      <c r="TND59" s="106"/>
      <c r="TNE59" s="106"/>
      <c r="TNF59" s="106"/>
      <c r="TNG59" s="106"/>
      <c r="TNH59" s="106"/>
      <c r="TNI59" s="106"/>
      <c r="TNJ59" s="106"/>
      <c r="TNK59" s="106"/>
      <c r="TNL59" s="106"/>
      <c r="TNM59" s="106"/>
      <c r="TNN59" s="106"/>
      <c r="TNO59" s="106"/>
      <c r="TNP59" s="106"/>
      <c r="TNQ59" s="106"/>
      <c r="TNR59" s="106"/>
      <c r="TNS59" s="106"/>
      <c r="TNT59" s="106"/>
      <c r="TNU59" s="106"/>
      <c r="TNV59" s="106"/>
      <c r="TNW59" s="106"/>
      <c r="TNX59" s="106"/>
      <c r="TNY59" s="106"/>
      <c r="TNZ59" s="106"/>
      <c r="TOA59" s="106"/>
      <c r="TOB59" s="106"/>
      <c r="TOC59" s="106"/>
      <c r="TOD59" s="106"/>
      <c r="TOE59" s="106"/>
      <c r="TOF59" s="106"/>
      <c r="TOG59" s="106"/>
      <c r="TOH59" s="106"/>
      <c r="TOI59" s="106"/>
      <c r="TOJ59" s="106"/>
      <c r="TOK59" s="106"/>
      <c r="TOL59" s="106"/>
      <c r="TOM59" s="106"/>
      <c r="TON59" s="106"/>
      <c r="TOO59" s="106"/>
      <c r="TOP59" s="106"/>
      <c r="TOQ59" s="106"/>
      <c r="TOR59" s="106"/>
      <c r="TOS59" s="106"/>
      <c r="TOT59" s="106"/>
      <c r="TOU59" s="106"/>
      <c r="TOV59" s="106"/>
      <c r="TOW59" s="106"/>
      <c r="TOX59" s="106"/>
      <c r="TOY59" s="106"/>
      <c r="TOZ59" s="106"/>
      <c r="TPA59" s="106"/>
      <c r="TPB59" s="106"/>
      <c r="TPC59" s="106"/>
      <c r="TPD59" s="106"/>
      <c r="TPE59" s="106"/>
      <c r="TPF59" s="106"/>
      <c r="TPG59" s="106"/>
      <c r="TPH59" s="106"/>
      <c r="TPI59" s="106"/>
      <c r="TPJ59" s="106"/>
      <c r="TPK59" s="106"/>
      <c r="TPL59" s="106"/>
      <c r="TPM59" s="106"/>
      <c r="TPN59" s="106"/>
      <c r="TPO59" s="106"/>
      <c r="TPP59" s="106"/>
      <c r="TPQ59" s="106"/>
      <c r="TPR59" s="106"/>
      <c r="TPS59" s="106"/>
      <c r="TPT59" s="106"/>
      <c r="TPU59" s="106"/>
      <c r="TPV59" s="106"/>
      <c r="TPW59" s="106"/>
      <c r="TPX59" s="106"/>
      <c r="TPY59" s="106"/>
      <c r="TPZ59" s="106"/>
      <c r="TQA59" s="106"/>
      <c r="TQB59" s="106"/>
      <c r="TQC59" s="106"/>
      <c r="TQD59" s="106"/>
      <c r="TQE59" s="106"/>
      <c r="TQF59" s="106"/>
      <c r="TQG59" s="106"/>
      <c r="TQH59" s="106"/>
      <c r="TQI59" s="106"/>
      <c r="TQJ59" s="106"/>
      <c r="TQK59" s="106"/>
      <c r="TQL59" s="106"/>
      <c r="TQM59" s="106"/>
      <c r="TQN59" s="106"/>
      <c r="TQO59" s="106"/>
      <c r="TQP59" s="106"/>
      <c r="TQQ59" s="106"/>
      <c r="TQR59" s="106"/>
      <c r="TQS59" s="106"/>
      <c r="TQT59" s="106"/>
      <c r="TQU59" s="106"/>
      <c r="TQV59" s="106"/>
      <c r="TQW59" s="106"/>
      <c r="TQX59" s="106"/>
      <c r="TQY59" s="106"/>
      <c r="TQZ59" s="106"/>
      <c r="TRA59" s="106"/>
      <c r="TRB59" s="106"/>
      <c r="TRC59" s="106"/>
      <c r="TRD59" s="106"/>
      <c r="TRE59" s="106"/>
      <c r="TRF59" s="106"/>
      <c r="TRG59" s="106"/>
      <c r="TRH59" s="106"/>
      <c r="TRI59" s="106"/>
      <c r="TRJ59" s="106"/>
      <c r="TRK59" s="106"/>
      <c r="TRL59" s="106"/>
      <c r="TRM59" s="106"/>
      <c r="TRN59" s="106"/>
      <c r="TRO59" s="106"/>
      <c r="TRP59" s="106"/>
      <c r="TRQ59" s="106"/>
      <c r="TRR59" s="106"/>
      <c r="TRS59" s="106"/>
      <c r="TRT59" s="106"/>
      <c r="TRU59" s="106"/>
      <c r="TRV59" s="106"/>
      <c r="TRW59" s="106"/>
      <c r="TRX59" s="106"/>
      <c r="TRY59" s="106"/>
      <c r="TRZ59" s="106"/>
      <c r="TSA59" s="106"/>
      <c r="TSB59" s="106"/>
      <c r="TSC59" s="106"/>
      <c r="TSD59" s="106"/>
      <c r="TSE59" s="106"/>
      <c r="TSF59" s="106"/>
      <c r="TSG59" s="106"/>
      <c r="TSH59" s="106"/>
      <c r="TSI59" s="106"/>
      <c r="TSJ59" s="106"/>
      <c r="TSK59" s="106"/>
      <c r="TSL59" s="106"/>
      <c r="TSM59" s="106"/>
      <c r="TSN59" s="106"/>
      <c r="TSO59" s="106"/>
      <c r="TSP59" s="106"/>
      <c r="TSQ59" s="106"/>
      <c r="TSR59" s="106"/>
      <c r="TSS59" s="106"/>
      <c r="TST59" s="106"/>
      <c r="TSU59" s="106"/>
      <c r="TSV59" s="106"/>
      <c r="TSW59" s="106"/>
      <c r="TSX59" s="106"/>
      <c r="TSY59" s="106"/>
      <c r="TSZ59" s="106"/>
      <c r="TTA59" s="106"/>
      <c r="TTB59" s="106"/>
      <c r="TTC59" s="106"/>
      <c r="TTD59" s="106"/>
      <c r="TTE59" s="106"/>
      <c r="TTF59" s="106"/>
      <c r="TTG59" s="106"/>
      <c r="TTH59" s="106"/>
      <c r="TTI59" s="106"/>
      <c r="TTJ59" s="106"/>
      <c r="TTK59" s="106"/>
      <c r="TTL59" s="106"/>
      <c r="TTM59" s="106"/>
      <c r="TTN59" s="106"/>
      <c r="TTO59" s="106"/>
      <c r="TTP59" s="106"/>
      <c r="TTQ59" s="106"/>
      <c r="TTR59" s="106"/>
      <c r="TTS59" s="106"/>
      <c r="TTT59" s="106"/>
      <c r="TTU59" s="106"/>
      <c r="TTV59" s="106"/>
      <c r="TTW59" s="106"/>
      <c r="TTX59" s="106"/>
      <c r="TTY59" s="106"/>
      <c r="TTZ59" s="106"/>
      <c r="TUA59" s="106"/>
      <c r="TUB59" s="106"/>
      <c r="TUC59" s="106"/>
      <c r="TUD59" s="106"/>
      <c r="TUE59" s="106"/>
      <c r="TUF59" s="106"/>
      <c r="TUG59" s="106"/>
      <c r="TUH59" s="106"/>
      <c r="TUI59" s="106"/>
      <c r="TUJ59" s="106"/>
      <c r="TUK59" s="106"/>
      <c r="TUL59" s="106"/>
      <c r="TUM59" s="106"/>
      <c r="TUN59" s="106"/>
      <c r="TUO59" s="106"/>
      <c r="TUP59" s="106"/>
      <c r="TUQ59" s="106"/>
      <c r="TUR59" s="106"/>
      <c r="TUS59" s="106"/>
      <c r="TUT59" s="106"/>
      <c r="TUU59" s="106"/>
      <c r="TUV59" s="106"/>
      <c r="TUW59" s="106"/>
      <c r="TUX59" s="106"/>
      <c r="TUY59" s="106"/>
      <c r="TUZ59" s="106"/>
      <c r="TVA59" s="106"/>
      <c r="TVB59" s="106"/>
      <c r="TVC59" s="106"/>
      <c r="TVD59" s="106"/>
      <c r="TVE59" s="106"/>
      <c r="TVF59" s="106"/>
      <c r="TVG59" s="106"/>
      <c r="TVH59" s="106"/>
      <c r="TVI59" s="106"/>
      <c r="TVJ59" s="106"/>
      <c r="TVK59" s="106"/>
      <c r="TVL59" s="106"/>
      <c r="TVM59" s="106"/>
      <c r="TVN59" s="106"/>
      <c r="TVO59" s="106"/>
      <c r="TVP59" s="106"/>
      <c r="TVQ59" s="106"/>
      <c r="TVR59" s="106"/>
      <c r="TVS59" s="106"/>
      <c r="TVT59" s="106"/>
      <c r="TVU59" s="106"/>
      <c r="TVV59" s="106"/>
      <c r="TVW59" s="106"/>
      <c r="TVX59" s="106"/>
      <c r="TVY59" s="106"/>
      <c r="TVZ59" s="106"/>
      <c r="TWA59" s="106"/>
      <c r="TWB59" s="106"/>
      <c r="TWC59" s="106"/>
      <c r="TWD59" s="106"/>
      <c r="TWE59" s="106"/>
      <c r="TWF59" s="106"/>
      <c r="TWG59" s="106"/>
      <c r="TWH59" s="106"/>
      <c r="TWI59" s="106"/>
      <c r="TWJ59" s="106"/>
      <c r="TWK59" s="106"/>
      <c r="TWL59" s="106"/>
      <c r="TWM59" s="106"/>
      <c r="TWN59" s="106"/>
      <c r="TWO59" s="106"/>
      <c r="TWP59" s="106"/>
      <c r="TWQ59" s="106"/>
      <c r="TWR59" s="106"/>
      <c r="TWS59" s="106"/>
      <c r="TWT59" s="106"/>
      <c r="TWU59" s="106"/>
      <c r="TWV59" s="106"/>
      <c r="TWW59" s="106"/>
      <c r="TWX59" s="106"/>
      <c r="TWY59" s="106"/>
      <c r="TWZ59" s="106"/>
      <c r="TXA59" s="106"/>
      <c r="TXB59" s="106"/>
      <c r="TXC59" s="106"/>
      <c r="TXD59" s="106"/>
      <c r="TXE59" s="106"/>
      <c r="TXF59" s="106"/>
      <c r="TXG59" s="106"/>
      <c r="TXH59" s="106"/>
      <c r="TXI59" s="106"/>
      <c r="TXJ59" s="106"/>
      <c r="TXK59" s="106"/>
      <c r="TXL59" s="106"/>
      <c r="TXM59" s="106"/>
      <c r="TXN59" s="106"/>
      <c r="TXO59" s="106"/>
      <c r="TXP59" s="106"/>
      <c r="TXQ59" s="106"/>
      <c r="TXR59" s="106"/>
      <c r="TXS59" s="106"/>
      <c r="TXT59" s="106"/>
      <c r="TXU59" s="106"/>
      <c r="TXV59" s="106"/>
      <c r="TXW59" s="106"/>
      <c r="TXX59" s="106"/>
      <c r="TXY59" s="106"/>
      <c r="TXZ59" s="106"/>
      <c r="TYA59" s="106"/>
      <c r="TYB59" s="106"/>
      <c r="TYC59" s="106"/>
      <c r="TYD59" s="106"/>
      <c r="TYE59" s="106"/>
      <c r="TYF59" s="106"/>
      <c r="TYG59" s="106"/>
      <c r="TYH59" s="106"/>
      <c r="TYI59" s="106"/>
      <c r="TYJ59" s="106"/>
      <c r="TYK59" s="106"/>
      <c r="TYL59" s="106"/>
      <c r="TYM59" s="106"/>
      <c r="TYN59" s="106"/>
      <c r="TYO59" s="106"/>
      <c r="TYP59" s="106"/>
      <c r="TYQ59" s="106"/>
      <c r="TYR59" s="106"/>
      <c r="TYS59" s="106"/>
      <c r="TYT59" s="106"/>
      <c r="TYU59" s="106"/>
      <c r="TYV59" s="106"/>
      <c r="TYW59" s="106"/>
      <c r="TYX59" s="106"/>
      <c r="TYY59" s="106"/>
      <c r="TYZ59" s="106"/>
      <c r="TZA59" s="106"/>
      <c r="TZB59" s="106"/>
      <c r="TZC59" s="106"/>
      <c r="TZD59" s="106"/>
      <c r="TZE59" s="106"/>
      <c r="TZF59" s="106"/>
      <c r="TZG59" s="106"/>
      <c r="TZH59" s="106"/>
      <c r="TZI59" s="106"/>
      <c r="TZJ59" s="106"/>
      <c r="TZK59" s="106"/>
      <c r="TZL59" s="106"/>
      <c r="TZM59" s="106"/>
      <c r="TZN59" s="106"/>
      <c r="TZO59" s="106"/>
      <c r="TZP59" s="106"/>
      <c r="TZQ59" s="106"/>
      <c r="TZR59" s="106"/>
      <c r="TZS59" s="106"/>
      <c r="TZT59" s="106"/>
      <c r="TZU59" s="106"/>
      <c r="TZV59" s="106"/>
      <c r="TZW59" s="106"/>
      <c r="TZX59" s="106"/>
      <c r="TZY59" s="106"/>
      <c r="TZZ59" s="106"/>
      <c r="UAA59" s="106"/>
      <c r="UAB59" s="106"/>
      <c r="UAC59" s="106"/>
      <c r="UAD59" s="106"/>
      <c r="UAE59" s="106"/>
      <c r="UAF59" s="106"/>
      <c r="UAG59" s="106"/>
      <c r="UAH59" s="106"/>
      <c r="UAI59" s="106"/>
      <c r="UAJ59" s="106"/>
      <c r="UAK59" s="106"/>
      <c r="UAL59" s="106"/>
      <c r="UAM59" s="106"/>
      <c r="UAN59" s="106"/>
      <c r="UAO59" s="106"/>
      <c r="UAP59" s="106"/>
      <c r="UAQ59" s="106"/>
      <c r="UAR59" s="106"/>
      <c r="UAS59" s="106"/>
      <c r="UAT59" s="106"/>
      <c r="UAU59" s="106"/>
      <c r="UAV59" s="106"/>
      <c r="UAW59" s="106"/>
      <c r="UAX59" s="106"/>
      <c r="UAY59" s="106"/>
      <c r="UAZ59" s="106"/>
      <c r="UBA59" s="106"/>
      <c r="UBB59" s="106"/>
      <c r="UBC59" s="106"/>
      <c r="UBD59" s="106"/>
      <c r="UBE59" s="106"/>
      <c r="UBF59" s="106"/>
      <c r="UBG59" s="106"/>
      <c r="UBH59" s="106"/>
      <c r="UBI59" s="106"/>
      <c r="UBJ59" s="106"/>
      <c r="UBK59" s="106"/>
      <c r="UBL59" s="106"/>
      <c r="UBM59" s="106"/>
      <c r="UBN59" s="106"/>
      <c r="UBO59" s="106"/>
      <c r="UBP59" s="106"/>
      <c r="UBQ59" s="106"/>
      <c r="UBR59" s="106"/>
      <c r="UBS59" s="106"/>
      <c r="UBT59" s="106"/>
      <c r="UBU59" s="106"/>
      <c r="UBV59" s="106"/>
      <c r="UBW59" s="106"/>
      <c r="UBX59" s="106"/>
      <c r="UBY59" s="106"/>
      <c r="UBZ59" s="106"/>
      <c r="UCA59" s="106"/>
      <c r="UCB59" s="106"/>
      <c r="UCC59" s="106"/>
      <c r="UCD59" s="106"/>
      <c r="UCE59" s="106"/>
      <c r="UCF59" s="106"/>
      <c r="UCG59" s="106"/>
      <c r="UCH59" s="106"/>
      <c r="UCI59" s="106"/>
      <c r="UCJ59" s="106"/>
      <c r="UCK59" s="106"/>
      <c r="UCL59" s="106"/>
      <c r="UCM59" s="106"/>
      <c r="UCN59" s="106"/>
      <c r="UCO59" s="106"/>
      <c r="UCP59" s="106"/>
      <c r="UCQ59" s="106"/>
      <c r="UCR59" s="106"/>
      <c r="UCS59" s="106"/>
      <c r="UCT59" s="106"/>
      <c r="UCU59" s="106"/>
      <c r="UCV59" s="106"/>
      <c r="UCW59" s="106"/>
      <c r="UCX59" s="106"/>
      <c r="UCY59" s="106"/>
      <c r="UCZ59" s="106"/>
      <c r="UDA59" s="106"/>
      <c r="UDB59" s="106"/>
      <c r="UDC59" s="106"/>
      <c r="UDD59" s="106"/>
      <c r="UDE59" s="106"/>
      <c r="UDF59" s="106"/>
      <c r="UDG59" s="106"/>
      <c r="UDH59" s="106"/>
      <c r="UDI59" s="106"/>
      <c r="UDJ59" s="106"/>
      <c r="UDK59" s="106"/>
      <c r="UDL59" s="106"/>
      <c r="UDM59" s="106"/>
      <c r="UDN59" s="106"/>
      <c r="UDO59" s="106"/>
      <c r="UDP59" s="106"/>
      <c r="UDQ59" s="106"/>
      <c r="UDR59" s="106"/>
      <c r="UDS59" s="106"/>
      <c r="UDT59" s="106"/>
      <c r="UDU59" s="106"/>
      <c r="UDV59" s="106"/>
      <c r="UDW59" s="106"/>
      <c r="UDX59" s="106"/>
      <c r="UDY59" s="106"/>
      <c r="UDZ59" s="106"/>
      <c r="UEA59" s="106"/>
      <c r="UEB59" s="106"/>
      <c r="UEC59" s="106"/>
      <c r="UED59" s="106"/>
      <c r="UEE59" s="106"/>
      <c r="UEF59" s="106"/>
      <c r="UEG59" s="106"/>
      <c r="UEH59" s="106"/>
      <c r="UEI59" s="106"/>
      <c r="UEJ59" s="106"/>
      <c r="UEK59" s="106"/>
      <c r="UEL59" s="106"/>
      <c r="UEM59" s="106"/>
      <c r="UEN59" s="106"/>
      <c r="UEO59" s="106"/>
      <c r="UEP59" s="106"/>
      <c r="UEQ59" s="106"/>
      <c r="UER59" s="106"/>
      <c r="UES59" s="106"/>
      <c r="UET59" s="106"/>
      <c r="UEU59" s="106"/>
      <c r="UEV59" s="106"/>
      <c r="UEW59" s="106"/>
      <c r="UEX59" s="106"/>
      <c r="UEY59" s="106"/>
      <c r="UEZ59" s="106"/>
      <c r="UFA59" s="106"/>
      <c r="UFB59" s="106"/>
      <c r="UFC59" s="106"/>
      <c r="UFD59" s="106"/>
      <c r="UFE59" s="106"/>
      <c r="UFF59" s="106"/>
      <c r="UFG59" s="106"/>
      <c r="UFH59" s="106"/>
      <c r="UFI59" s="106"/>
      <c r="UFJ59" s="106"/>
      <c r="UFK59" s="106"/>
      <c r="UFL59" s="106"/>
      <c r="UFM59" s="106"/>
      <c r="UFN59" s="106"/>
      <c r="UFO59" s="106"/>
      <c r="UFP59" s="106"/>
      <c r="UFQ59" s="106"/>
      <c r="UFR59" s="106"/>
      <c r="UFS59" s="106"/>
      <c r="UFT59" s="106"/>
      <c r="UFU59" s="106"/>
      <c r="UFV59" s="106"/>
      <c r="UFW59" s="106"/>
      <c r="UFX59" s="106"/>
      <c r="UFY59" s="106"/>
      <c r="UFZ59" s="106"/>
      <c r="UGA59" s="106"/>
      <c r="UGB59" s="106"/>
      <c r="UGC59" s="106"/>
      <c r="UGD59" s="106"/>
      <c r="UGE59" s="106"/>
      <c r="UGF59" s="106"/>
      <c r="UGG59" s="106"/>
      <c r="UGH59" s="106"/>
      <c r="UGI59" s="106"/>
      <c r="UGJ59" s="106"/>
      <c r="UGK59" s="106"/>
      <c r="UGL59" s="106"/>
      <c r="UGM59" s="106"/>
      <c r="UGN59" s="106"/>
      <c r="UGO59" s="106"/>
      <c r="UGP59" s="106"/>
      <c r="UGQ59" s="106"/>
      <c r="UGR59" s="106"/>
      <c r="UGS59" s="106"/>
      <c r="UGT59" s="106"/>
      <c r="UGU59" s="106"/>
      <c r="UGV59" s="106"/>
      <c r="UGW59" s="106"/>
      <c r="UGX59" s="106"/>
      <c r="UGY59" s="106"/>
      <c r="UGZ59" s="106"/>
      <c r="UHA59" s="106"/>
      <c r="UHB59" s="106"/>
      <c r="UHC59" s="106"/>
      <c r="UHD59" s="106"/>
      <c r="UHE59" s="106"/>
      <c r="UHF59" s="106"/>
      <c r="UHG59" s="106"/>
      <c r="UHH59" s="106"/>
      <c r="UHI59" s="106"/>
      <c r="UHJ59" s="106"/>
      <c r="UHK59" s="106"/>
      <c r="UHL59" s="106"/>
      <c r="UHM59" s="106"/>
      <c r="UHN59" s="106"/>
      <c r="UHO59" s="106"/>
      <c r="UHP59" s="106"/>
      <c r="UHQ59" s="106"/>
      <c r="UHR59" s="106"/>
      <c r="UHS59" s="106"/>
      <c r="UHT59" s="106"/>
      <c r="UHU59" s="106"/>
      <c r="UHV59" s="106"/>
      <c r="UHW59" s="106"/>
      <c r="UHX59" s="106"/>
      <c r="UHY59" s="106"/>
      <c r="UHZ59" s="106"/>
      <c r="UIA59" s="106"/>
      <c r="UIB59" s="106"/>
      <c r="UIC59" s="106"/>
      <c r="UID59" s="106"/>
      <c r="UIE59" s="106"/>
      <c r="UIF59" s="106"/>
      <c r="UIG59" s="106"/>
      <c r="UIH59" s="106"/>
      <c r="UII59" s="106"/>
      <c r="UIJ59" s="106"/>
      <c r="UIK59" s="106"/>
      <c r="UIL59" s="106"/>
      <c r="UIM59" s="106"/>
      <c r="UIN59" s="106"/>
      <c r="UIO59" s="106"/>
      <c r="UIP59" s="106"/>
      <c r="UIQ59" s="106"/>
      <c r="UIR59" s="106"/>
      <c r="UIS59" s="106"/>
      <c r="UIT59" s="106"/>
      <c r="UIU59" s="106"/>
      <c r="UIV59" s="106"/>
      <c r="UIW59" s="106"/>
      <c r="UIX59" s="106"/>
      <c r="UIY59" s="106"/>
      <c r="UIZ59" s="106"/>
      <c r="UJA59" s="106"/>
      <c r="UJB59" s="106"/>
      <c r="UJC59" s="106"/>
      <c r="UJD59" s="106"/>
      <c r="UJE59" s="106"/>
      <c r="UJF59" s="106"/>
      <c r="UJG59" s="106"/>
      <c r="UJH59" s="106"/>
      <c r="UJI59" s="106"/>
      <c r="UJJ59" s="106"/>
      <c r="UJK59" s="106"/>
      <c r="UJL59" s="106"/>
      <c r="UJM59" s="106"/>
      <c r="UJN59" s="106"/>
      <c r="UJO59" s="106"/>
      <c r="UJP59" s="106"/>
      <c r="UJQ59" s="106"/>
      <c r="UJR59" s="106"/>
      <c r="UJS59" s="106"/>
      <c r="UJT59" s="106"/>
      <c r="UJU59" s="106"/>
      <c r="UJV59" s="106"/>
      <c r="UJW59" s="106"/>
      <c r="UJX59" s="106"/>
      <c r="UJY59" s="106"/>
      <c r="UJZ59" s="106"/>
      <c r="UKA59" s="106"/>
      <c r="UKB59" s="106"/>
      <c r="UKC59" s="106"/>
      <c r="UKD59" s="106"/>
      <c r="UKE59" s="106"/>
      <c r="UKF59" s="106"/>
      <c r="UKG59" s="106"/>
      <c r="UKH59" s="106"/>
      <c r="UKI59" s="106"/>
      <c r="UKJ59" s="106"/>
      <c r="UKK59" s="106"/>
      <c r="UKL59" s="106"/>
      <c r="UKM59" s="106"/>
      <c r="UKN59" s="106"/>
      <c r="UKO59" s="106"/>
      <c r="UKP59" s="106"/>
      <c r="UKQ59" s="106"/>
      <c r="UKR59" s="106"/>
      <c r="UKS59" s="106"/>
      <c r="UKT59" s="106"/>
      <c r="UKU59" s="106"/>
      <c r="UKV59" s="106"/>
      <c r="UKW59" s="106"/>
      <c r="UKX59" s="106"/>
      <c r="UKY59" s="106"/>
      <c r="UKZ59" s="106"/>
      <c r="ULA59" s="106"/>
      <c r="ULB59" s="106"/>
      <c r="ULC59" s="106"/>
      <c r="ULD59" s="106"/>
      <c r="ULE59" s="106"/>
      <c r="ULF59" s="106"/>
      <c r="ULG59" s="106"/>
      <c r="ULH59" s="106"/>
      <c r="ULI59" s="106"/>
      <c r="ULJ59" s="106"/>
      <c r="ULK59" s="106"/>
      <c r="ULL59" s="106"/>
      <c r="ULM59" s="106"/>
      <c r="ULN59" s="106"/>
      <c r="ULO59" s="106"/>
      <c r="ULP59" s="106"/>
      <c r="ULQ59" s="106"/>
      <c r="ULR59" s="106"/>
      <c r="ULS59" s="106"/>
      <c r="ULT59" s="106"/>
      <c r="ULU59" s="106"/>
      <c r="ULV59" s="106"/>
      <c r="ULW59" s="106"/>
      <c r="ULX59" s="106"/>
      <c r="ULY59" s="106"/>
      <c r="ULZ59" s="106"/>
      <c r="UMA59" s="106"/>
      <c r="UMB59" s="106"/>
      <c r="UMC59" s="106"/>
      <c r="UMD59" s="106"/>
      <c r="UME59" s="106"/>
      <c r="UMF59" s="106"/>
      <c r="UMG59" s="106"/>
      <c r="UMH59" s="106"/>
      <c r="UMI59" s="106"/>
      <c r="UMJ59" s="106"/>
      <c r="UMK59" s="106"/>
      <c r="UML59" s="106"/>
      <c r="UMM59" s="106"/>
      <c r="UMN59" s="106"/>
      <c r="UMO59" s="106"/>
      <c r="UMP59" s="106"/>
      <c r="UMQ59" s="106"/>
      <c r="UMR59" s="106"/>
      <c r="UMS59" s="106"/>
      <c r="UMT59" s="106"/>
      <c r="UMU59" s="106"/>
      <c r="UMV59" s="106"/>
      <c r="UMW59" s="106"/>
      <c r="UMX59" s="106"/>
      <c r="UMY59" s="106"/>
      <c r="UMZ59" s="106"/>
      <c r="UNA59" s="106"/>
      <c r="UNB59" s="106"/>
      <c r="UNC59" s="106"/>
      <c r="UND59" s="106"/>
      <c r="UNE59" s="106"/>
      <c r="UNF59" s="106"/>
      <c r="UNG59" s="106"/>
      <c r="UNH59" s="106"/>
      <c r="UNI59" s="106"/>
      <c r="UNJ59" s="106"/>
      <c r="UNK59" s="106"/>
      <c r="UNL59" s="106"/>
      <c r="UNM59" s="106"/>
      <c r="UNN59" s="106"/>
      <c r="UNO59" s="106"/>
      <c r="UNP59" s="106"/>
      <c r="UNQ59" s="106"/>
      <c r="UNR59" s="106"/>
      <c r="UNS59" s="106"/>
      <c r="UNT59" s="106"/>
      <c r="UNU59" s="106"/>
      <c r="UNV59" s="106"/>
      <c r="UNW59" s="106"/>
      <c r="UNX59" s="106"/>
      <c r="UNY59" s="106"/>
      <c r="UNZ59" s="106"/>
      <c r="UOA59" s="106"/>
      <c r="UOB59" s="106"/>
      <c r="UOC59" s="106"/>
      <c r="UOD59" s="106"/>
      <c r="UOE59" s="106"/>
      <c r="UOF59" s="106"/>
      <c r="UOG59" s="106"/>
      <c r="UOH59" s="106"/>
      <c r="UOI59" s="106"/>
      <c r="UOJ59" s="106"/>
      <c r="UOK59" s="106"/>
      <c r="UOL59" s="106"/>
      <c r="UOM59" s="106"/>
      <c r="UON59" s="106"/>
      <c r="UOO59" s="106"/>
      <c r="UOP59" s="106"/>
      <c r="UOQ59" s="106"/>
      <c r="UOR59" s="106"/>
      <c r="UOS59" s="106"/>
      <c r="UOT59" s="106"/>
      <c r="UOU59" s="106"/>
      <c r="UOV59" s="106"/>
      <c r="UOW59" s="106"/>
      <c r="UOX59" s="106"/>
      <c r="UOY59" s="106"/>
      <c r="UOZ59" s="106"/>
      <c r="UPA59" s="106"/>
      <c r="UPB59" s="106"/>
      <c r="UPC59" s="106"/>
      <c r="UPD59" s="106"/>
      <c r="UPE59" s="106"/>
      <c r="UPF59" s="106"/>
      <c r="UPG59" s="106"/>
      <c r="UPH59" s="106"/>
      <c r="UPI59" s="106"/>
      <c r="UPJ59" s="106"/>
      <c r="UPK59" s="106"/>
      <c r="UPL59" s="106"/>
      <c r="UPM59" s="106"/>
      <c r="UPN59" s="106"/>
      <c r="UPO59" s="106"/>
      <c r="UPP59" s="106"/>
      <c r="UPQ59" s="106"/>
      <c r="UPR59" s="106"/>
      <c r="UPS59" s="106"/>
      <c r="UPT59" s="106"/>
      <c r="UPU59" s="106"/>
      <c r="UPV59" s="106"/>
      <c r="UPW59" s="106"/>
      <c r="UPX59" s="106"/>
      <c r="UPY59" s="106"/>
      <c r="UPZ59" s="106"/>
      <c r="UQA59" s="106"/>
      <c r="UQB59" s="106"/>
      <c r="UQC59" s="106"/>
      <c r="UQD59" s="106"/>
      <c r="UQE59" s="106"/>
      <c r="UQF59" s="106"/>
      <c r="UQG59" s="106"/>
      <c r="UQH59" s="106"/>
      <c r="UQI59" s="106"/>
      <c r="UQJ59" s="106"/>
      <c r="UQK59" s="106"/>
      <c r="UQL59" s="106"/>
      <c r="UQM59" s="106"/>
      <c r="UQN59" s="106"/>
      <c r="UQO59" s="106"/>
      <c r="UQP59" s="106"/>
      <c r="UQQ59" s="106"/>
      <c r="UQR59" s="106"/>
      <c r="UQS59" s="106"/>
      <c r="UQT59" s="106"/>
      <c r="UQU59" s="106"/>
      <c r="UQV59" s="106"/>
      <c r="UQW59" s="106"/>
      <c r="UQX59" s="106"/>
      <c r="UQY59" s="106"/>
      <c r="UQZ59" s="106"/>
      <c r="URA59" s="106"/>
      <c r="URB59" s="106"/>
      <c r="URC59" s="106"/>
      <c r="URD59" s="106"/>
      <c r="URE59" s="106"/>
      <c r="URF59" s="106"/>
      <c r="URG59" s="106"/>
      <c r="URH59" s="106"/>
      <c r="URI59" s="106"/>
      <c r="URJ59" s="106"/>
      <c r="URK59" s="106"/>
      <c r="URL59" s="106"/>
      <c r="URM59" s="106"/>
      <c r="URN59" s="106"/>
      <c r="URO59" s="106"/>
      <c r="URP59" s="106"/>
      <c r="URQ59" s="106"/>
      <c r="URR59" s="106"/>
      <c r="URS59" s="106"/>
      <c r="URT59" s="106"/>
      <c r="URU59" s="106"/>
      <c r="URV59" s="106"/>
      <c r="URW59" s="106"/>
      <c r="URX59" s="106"/>
      <c r="URY59" s="106"/>
      <c r="URZ59" s="106"/>
      <c r="USA59" s="106"/>
      <c r="USB59" s="106"/>
      <c r="USC59" s="106"/>
      <c r="USD59" s="106"/>
      <c r="USE59" s="106"/>
      <c r="USF59" s="106"/>
      <c r="USG59" s="106"/>
      <c r="USH59" s="106"/>
      <c r="USI59" s="106"/>
      <c r="USJ59" s="106"/>
      <c r="USK59" s="106"/>
      <c r="USL59" s="106"/>
      <c r="USM59" s="106"/>
      <c r="USN59" s="106"/>
      <c r="USO59" s="106"/>
      <c r="USP59" s="106"/>
      <c r="USQ59" s="106"/>
      <c r="USR59" s="106"/>
      <c r="USS59" s="106"/>
      <c r="UST59" s="106"/>
      <c r="USU59" s="106"/>
      <c r="USV59" s="106"/>
      <c r="USW59" s="106"/>
      <c r="USX59" s="106"/>
      <c r="USY59" s="106"/>
      <c r="USZ59" s="106"/>
      <c r="UTA59" s="106"/>
      <c r="UTB59" s="106"/>
      <c r="UTC59" s="106"/>
      <c r="UTD59" s="106"/>
      <c r="UTE59" s="106"/>
      <c r="UTF59" s="106"/>
      <c r="UTG59" s="106"/>
      <c r="UTH59" s="106"/>
      <c r="UTI59" s="106"/>
      <c r="UTJ59" s="106"/>
      <c r="UTK59" s="106"/>
      <c r="UTL59" s="106"/>
      <c r="UTM59" s="106"/>
      <c r="UTN59" s="106"/>
      <c r="UTO59" s="106"/>
      <c r="UTP59" s="106"/>
      <c r="UTQ59" s="106"/>
      <c r="UTR59" s="106"/>
      <c r="UTS59" s="106"/>
      <c r="UTT59" s="106"/>
      <c r="UTU59" s="106"/>
      <c r="UTV59" s="106"/>
      <c r="UTW59" s="106"/>
      <c r="UTX59" s="106"/>
      <c r="UTY59" s="106"/>
      <c r="UTZ59" s="106"/>
      <c r="UUA59" s="106"/>
      <c r="UUB59" s="106"/>
      <c r="UUC59" s="106"/>
      <c r="UUD59" s="106"/>
      <c r="UUE59" s="106"/>
      <c r="UUF59" s="106"/>
      <c r="UUG59" s="106"/>
      <c r="UUH59" s="106"/>
      <c r="UUI59" s="106"/>
      <c r="UUJ59" s="106"/>
      <c r="UUK59" s="106"/>
      <c r="UUL59" s="106"/>
      <c r="UUM59" s="106"/>
      <c r="UUN59" s="106"/>
      <c r="UUO59" s="106"/>
      <c r="UUP59" s="106"/>
      <c r="UUQ59" s="106"/>
      <c r="UUR59" s="106"/>
      <c r="UUS59" s="106"/>
      <c r="UUT59" s="106"/>
      <c r="UUU59" s="106"/>
      <c r="UUV59" s="106"/>
      <c r="UUW59" s="106"/>
      <c r="UUX59" s="106"/>
      <c r="UUY59" s="106"/>
      <c r="UUZ59" s="106"/>
      <c r="UVA59" s="106"/>
      <c r="UVB59" s="106"/>
      <c r="UVC59" s="106"/>
      <c r="UVD59" s="106"/>
      <c r="UVE59" s="106"/>
      <c r="UVF59" s="106"/>
      <c r="UVG59" s="106"/>
      <c r="UVH59" s="106"/>
      <c r="UVI59" s="106"/>
      <c r="UVJ59" s="106"/>
      <c r="UVK59" s="106"/>
      <c r="UVL59" s="106"/>
      <c r="UVM59" s="106"/>
      <c r="UVN59" s="106"/>
      <c r="UVO59" s="106"/>
      <c r="UVP59" s="106"/>
      <c r="UVQ59" s="106"/>
      <c r="UVR59" s="106"/>
      <c r="UVS59" s="106"/>
      <c r="UVT59" s="106"/>
      <c r="UVU59" s="106"/>
      <c r="UVV59" s="106"/>
      <c r="UVW59" s="106"/>
      <c r="UVX59" s="106"/>
      <c r="UVY59" s="106"/>
      <c r="UVZ59" s="106"/>
      <c r="UWA59" s="106"/>
      <c r="UWB59" s="106"/>
      <c r="UWC59" s="106"/>
      <c r="UWD59" s="106"/>
      <c r="UWE59" s="106"/>
      <c r="UWF59" s="106"/>
      <c r="UWG59" s="106"/>
      <c r="UWH59" s="106"/>
      <c r="UWI59" s="106"/>
      <c r="UWJ59" s="106"/>
      <c r="UWK59" s="106"/>
      <c r="UWL59" s="106"/>
      <c r="UWM59" s="106"/>
      <c r="UWN59" s="106"/>
      <c r="UWO59" s="106"/>
      <c r="UWP59" s="106"/>
      <c r="UWQ59" s="106"/>
      <c r="UWR59" s="106"/>
      <c r="UWS59" s="106"/>
      <c r="UWT59" s="106"/>
      <c r="UWU59" s="106"/>
      <c r="UWV59" s="106"/>
      <c r="UWW59" s="106"/>
      <c r="UWX59" s="106"/>
      <c r="UWY59" s="106"/>
      <c r="UWZ59" s="106"/>
      <c r="UXA59" s="106"/>
      <c r="UXB59" s="106"/>
      <c r="UXC59" s="106"/>
      <c r="UXD59" s="106"/>
      <c r="UXE59" s="106"/>
      <c r="UXF59" s="106"/>
      <c r="UXG59" s="106"/>
      <c r="UXH59" s="106"/>
      <c r="UXI59" s="106"/>
      <c r="UXJ59" s="106"/>
      <c r="UXK59" s="106"/>
      <c r="UXL59" s="106"/>
      <c r="UXM59" s="106"/>
      <c r="UXN59" s="106"/>
      <c r="UXO59" s="106"/>
      <c r="UXP59" s="106"/>
      <c r="UXQ59" s="106"/>
      <c r="UXR59" s="106"/>
      <c r="UXS59" s="106"/>
      <c r="UXT59" s="106"/>
      <c r="UXU59" s="106"/>
      <c r="UXV59" s="106"/>
      <c r="UXW59" s="106"/>
      <c r="UXX59" s="106"/>
      <c r="UXY59" s="106"/>
      <c r="UXZ59" s="106"/>
      <c r="UYA59" s="106"/>
      <c r="UYB59" s="106"/>
      <c r="UYC59" s="106"/>
      <c r="UYD59" s="106"/>
      <c r="UYE59" s="106"/>
      <c r="UYF59" s="106"/>
      <c r="UYG59" s="106"/>
      <c r="UYH59" s="106"/>
      <c r="UYI59" s="106"/>
      <c r="UYJ59" s="106"/>
      <c r="UYK59" s="106"/>
      <c r="UYL59" s="106"/>
      <c r="UYM59" s="106"/>
      <c r="UYN59" s="106"/>
      <c r="UYO59" s="106"/>
      <c r="UYP59" s="106"/>
      <c r="UYQ59" s="106"/>
      <c r="UYR59" s="106"/>
      <c r="UYS59" s="106"/>
      <c r="UYT59" s="106"/>
      <c r="UYU59" s="106"/>
      <c r="UYV59" s="106"/>
      <c r="UYW59" s="106"/>
      <c r="UYX59" s="106"/>
      <c r="UYY59" s="106"/>
      <c r="UYZ59" s="106"/>
      <c r="UZA59" s="106"/>
      <c r="UZB59" s="106"/>
      <c r="UZC59" s="106"/>
      <c r="UZD59" s="106"/>
      <c r="UZE59" s="106"/>
      <c r="UZF59" s="106"/>
      <c r="UZG59" s="106"/>
      <c r="UZH59" s="106"/>
      <c r="UZI59" s="106"/>
      <c r="UZJ59" s="106"/>
      <c r="UZK59" s="106"/>
      <c r="UZL59" s="106"/>
      <c r="UZM59" s="106"/>
      <c r="UZN59" s="106"/>
      <c r="UZO59" s="106"/>
      <c r="UZP59" s="106"/>
      <c r="UZQ59" s="106"/>
      <c r="UZR59" s="106"/>
      <c r="UZS59" s="106"/>
      <c r="UZT59" s="106"/>
      <c r="UZU59" s="106"/>
      <c r="UZV59" s="106"/>
      <c r="UZW59" s="106"/>
      <c r="UZX59" s="106"/>
      <c r="UZY59" s="106"/>
      <c r="UZZ59" s="106"/>
      <c r="VAA59" s="106"/>
      <c r="VAB59" s="106"/>
      <c r="VAC59" s="106"/>
      <c r="VAD59" s="106"/>
      <c r="VAE59" s="106"/>
      <c r="VAF59" s="106"/>
      <c r="VAG59" s="106"/>
      <c r="VAH59" s="106"/>
      <c r="VAI59" s="106"/>
      <c r="VAJ59" s="106"/>
      <c r="VAK59" s="106"/>
      <c r="VAL59" s="106"/>
      <c r="VAM59" s="106"/>
      <c r="VAN59" s="106"/>
      <c r="VAO59" s="106"/>
      <c r="VAP59" s="106"/>
      <c r="VAQ59" s="106"/>
      <c r="VAR59" s="106"/>
      <c r="VAS59" s="106"/>
      <c r="VAT59" s="106"/>
      <c r="VAU59" s="106"/>
      <c r="VAV59" s="106"/>
      <c r="VAW59" s="106"/>
      <c r="VAX59" s="106"/>
      <c r="VAY59" s="106"/>
      <c r="VAZ59" s="106"/>
      <c r="VBA59" s="106"/>
      <c r="VBB59" s="106"/>
      <c r="VBC59" s="106"/>
      <c r="VBD59" s="106"/>
      <c r="VBE59" s="106"/>
      <c r="VBF59" s="106"/>
      <c r="VBG59" s="106"/>
      <c r="VBH59" s="106"/>
      <c r="VBI59" s="106"/>
      <c r="VBJ59" s="106"/>
      <c r="VBK59" s="106"/>
      <c r="VBL59" s="106"/>
      <c r="VBM59" s="106"/>
      <c r="VBN59" s="106"/>
      <c r="VBO59" s="106"/>
      <c r="VBP59" s="106"/>
      <c r="VBQ59" s="106"/>
      <c r="VBR59" s="106"/>
      <c r="VBS59" s="106"/>
      <c r="VBT59" s="106"/>
      <c r="VBU59" s="106"/>
      <c r="VBV59" s="106"/>
      <c r="VBW59" s="106"/>
      <c r="VBX59" s="106"/>
      <c r="VBY59" s="106"/>
      <c r="VBZ59" s="106"/>
      <c r="VCA59" s="106"/>
      <c r="VCB59" s="106"/>
      <c r="VCC59" s="106"/>
      <c r="VCD59" s="106"/>
      <c r="VCE59" s="106"/>
      <c r="VCF59" s="106"/>
      <c r="VCG59" s="106"/>
      <c r="VCH59" s="106"/>
      <c r="VCI59" s="106"/>
      <c r="VCJ59" s="106"/>
      <c r="VCK59" s="106"/>
      <c r="VCL59" s="106"/>
      <c r="VCM59" s="106"/>
      <c r="VCN59" s="106"/>
      <c r="VCO59" s="106"/>
      <c r="VCP59" s="106"/>
      <c r="VCQ59" s="106"/>
      <c r="VCR59" s="106"/>
      <c r="VCS59" s="106"/>
      <c r="VCT59" s="106"/>
      <c r="VCU59" s="106"/>
      <c r="VCV59" s="106"/>
      <c r="VCW59" s="106"/>
      <c r="VCX59" s="106"/>
      <c r="VCY59" s="106"/>
      <c r="VCZ59" s="106"/>
      <c r="VDA59" s="106"/>
      <c r="VDB59" s="106"/>
      <c r="VDC59" s="106"/>
      <c r="VDD59" s="106"/>
      <c r="VDE59" s="106"/>
      <c r="VDF59" s="106"/>
      <c r="VDG59" s="106"/>
      <c r="VDH59" s="106"/>
      <c r="VDI59" s="106"/>
      <c r="VDJ59" s="106"/>
      <c r="VDK59" s="106"/>
      <c r="VDL59" s="106"/>
      <c r="VDM59" s="106"/>
      <c r="VDN59" s="106"/>
      <c r="VDO59" s="106"/>
      <c r="VDP59" s="106"/>
      <c r="VDQ59" s="106"/>
      <c r="VDR59" s="106"/>
      <c r="VDS59" s="106"/>
      <c r="VDT59" s="106"/>
      <c r="VDU59" s="106"/>
      <c r="VDV59" s="106"/>
      <c r="VDW59" s="106"/>
      <c r="VDX59" s="106"/>
      <c r="VDY59" s="106"/>
      <c r="VDZ59" s="106"/>
      <c r="VEA59" s="106"/>
      <c r="VEB59" s="106"/>
      <c r="VEC59" s="106"/>
      <c r="VED59" s="106"/>
      <c r="VEE59" s="106"/>
      <c r="VEF59" s="106"/>
      <c r="VEG59" s="106"/>
      <c r="VEH59" s="106"/>
      <c r="VEI59" s="106"/>
      <c r="VEJ59" s="106"/>
      <c r="VEK59" s="106"/>
      <c r="VEL59" s="106"/>
      <c r="VEM59" s="106"/>
      <c r="VEN59" s="106"/>
      <c r="VEO59" s="106"/>
      <c r="VEP59" s="106"/>
      <c r="VEQ59" s="106"/>
      <c r="VER59" s="106"/>
      <c r="VES59" s="106"/>
      <c r="VET59" s="106"/>
      <c r="VEU59" s="106"/>
      <c r="VEV59" s="106"/>
      <c r="VEW59" s="106"/>
      <c r="VEX59" s="106"/>
      <c r="VEY59" s="106"/>
      <c r="VEZ59" s="106"/>
      <c r="VFA59" s="106"/>
      <c r="VFB59" s="106"/>
      <c r="VFC59" s="106"/>
      <c r="VFD59" s="106"/>
      <c r="VFE59" s="106"/>
      <c r="VFF59" s="106"/>
      <c r="VFG59" s="106"/>
      <c r="VFH59" s="106"/>
      <c r="VFI59" s="106"/>
      <c r="VFJ59" s="106"/>
      <c r="VFK59" s="106"/>
      <c r="VFL59" s="106"/>
      <c r="VFM59" s="106"/>
      <c r="VFN59" s="106"/>
      <c r="VFO59" s="106"/>
      <c r="VFP59" s="106"/>
      <c r="VFQ59" s="106"/>
      <c r="VFR59" s="106"/>
      <c r="VFS59" s="106"/>
      <c r="VFT59" s="106"/>
      <c r="VFU59" s="106"/>
      <c r="VFV59" s="106"/>
      <c r="VFW59" s="106"/>
      <c r="VFX59" s="106"/>
      <c r="VFY59" s="106"/>
      <c r="VFZ59" s="106"/>
      <c r="VGA59" s="106"/>
      <c r="VGB59" s="106"/>
      <c r="VGC59" s="106"/>
      <c r="VGD59" s="106"/>
      <c r="VGE59" s="106"/>
      <c r="VGF59" s="106"/>
      <c r="VGG59" s="106"/>
      <c r="VGH59" s="106"/>
      <c r="VGI59" s="106"/>
      <c r="VGJ59" s="106"/>
      <c r="VGK59" s="106"/>
      <c r="VGL59" s="106"/>
      <c r="VGM59" s="106"/>
      <c r="VGN59" s="106"/>
      <c r="VGO59" s="106"/>
      <c r="VGP59" s="106"/>
      <c r="VGQ59" s="106"/>
      <c r="VGR59" s="106"/>
      <c r="VGS59" s="106"/>
      <c r="VGT59" s="106"/>
      <c r="VGU59" s="106"/>
      <c r="VGV59" s="106"/>
      <c r="VGW59" s="106"/>
      <c r="VGX59" s="106"/>
      <c r="VGY59" s="106"/>
      <c r="VGZ59" s="106"/>
      <c r="VHA59" s="106"/>
      <c r="VHB59" s="106"/>
      <c r="VHC59" s="106"/>
      <c r="VHD59" s="106"/>
      <c r="VHE59" s="106"/>
      <c r="VHF59" s="106"/>
      <c r="VHG59" s="106"/>
      <c r="VHH59" s="106"/>
      <c r="VHI59" s="106"/>
      <c r="VHJ59" s="106"/>
      <c r="VHK59" s="106"/>
      <c r="VHL59" s="106"/>
      <c r="VHM59" s="106"/>
      <c r="VHN59" s="106"/>
      <c r="VHO59" s="106"/>
      <c r="VHP59" s="106"/>
      <c r="VHQ59" s="106"/>
      <c r="VHR59" s="106"/>
      <c r="VHS59" s="106"/>
      <c r="VHT59" s="106"/>
      <c r="VHU59" s="106"/>
      <c r="VHV59" s="106"/>
      <c r="VHW59" s="106"/>
      <c r="VHX59" s="106"/>
      <c r="VHY59" s="106"/>
      <c r="VHZ59" s="106"/>
      <c r="VIA59" s="106"/>
      <c r="VIB59" s="106"/>
      <c r="VIC59" s="106"/>
      <c r="VID59" s="106"/>
      <c r="VIE59" s="106"/>
      <c r="VIF59" s="106"/>
      <c r="VIG59" s="106"/>
      <c r="VIH59" s="106"/>
      <c r="VII59" s="106"/>
      <c r="VIJ59" s="106"/>
      <c r="VIK59" s="106"/>
      <c r="VIL59" s="106"/>
      <c r="VIM59" s="106"/>
      <c r="VIN59" s="106"/>
      <c r="VIO59" s="106"/>
      <c r="VIP59" s="106"/>
      <c r="VIQ59" s="106"/>
      <c r="VIR59" s="106"/>
      <c r="VIS59" s="106"/>
      <c r="VIT59" s="106"/>
      <c r="VIU59" s="106"/>
      <c r="VIV59" s="106"/>
      <c r="VIW59" s="106"/>
      <c r="VIX59" s="106"/>
      <c r="VIY59" s="106"/>
      <c r="VIZ59" s="106"/>
      <c r="VJA59" s="106"/>
      <c r="VJB59" s="106"/>
      <c r="VJC59" s="106"/>
      <c r="VJD59" s="106"/>
      <c r="VJE59" s="106"/>
      <c r="VJF59" s="106"/>
      <c r="VJG59" s="106"/>
      <c r="VJH59" s="106"/>
      <c r="VJI59" s="106"/>
      <c r="VJJ59" s="106"/>
      <c r="VJK59" s="106"/>
      <c r="VJL59" s="106"/>
      <c r="VJM59" s="106"/>
      <c r="VJN59" s="106"/>
      <c r="VJO59" s="106"/>
      <c r="VJP59" s="106"/>
      <c r="VJQ59" s="106"/>
      <c r="VJR59" s="106"/>
      <c r="VJS59" s="106"/>
      <c r="VJT59" s="106"/>
      <c r="VJU59" s="106"/>
      <c r="VJV59" s="106"/>
      <c r="VJW59" s="106"/>
      <c r="VJX59" s="106"/>
      <c r="VJY59" s="106"/>
      <c r="VJZ59" s="106"/>
      <c r="VKA59" s="106"/>
      <c r="VKB59" s="106"/>
      <c r="VKC59" s="106"/>
      <c r="VKD59" s="106"/>
      <c r="VKE59" s="106"/>
      <c r="VKF59" s="106"/>
      <c r="VKG59" s="106"/>
      <c r="VKH59" s="106"/>
      <c r="VKI59" s="106"/>
      <c r="VKJ59" s="106"/>
      <c r="VKK59" s="106"/>
      <c r="VKL59" s="106"/>
      <c r="VKM59" s="106"/>
      <c r="VKN59" s="106"/>
      <c r="VKO59" s="106"/>
      <c r="VKP59" s="106"/>
      <c r="VKQ59" s="106"/>
      <c r="VKR59" s="106"/>
      <c r="VKS59" s="106"/>
      <c r="VKT59" s="106"/>
      <c r="VKU59" s="106"/>
      <c r="VKV59" s="106"/>
      <c r="VKW59" s="106"/>
      <c r="VKX59" s="106"/>
      <c r="VKY59" s="106"/>
      <c r="VKZ59" s="106"/>
      <c r="VLA59" s="106"/>
      <c r="VLB59" s="106"/>
      <c r="VLC59" s="106"/>
      <c r="VLD59" s="106"/>
      <c r="VLE59" s="106"/>
      <c r="VLF59" s="106"/>
      <c r="VLG59" s="106"/>
      <c r="VLH59" s="106"/>
      <c r="VLI59" s="106"/>
      <c r="VLJ59" s="106"/>
      <c r="VLK59" s="106"/>
      <c r="VLL59" s="106"/>
      <c r="VLM59" s="106"/>
      <c r="VLN59" s="106"/>
      <c r="VLO59" s="106"/>
      <c r="VLP59" s="106"/>
      <c r="VLQ59" s="106"/>
      <c r="VLR59" s="106"/>
      <c r="VLS59" s="106"/>
      <c r="VLT59" s="106"/>
      <c r="VLU59" s="106"/>
      <c r="VLV59" s="106"/>
      <c r="VLW59" s="106"/>
      <c r="VLX59" s="106"/>
      <c r="VLY59" s="106"/>
      <c r="VLZ59" s="106"/>
      <c r="VMA59" s="106"/>
      <c r="VMB59" s="106"/>
      <c r="VMC59" s="106"/>
      <c r="VMD59" s="106"/>
      <c r="VME59" s="106"/>
      <c r="VMF59" s="106"/>
      <c r="VMG59" s="106"/>
      <c r="VMH59" s="106"/>
      <c r="VMI59" s="106"/>
      <c r="VMJ59" s="106"/>
      <c r="VMK59" s="106"/>
      <c r="VML59" s="106"/>
      <c r="VMM59" s="106"/>
      <c r="VMN59" s="106"/>
      <c r="VMO59" s="106"/>
      <c r="VMP59" s="106"/>
      <c r="VMQ59" s="106"/>
      <c r="VMR59" s="106"/>
      <c r="VMS59" s="106"/>
      <c r="VMT59" s="106"/>
      <c r="VMU59" s="106"/>
      <c r="VMV59" s="106"/>
      <c r="VMW59" s="106"/>
      <c r="VMX59" s="106"/>
      <c r="VMY59" s="106"/>
      <c r="VMZ59" s="106"/>
      <c r="VNA59" s="106"/>
      <c r="VNB59" s="106"/>
      <c r="VNC59" s="106"/>
      <c r="VND59" s="106"/>
      <c r="VNE59" s="106"/>
      <c r="VNF59" s="106"/>
      <c r="VNG59" s="106"/>
      <c r="VNH59" s="106"/>
      <c r="VNI59" s="106"/>
      <c r="VNJ59" s="106"/>
      <c r="VNK59" s="106"/>
      <c r="VNL59" s="106"/>
      <c r="VNM59" s="106"/>
      <c r="VNN59" s="106"/>
      <c r="VNO59" s="106"/>
      <c r="VNP59" s="106"/>
      <c r="VNQ59" s="106"/>
      <c r="VNR59" s="106"/>
      <c r="VNS59" s="106"/>
      <c r="VNT59" s="106"/>
      <c r="VNU59" s="106"/>
      <c r="VNV59" s="106"/>
      <c r="VNW59" s="106"/>
      <c r="VNX59" s="106"/>
      <c r="VNY59" s="106"/>
      <c r="VNZ59" s="106"/>
      <c r="VOA59" s="106"/>
      <c r="VOB59" s="106"/>
      <c r="VOC59" s="106"/>
      <c r="VOD59" s="106"/>
      <c r="VOE59" s="106"/>
      <c r="VOF59" s="106"/>
      <c r="VOG59" s="106"/>
      <c r="VOH59" s="106"/>
      <c r="VOI59" s="106"/>
      <c r="VOJ59" s="106"/>
      <c r="VOK59" s="106"/>
      <c r="VOL59" s="106"/>
      <c r="VOM59" s="106"/>
      <c r="VON59" s="106"/>
      <c r="VOO59" s="106"/>
      <c r="VOP59" s="106"/>
      <c r="VOQ59" s="106"/>
      <c r="VOR59" s="106"/>
      <c r="VOS59" s="106"/>
      <c r="VOT59" s="106"/>
      <c r="VOU59" s="106"/>
      <c r="VOV59" s="106"/>
      <c r="VOW59" s="106"/>
      <c r="VOX59" s="106"/>
      <c r="VOY59" s="106"/>
      <c r="VOZ59" s="106"/>
      <c r="VPA59" s="106"/>
      <c r="VPB59" s="106"/>
      <c r="VPC59" s="106"/>
      <c r="VPD59" s="106"/>
      <c r="VPE59" s="106"/>
      <c r="VPF59" s="106"/>
      <c r="VPG59" s="106"/>
      <c r="VPH59" s="106"/>
      <c r="VPI59" s="106"/>
      <c r="VPJ59" s="106"/>
      <c r="VPK59" s="106"/>
      <c r="VPL59" s="106"/>
      <c r="VPM59" s="106"/>
      <c r="VPN59" s="106"/>
      <c r="VPO59" s="106"/>
      <c r="VPP59" s="106"/>
      <c r="VPQ59" s="106"/>
      <c r="VPR59" s="106"/>
      <c r="VPS59" s="106"/>
      <c r="VPT59" s="106"/>
      <c r="VPU59" s="106"/>
      <c r="VPV59" s="106"/>
      <c r="VPW59" s="106"/>
      <c r="VPX59" s="106"/>
      <c r="VPY59" s="106"/>
      <c r="VPZ59" s="106"/>
      <c r="VQA59" s="106"/>
      <c r="VQB59" s="106"/>
      <c r="VQC59" s="106"/>
      <c r="VQD59" s="106"/>
      <c r="VQE59" s="106"/>
      <c r="VQF59" s="106"/>
      <c r="VQG59" s="106"/>
      <c r="VQH59" s="106"/>
      <c r="VQI59" s="106"/>
      <c r="VQJ59" s="106"/>
      <c r="VQK59" s="106"/>
      <c r="VQL59" s="106"/>
      <c r="VQM59" s="106"/>
      <c r="VQN59" s="106"/>
      <c r="VQO59" s="106"/>
      <c r="VQP59" s="106"/>
      <c r="VQQ59" s="106"/>
      <c r="VQR59" s="106"/>
      <c r="VQS59" s="106"/>
      <c r="VQT59" s="106"/>
      <c r="VQU59" s="106"/>
      <c r="VQV59" s="106"/>
      <c r="VQW59" s="106"/>
      <c r="VQX59" s="106"/>
      <c r="VQY59" s="106"/>
      <c r="VQZ59" s="106"/>
      <c r="VRA59" s="106"/>
      <c r="VRB59" s="106"/>
      <c r="VRC59" s="106"/>
      <c r="VRD59" s="106"/>
      <c r="VRE59" s="106"/>
      <c r="VRF59" s="106"/>
      <c r="VRG59" s="106"/>
      <c r="VRH59" s="106"/>
      <c r="VRI59" s="106"/>
      <c r="VRJ59" s="106"/>
      <c r="VRK59" s="106"/>
      <c r="VRL59" s="106"/>
      <c r="VRM59" s="106"/>
      <c r="VRN59" s="106"/>
      <c r="VRO59" s="106"/>
      <c r="VRP59" s="106"/>
      <c r="VRQ59" s="106"/>
      <c r="VRR59" s="106"/>
      <c r="VRS59" s="106"/>
      <c r="VRT59" s="106"/>
      <c r="VRU59" s="106"/>
      <c r="VRV59" s="106"/>
      <c r="VRW59" s="106"/>
      <c r="VRX59" s="106"/>
      <c r="VRY59" s="106"/>
      <c r="VRZ59" s="106"/>
      <c r="VSA59" s="106"/>
      <c r="VSB59" s="106"/>
      <c r="VSC59" s="106"/>
      <c r="VSD59" s="106"/>
      <c r="VSE59" s="106"/>
      <c r="VSF59" s="106"/>
      <c r="VSG59" s="106"/>
      <c r="VSH59" s="106"/>
      <c r="VSI59" s="106"/>
      <c r="VSJ59" s="106"/>
      <c r="VSK59" s="106"/>
      <c r="VSL59" s="106"/>
      <c r="VSM59" s="106"/>
      <c r="VSN59" s="106"/>
      <c r="VSO59" s="106"/>
      <c r="VSP59" s="106"/>
      <c r="VSQ59" s="106"/>
      <c r="VSR59" s="106"/>
      <c r="VSS59" s="106"/>
      <c r="VST59" s="106"/>
      <c r="VSU59" s="106"/>
      <c r="VSV59" s="106"/>
      <c r="VSW59" s="106"/>
      <c r="VSX59" s="106"/>
      <c r="VSY59" s="106"/>
      <c r="VSZ59" s="106"/>
      <c r="VTA59" s="106"/>
      <c r="VTB59" s="106"/>
      <c r="VTC59" s="106"/>
      <c r="VTD59" s="106"/>
      <c r="VTE59" s="106"/>
      <c r="VTF59" s="106"/>
      <c r="VTG59" s="106"/>
      <c r="VTH59" s="106"/>
      <c r="VTI59" s="106"/>
      <c r="VTJ59" s="106"/>
      <c r="VTK59" s="106"/>
      <c r="VTL59" s="106"/>
      <c r="VTM59" s="106"/>
      <c r="VTN59" s="106"/>
      <c r="VTO59" s="106"/>
      <c r="VTP59" s="106"/>
      <c r="VTQ59" s="106"/>
      <c r="VTR59" s="106"/>
      <c r="VTS59" s="106"/>
      <c r="VTT59" s="106"/>
      <c r="VTU59" s="106"/>
      <c r="VTV59" s="106"/>
      <c r="VTW59" s="106"/>
      <c r="VTX59" s="106"/>
      <c r="VTY59" s="106"/>
      <c r="VTZ59" s="106"/>
      <c r="VUA59" s="106"/>
      <c r="VUB59" s="106"/>
      <c r="VUC59" s="106"/>
      <c r="VUD59" s="106"/>
      <c r="VUE59" s="106"/>
      <c r="VUF59" s="106"/>
      <c r="VUG59" s="106"/>
      <c r="VUH59" s="106"/>
      <c r="VUI59" s="106"/>
      <c r="VUJ59" s="106"/>
      <c r="VUK59" s="106"/>
      <c r="VUL59" s="106"/>
      <c r="VUM59" s="106"/>
      <c r="VUN59" s="106"/>
      <c r="VUO59" s="106"/>
      <c r="VUP59" s="106"/>
      <c r="VUQ59" s="106"/>
      <c r="VUR59" s="106"/>
      <c r="VUS59" s="106"/>
      <c r="VUT59" s="106"/>
      <c r="VUU59" s="106"/>
      <c r="VUV59" s="106"/>
      <c r="VUW59" s="106"/>
      <c r="VUX59" s="106"/>
      <c r="VUY59" s="106"/>
      <c r="VUZ59" s="106"/>
      <c r="VVA59" s="106"/>
      <c r="VVB59" s="106"/>
      <c r="VVC59" s="106"/>
      <c r="VVD59" s="106"/>
      <c r="VVE59" s="106"/>
      <c r="VVF59" s="106"/>
      <c r="VVG59" s="106"/>
      <c r="VVH59" s="106"/>
      <c r="VVI59" s="106"/>
      <c r="VVJ59" s="106"/>
      <c r="VVK59" s="106"/>
      <c r="VVL59" s="106"/>
      <c r="VVM59" s="106"/>
      <c r="VVN59" s="106"/>
      <c r="VVO59" s="106"/>
      <c r="VVP59" s="106"/>
      <c r="VVQ59" s="106"/>
      <c r="VVR59" s="106"/>
      <c r="VVS59" s="106"/>
      <c r="VVT59" s="106"/>
      <c r="VVU59" s="106"/>
      <c r="VVV59" s="106"/>
      <c r="VVW59" s="106"/>
      <c r="VVX59" s="106"/>
      <c r="VVY59" s="106"/>
      <c r="VVZ59" s="106"/>
      <c r="VWA59" s="106"/>
      <c r="VWB59" s="106"/>
      <c r="VWC59" s="106"/>
      <c r="VWD59" s="106"/>
      <c r="VWE59" s="106"/>
      <c r="VWF59" s="106"/>
      <c r="VWG59" s="106"/>
      <c r="VWH59" s="106"/>
      <c r="VWI59" s="106"/>
      <c r="VWJ59" s="106"/>
      <c r="VWK59" s="106"/>
      <c r="VWL59" s="106"/>
      <c r="VWM59" s="106"/>
      <c r="VWN59" s="106"/>
      <c r="VWO59" s="106"/>
      <c r="VWP59" s="106"/>
      <c r="VWQ59" s="106"/>
      <c r="VWR59" s="106"/>
      <c r="VWS59" s="106"/>
      <c r="VWT59" s="106"/>
      <c r="VWU59" s="106"/>
      <c r="VWV59" s="106"/>
      <c r="VWW59" s="106"/>
      <c r="VWX59" s="106"/>
      <c r="VWY59" s="106"/>
      <c r="VWZ59" s="106"/>
      <c r="VXA59" s="106"/>
      <c r="VXB59" s="106"/>
      <c r="VXC59" s="106"/>
      <c r="VXD59" s="106"/>
      <c r="VXE59" s="106"/>
      <c r="VXF59" s="106"/>
      <c r="VXG59" s="106"/>
      <c r="VXH59" s="106"/>
      <c r="VXI59" s="106"/>
      <c r="VXJ59" s="106"/>
      <c r="VXK59" s="106"/>
      <c r="VXL59" s="106"/>
      <c r="VXM59" s="106"/>
      <c r="VXN59" s="106"/>
      <c r="VXO59" s="106"/>
      <c r="VXP59" s="106"/>
      <c r="VXQ59" s="106"/>
      <c r="VXR59" s="106"/>
      <c r="VXS59" s="106"/>
      <c r="VXT59" s="106"/>
      <c r="VXU59" s="106"/>
      <c r="VXV59" s="106"/>
      <c r="VXW59" s="106"/>
      <c r="VXX59" s="106"/>
      <c r="VXY59" s="106"/>
      <c r="VXZ59" s="106"/>
      <c r="VYA59" s="106"/>
      <c r="VYB59" s="106"/>
      <c r="VYC59" s="106"/>
      <c r="VYD59" s="106"/>
      <c r="VYE59" s="106"/>
      <c r="VYF59" s="106"/>
      <c r="VYG59" s="106"/>
      <c r="VYH59" s="106"/>
      <c r="VYI59" s="106"/>
      <c r="VYJ59" s="106"/>
      <c r="VYK59" s="106"/>
      <c r="VYL59" s="106"/>
      <c r="VYM59" s="106"/>
      <c r="VYN59" s="106"/>
      <c r="VYO59" s="106"/>
      <c r="VYP59" s="106"/>
      <c r="VYQ59" s="106"/>
      <c r="VYR59" s="106"/>
      <c r="VYS59" s="106"/>
      <c r="VYT59" s="106"/>
      <c r="VYU59" s="106"/>
      <c r="VYV59" s="106"/>
      <c r="VYW59" s="106"/>
      <c r="VYX59" s="106"/>
      <c r="VYY59" s="106"/>
      <c r="VYZ59" s="106"/>
      <c r="VZA59" s="106"/>
      <c r="VZB59" s="106"/>
      <c r="VZC59" s="106"/>
      <c r="VZD59" s="106"/>
      <c r="VZE59" s="106"/>
      <c r="VZF59" s="106"/>
      <c r="VZG59" s="106"/>
      <c r="VZH59" s="106"/>
      <c r="VZI59" s="106"/>
      <c r="VZJ59" s="106"/>
      <c r="VZK59" s="106"/>
      <c r="VZL59" s="106"/>
      <c r="VZM59" s="106"/>
      <c r="VZN59" s="106"/>
      <c r="VZO59" s="106"/>
      <c r="VZP59" s="106"/>
      <c r="VZQ59" s="106"/>
      <c r="VZR59" s="106"/>
      <c r="VZS59" s="106"/>
      <c r="VZT59" s="106"/>
      <c r="VZU59" s="106"/>
      <c r="VZV59" s="106"/>
      <c r="VZW59" s="106"/>
      <c r="VZX59" s="106"/>
      <c r="VZY59" s="106"/>
      <c r="VZZ59" s="106"/>
      <c r="WAA59" s="106"/>
      <c r="WAB59" s="106"/>
      <c r="WAC59" s="106"/>
      <c r="WAD59" s="106"/>
      <c r="WAE59" s="106"/>
      <c r="WAF59" s="106"/>
      <c r="WAG59" s="106"/>
      <c r="WAH59" s="106"/>
      <c r="WAI59" s="106"/>
      <c r="WAJ59" s="106"/>
      <c r="WAK59" s="106"/>
      <c r="WAL59" s="106"/>
      <c r="WAM59" s="106"/>
      <c r="WAN59" s="106"/>
      <c r="WAO59" s="106"/>
      <c r="WAP59" s="106"/>
      <c r="WAQ59" s="106"/>
      <c r="WAR59" s="106"/>
      <c r="WAS59" s="106"/>
      <c r="WAT59" s="106"/>
      <c r="WAU59" s="106"/>
      <c r="WAV59" s="106"/>
      <c r="WAW59" s="106"/>
      <c r="WAX59" s="106"/>
      <c r="WAY59" s="106"/>
      <c r="WAZ59" s="106"/>
      <c r="WBA59" s="106"/>
      <c r="WBB59" s="106"/>
      <c r="WBC59" s="106"/>
      <c r="WBD59" s="106"/>
      <c r="WBE59" s="106"/>
      <c r="WBF59" s="106"/>
      <c r="WBG59" s="106"/>
      <c r="WBH59" s="106"/>
      <c r="WBI59" s="106"/>
      <c r="WBJ59" s="106"/>
      <c r="WBK59" s="106"/>
      <c r="WBL59" s="106"/>
      <c r="WBM59" s="106"/>
      <c r="WBN59" s="106"/>
      <c r="WBO59" s="106"/>
      <c r="WBP59" s="106"/>
      <c r="WBQ59" s="106"/>
      <c r="WBR59" s="106"/>
      <c r="WBS59" s="106"/>
      <c r="WBT59" s="106"/>
      <c r="WBU59" s="106"/>
      <c r="WBV59" s="106"/>
      <c r="WBW59" s="106"/>
      <c r="WBX59" s="106"/>
      <c r="WBY59" s="106"/>
      <c r="WBZ59" s="106"/>
      <c r="WCA59" s="106"/>
      <c r="WCB59" s="106"/>
      <c r="WCC59" s="106"/>
      <c r="WCD59" s="106"/>
      <c r="WCE59" s="106"/>
      <c r="WCF59" s="106"/>
      <c r="WCG59" s="106"/>
      <c r="WCH59" s="106"/>
      <c r="WCI59" s="106"/>
      <c r="WCJ59" s="106"/>
      <c r="WCK59" s="106"/>
      <c r="WCL59" s="106"/>
      <c r="WCM59" s="106"/>
      <c r="WCN59" s="106"/>
      <c r="WCO59" s="106"/>
      <c r="WCP59" s="106"/>
      <c r="WCQ59" s="106"/>
      <c r="WCR59" s="106"/>
      <c r="WCS59" s="106"/>
      <c r="WCT59" s="106"/>
      <c r="WCU59" s="106"/>
      <c r="WCV59" s="106"/>
      <c r="WCW59" s="106"/>
      <c r="WCX59" s="106"/>
      <c r="WCY59" s="106"/>
      <c r="WCZ59" s="106"/>
      <c r="WDA59" s="106"/>
      <c r="WDB59" s="106"/>
      <c r="WDC59" s="106"/>
      <c r="WDD59" s="106"/>
      <c r="WDE59" s="106"/>
      <c r="WDF59" s="106"/>
      <c r="WDG59" s="106"/>
      <c r="WDH59" s="106"/>
      <c r="WDI59" s="106"/>
      <c r="WDJ59" s="106"/>
      <c r="WDK59" s="106"/>
      <c r="WDL59" s="106"/>
      <c r="WDM59" s="106"/>
      <c r="WDN59" s="106"/>
      <c r="WDO59" s="106"/>
      <c r="WDP59" s="106"/>
      <c r="WDQ59" s="106"/>
      <c r="WDR59" s="106"/>
      <c r="WDS59" s="106"/>
      <c r="WDT59" s="106"/>
      <c r="WDU59" s="106"/>
      <c r="WDV59" s="106"/>
      <c r="WDW59" s="106"/>
      <c r="WDX59" s="106"/>
      <c r="WDY59" s="106"/>
      <c r="WDZ59" s="106"/>
      <c r="WEA59" s="106"/>
      <c r="WEB59" s="106"/>
      <c r="WEC59" s="106"/>
      <c r="WED59" s="106"/>
      <c r="WEE59" s="106"/>
      <c r="WEF59" s="106"/>
      <c r="WEG59" s="106"/>
      <c r="WEH59" s="106"/>
      <c r="WEI59" s="106"/>
      <c r="WEJ59" s="106"/>
      <c r="WEK59" s="106"/>
      <c r="WEL59" s="106"/>
      <c r="WEM59" s="106"/>
      <c r="WEN59" s="106"/>
      <c r="WEO59" s="106"/>
      <c r="WEP59" s="106"/>
      <c r="WEQ59" s="106"/>
      <c r="WER59" s="106"/>
      <c r="WES59" s="106"/>
      <c r="WET59" s="106"/>
      <c r="WEU59" s="106"/>
      <c r="WEV59" s="106"/>
      <c r="WEW59" s="106"/>
      <c r="WEX59" s="106"/>
      <c r="WEY59" s="106"/>
      <c r="WEZ59" s="106"/>
      <c r="WFA59" s="106"/>
      <c r="WFB59" s="106"/>
      <c r="WFC59" s="106"/>
      <c r="WFD59" s="106"/>
      <c r="WFE59" s="106"/>
      <c r="WFF59" s="106"/>
      <c r="WFG59" s="106"/>
      <c r="WFH59" s="106"/>
      <c r="WFI59" s="106"/>
      <c r="WFJ59" s="106"/>
      <c r="WFK59" s="106"/>
      <c r="WFL59" s="106"/>
      <c r="WFM59" s="106"/>
      <c r="WFN59" s="106"/>
      <c r="WFO59" s="106"/>
      <c r="WFP59" s="106"/>
      <c r="WFQ59" s="106"/>
      <c r="WFR59" s="106"/>
      <c r="WFS59" s="106"/>
      <c r="WFT59" s="106"/>
      <c r="WFU59" s="106"/>
      <c r="WFV59" s="106"/>
      <c r="WFW59" s="106"/>
      <c r="WFX59" s="106"/>
      <c r="WFY59" s="106"/>
      <c r="WFZ59" s="106"/>
      <c r="WGA59" s="106"/>
      <c r="WGB59" s="106"/>
      <c r="WGC59" s="106"/>
      <c r="WGD59" s="106"/>
      <c r="WGE59" s="106"/>
      <c r="WGF59" s="106"/>
      <c r="WGG59" s="106"/>
      <c r="WGH59" s="106"/>
      <c r="WGI59" s="106"/>
      <c r="WGJ59" s="106"/>
      <c r="WGK59" s="106"/>
      <c r="WGL59" s="106"/>
      <c r="WGM59" s="106"/>
      <c r="WGN59" s="106"/>
      <c r="WGO59" s="106"/>
      <c r="WGP59" s="106"/>
      <c r="WGQ59" s="106"/>
      <c r="WGR59" s="106"/>
      <c r="WGS59" s="106"/>
      <c r="WGT59" s="106"/>
      <c r="WGU59" s="106"/>
      <c r="WGV59" s="106"/>
      <c r="WGW59" s="106"/>
      <c r="WGX59" s="106"/>
      <c r="WGY59" s="106"/>
      <c r="WGZ59" s="106"/>
      <c r="WHA59" s="106"/>
      <c r="WHB59" s="106"/>
      <c r="WHC59" s="106"/>
      <c r="WHD59" s="106"/>
      <c r="WHE59" s="106"/>
      <c r="WHF59" s="106"/>
      <c r="WHG59" s="106"/>
      <c r="WHH59" s="106"/>
      <c r="WHI59" s="106"/>
      <c r="WHJ59" s="106"/>
      <c r="WHK59" s="106"/>
      <c r="WHL59" s="106"/>
      <c r="WHM59" s="106"/>
      <c r="WHN59" s="106"/>
      <c r="WHO59" s="106"/>
      <c r="WHP59" s="106"/>
      <c r="WHQ59" s="106"/>
      <c r="WHR59" s="106"/>
      <c r="WHS59" s="106"/>
      <c r="WHT59" s="106"/>
      <c r="WHU59" s="106"/>
      <c r="WHV59" s="106"/>
      <c r="WHW59" s="106"/>
      <c r="WHX59" s="106"/>
      <c r="WHY59" s="106"/>
      <c r="WHZ59" s="106"/>
      <c r="WIA59" s="106"/>
      <c r="WIB59" s="106"/>
      <c r="WIC59" s="106"/>
      <c r="WID59" s="106"/>
      <c r="WIE59" s="106"/>
      <c r="WIF59" s="106"/>
      <c r="WIG59" s="106"/>
      <c r="WIH59" s="106"/>
      <c r="WII59" s="106"/>
      <c r="WIJ59" s="106"/>
      <c r="WIK59" s="106"/>
      <c r="WIL59" s="106"/>
      <c r="WIM59" s="106"/>
      <c r="WIN59" s="106"/>
      <c r="WIO59" s="106"/>
      <c r="WIP59" s="106"/>
      <c r="WIQ59" s="106"/>
      <c r="WIR59" s="106"/>
      <c r="WIS59" s="106"/>
      <c r="WIT59" s="106"/>
      <c r="WIU59" s="106"/>
      <c r="WIV59" s="106"/>
      <c r="WIW59" s="106"/>
      <c r="WIX59" s="106"/>
      <c r="WIY59" s="106"/>
      <c r="WIZ59" s="106"/>
      <c r="WJA59" s="106"/>
      <c r="WJB59" s="106"/>
      <c r="WJC59" s="106"/>
      <c r="WJD59" s="106"/>
      <c r="WJE59" s="106"/>
      <c r="WJF59" s="106"/>
      <c r="WJG59" s="106"/>
      <c r="WJH59" s="106"/>
      <c r="WJI59" s="106"/>
      <c r="WJJ59" s="106"/>
      <c r="WJK59" s="106"/>
      <c r="WJL59" s="106"/>
      <c r="WJM59" s="106"/>
      <c r="WJN59" s="106"/>
      <c r="WJO59" s="106"/>
      <c r="WJP59" s="106"/>
      <c r="WJQ59" s="106"/>
      <c r="WJR59" s="106"/>
      <c r="WJS59" s="106"/>
      <c r="WJT59" s="106"/>
      <c r="WJU59" s="106"/>
      <c r="WJV59" s="106"/>
      <c r="WJW59" s="106"/>
      <c r="WJX59" s="106"/>
      <c r="WJY59" s="106"/>
      <c r="WJZ59" s="106"/>
      <c r="WKA59" s="106"/>
      <c r="WKB59" s="106"/>
      <c r="WKC59" s="106"/>
      <c r="WKD59" s="106"/>
      <c r="WKE59" s="106"/>
      <c r="WKF59" s="106"/>
      <c r="WKG59" s="106"/>
      <c r="WKH59" s="106"/>
      <c r="WKI59" s="106"/>
      <c r="WKJ59" s="106"/>
      <c r="WKK59" s="106"/>
      <c r="WKL59" s="106"/>
      <c r="WKM59" s="106"/>
      <c r="WKN59" s="106"/>
      <c r="WKO59" s="106"/>
      <c r="WKP59" s="106"/>
      <c r="WKQ59" s="106"/>
      <c r="WKR59" s="106"/>
      <c r="WKS59" s="106"/>
      <c r="WKT59" s="106"/>
      <c r="WKU59" s="106"/>
      <c r="WKV59" s="106"/>
      <c r="WKW59" s="106"/>
      <c r="WKX59" s="106"/>
      <c r="WKY59" s="106"/>
      <c r="WKZ59" s="106"/>
      <c r="WLA59" s="106"/>
      <c r="WLB59" s="106"/>
      <c r="WLC59" s="106"/>
      <c r="WLD59" s="106"/>
      <c r="WLE59" s="106"/>
      <c r="WLF59" s="106"/>
      <c r="WLG59" s="106"/>
      <c r="WLH59" s="106"/>
      <c r="WLI59" s="106"/>
      <c r="WLJ59" s="106"/>
      <c r="WLK59" s="106"/>
      <c r="WLL59" s="106"/>
      <c r="WLM59" s="106"/>
      <c r="WLN59" s="106"/>
      <c r="WLO59" s="106"/>
      <c r="WLP59" s="106"/>
      <c r="WLQ59" s="106"/>
      <c r="WLR59" s="106"/>
      <c r="WLS59" s="106"/>
      <c r="WLT59" s="106"/>
      <c r="WLU59" s="106"/>
      <c r="WLV59" s="106"/>
      <c r="WLW59" s="106"/>
      <c r="WLX59" s="106"/>
      <c r="WLY59" s="106"/>
      <c r="WLZ59" s="106"/>
      <c r="WMA59" s="106"/>
      <c r="WMB59" s="106"/>
      <c r="WMC59" s="106"/>
      <c r="WMD59" s="106"/>
      <c r="WME59" s="106"/>
      <c r="WMF59" s="106"/>
      <c r="WMG59" s="106"/>
      <c r="WMH59" s="106"/>
      <c r="WMI59" s="106"/>
      <c r="WMJ59" s="106"/>
      <c r="WMK59" s="106"/>
      <c r="WML59" s="106"/>
      <c r="WMM59" s="106"/>
      <c r="WMN59" s="106"/>
      <c r="WMO59" s="106"/>
      <c r="WMP59" s="106"/>
      <c r="WMQ59" s="106"/>
      <c r="WMR59" s="106"/>
      <c r="WMS59" s="106"/>
      <c r="WMT59" s="106"/>
      <c r="WMU59" s="106"/>
      <c r="WMV59" s="106"/>
      <c r="WMW59" s="106"/>
      <c r="WMX59" s="106"/>
      <c r="WMY59" s="106"/>
      <c r="WMZ59" s="106"/>
      <c r="WNA59" s="106"/>
      <c r="WNB59" s="106"/>
      <c r="WNC59" s="106"/>
      <c r="WND59" s="106"/>
      <c r="WNE59" s="106"/>
      <c r="WNF59" s="106"/>
      <c r="WNG59" s="106"/>
      <c r="WNH59" s="106"/>
      <c r="WNI59" s="106"/>
      <c r="WNJ59" s="106"/>
      <c r="WNK59" s="106"/>
      <c r="WNL59" s="106"/>
      <c r="WNM59" s="106"/>
      <c r="WNN59" s="106"/>
      <c r="WNO59" s="106"/>
      <c r="WNP59" s="106"/>
      <c r="WNQ59" s="106"/>
      <c r="WNR59" s="106"/>
      <c r="WNS59" s="106"/>
      <c r="WNT59" s="106"/>
      <c r="WNU59" s="106"/>
      <c r="WNV59" s="106"/>
      <c r="WNW59" s="106"/>
      <c r="WNX59" s="106"/>
      <c r="WNY59" s="106"/>
      <c r="WNZ59" s="106"/>
      <c r="WOA59" s="106"/>
      <c r="WOB59" s="106"/>
      <c r="WOC59" s="106"/>
      <c r="WOD59" s="106"/>
      <c r="WOE59" s="106"/>
      <c r="WOF59" s="106"/>
      <c r="WOG59" s="106"/>
      <c r="WOH59" s="106"/>
      <c r="WOI59" s="106"/>
      <c r="WOJ59" s="106"/>
      <c r="WOK59" s="106"/>
      <c r="WOL59" s="106"/>
      <c r="WOM59" s="106"/>
      <c r="WON59" s="106"/>
      <c r="WOO59" s="106"/>
      <c r="WOP59" s="106"/>
      <c r="WOQ59" s="106"/>
      <c r="WOR59" s="106"/>
      <c r="WOS59" s="106"/>
      <c r="WOT59" s="106"/>
      <c r="WOU59" s="106"/>
      <c r="WOV59" s="106"/>
      <c r="WOW59" s="106"/>
      <c r="WOX59" s="106"/>
      <c r="WOY59" s="106"/>
      <c r="WOZ59" s="106"/>
      <c r="WPA59" s="106"/>
      <c r="WPB59" s="106"/>
      <c r="WPC59" s="106"/>
      <c r="WPD59" s="106"/>
      <c r="WPE59" s="106"/>
      <c r="WPF59" s="106"/>
      <c r="WPG59" s="106"/>
      <c r="WPH59" s="106"/>
      <c r="WPI59" s="106"/>
      <c r="WPJ59" s="106"/>
      <c r="WPK59" s="106"/>
      <c r="WPL59" s="106"/>
      <c r="WPM59" s="106"/>
      <c r="WPN59" s="106"/>
      <c r="WPO59" s="106"/>
      <c r="WPP59" s="106"/>
      <c r="WPQ59" s="106"/>
      <c r="WPR59" s="106"/>
      <c r="WPS59" s="106"/>
      <c r="WPT59" s="106"/>
      <c r="WPU59" s="106"/>
      <c r="WPV59" s="106"/>
      <c r="WPW59" s="106"/>
      <c r="WPX59" s="106"/>
      <c r="WPY59" s="106"/>
      <c r="WPZ59" s="106"/>
      <c r="WQA59" s="106"/>
      <c r="WQB59" s="106"/>
      <c r="WQC59" s="106"/>
      <c r="WQD59" s="106"/>
      <c r="WQE59" s="106"/>
      <c r="WQF59" s="106"/>
      <c r="WQG59" s="106"/>
      <c r="WQH59" s="106"/>
      <c r="WQI59" s="106"/>
      <c r="WQJ59" s="106"/>
      <c r="WQK59" s="106"/>
      <c r="WQL59" s="106"/>
      <c r="WQM59" s="106"/>
      <c r="WQN59" s="106"/>
      <c r="WQO59" s="106"/>
      <c r="WQP59" s="106"/>
      <c r="WQQ59" s="106"/>
      <c r="WQR59" s="106"/>
      <c r="WQS59" s="106"/>
      <c r="WQT59" s="106"/>
      <c r="WQU59" s="106"/>
      <c r="WQV59" s="106"/>
      <c r="WQW59" s="106"/>
      <c r="WQX59" s="106"/>
      <c r="WQY59" s="106"/>
      <c r="WQZ59" s="106"/>
      <c r="WRA59" s="106"/>
      <c r="WRB59" s="106"/>
      <c r="WRC59" s="106"/>
      <c r="WRD59" s="106"/>
      <c r="WRE59" s="106"/>
      <c r="WRF59" s="106"/>
      <c r="WRG59" s="106"/>
      <c r="WRH59" s="106"/>
      <c r="WRI59" s="106"/>
      <c r="WRJ59" s="106"/>
      <c r="WRK59" s="106"/>
      <c r="WRL59" s="106"/>
      <c r="WRM59" s="106"/>
      <c r="WRN59" s="106"/>
      <c r="WRO59" s="106"/>
      <c r="WRP59" s="106"/>
      <c r="WRQ59" s="106"/>
      <c r="WRR59" s="106"/>
      <c r="WRS59" s="106"/>
      <c r="WRT59" s="106"/>
      <c r="WRU59" s="106"/>
      <c r="WRV59" s="106"/>
      <c r="WRW59" s="106"/>
      <c r="WRX59" s="106"/>
      <c r="WRY59" s="106"/>
      <c r="WRZ59" s="106"/>
      <c r="WSA59" s="106"/>
      <c r="WSB59" s="106"/>
      <c r="WSC59" s="106"/>
      <c r="WSD59" s="106"/>
      <c r="WSE59" s="106"/>
      <c r="WSF59" s="106"/>
      <c r="WSG59" s="106"/>
      <c r="WSH59" s="106"/>
      <c r="WSI59" s="106"/>
      <c r="WSJ59" s="106"/>
      <c r="WSK59" s="106"/>
      <c r="WSL59" s="106"/>
      <c r="WSM59" s="106"/>
      <c r="WSN59" s="106"/>
      <c r="WSO59" s="106"/>
      <c r="WSP59" s="106"/>
      <c r="WSQ59" s="106"/>
      <c r="WSR59" s="106"/>
      <c r="WSS59" s="106"/>
      <c r="WST59" s="106"/>
      <c r="WSU59" s="106"/>
      <c r="WSV59" s="106"/>
      <c r="WSW59" s="106"/>
      <c r="WSX59" s="106"/>
      <c r="WSY59" s="106"/>
      <c r="WSZ59" s="106"/>
      <c r="WTA59" s="106"/>
      <c r="WTB59" s="106"/>
      <c r="WTC59" s="106"/>
      <c r="WTD59" s="106"/>
      <c r="WTE59" s="106"/>
      <c r="WTF59" s="106"/>
      <c r="WTG59" s="106"/>
      <c r="WTH59" s="106"/>
      <c r="WTI59" s="106"/>
      <c r="WTJ59" s="106"/>
      <c r="WTK59" s="106"/>
      <c r="WTL59" s="106"/>
      <c r="WTM59" s="106"/>
      <c r="WTN59" s="106"/>
      <c r="WTO59" s="106"/>
      <c r="WTP59" s="106"/>
      <c r="WTQ59" s="106"/>
      <c r="WTR59" s="106"/>
      <c r="WTS59" s="106"/>
      <c r="WTT59" s="106"/>
      <c r="WTU59" s="106"/>
      <c r="WTV59" s="106"/>
      <c r="WTW59" s="106"/>
      <c r="WTX59" s="106"/>
      <c r="WTY59" s="106"/>
      <c r="WTZ59" s="106"/>
      <c r="WUA59" s="106"/>
      <c r="WUB59" s="106"/>
      <c r="WUC59" s="106"/>
      <c r="WUD59" s="106"/>
      <c r="WUE59" s="106"/>
      <c r="WUF59" s="106"/>
      <c r="WUG59" s="106"/>
      <c r="WUH59" s="106"/>
      <c r="WUI59" s="106"/>
      <c r="WUJ59" s="106"/>
      <c r="WUK59" s="106"/>
      <c r="WUL59" s="106"/>
      <c r="WUM59" s="106"/>
      <c r="WUN59" s="106"/>
      <c r="WUO59" s="106"/>
      <c r="WUP59" s="106"/>
      <c r="WUQ59" s="106"/>
      <c r="WUR59" s="106"/>
      <c r="WUS59" s="106"/>
      <c r="WUT59" s="106"/>
      <c r="WUU59" s="106"/>
      <c r="WUV59" s="106"/>
      <c r="WUW59" s="106"/>
      <c r="WUX59" s="106"/>
      <c r="WUY59" s="106"/>
      <c r="WUZ59" s="106"/>
      <c r="WVA59" s="106"/>
      <c r="WVB59" s="106"/>
      <c r="WVC59" s="106"/>
      <c r="WVD59" s="106"/>
      <c r="WVE59" s="106"/>
      <c r="WVF59" s="106"/>
      <c r="WVG59" s="106"/>
      <c r="WVH59" s="106"/>
      <c r="WVI59" s="106"/>
      <c r="WVJ59" s="106"/>
      <c r="WVK59" s="106"/>
      <c r="WVL59" s="106"/>
      <c r="WVM59" s="106"/>
      <c r="WVN59" s="106"/>
      <c r="WVO59" s="106"/>
      <c r="WVP59" s="106"/>
      <c r="WVQ59" s="106"/>
      <c r="WVR59" s="106"/>
      <c r="WVS59" s="106"/>
      <c r="WVT59" s="106"/>
      <c r="WVU59" s="106"/>
      <c r="WVV59" s="106"/>
      <c r="WVW59" s="106"/>
      <c r="WVX59" s="106"/>
      <c r="WVY59" s="106"/>
      <c r="WVZ59" s="106"/>
      <c r="WWA59" s="106"/>
      <c r="WWB59" s="106"/>
      <c r="WWC59" s="106"/>
      <c r="WWD59" s="106"/>
      <c r="WWE59" s="106"/>
      <c r="WWF59" s="106"/>
      <c r="WWG59" s="106"/>
      <c r="WWH59" s="106"/>
      <c r="WWI59" s="106"/>
      <c r="WWJ59" s="106"/>
      <c r="WWK59" s="106"/>
      <c r="WWL59" s="106"/>
      <c r="WWM59" s="106"/>
      <c r="WWN59" s="106"/>
      <c r="WWO59" s="106"/>
      <c r="WWP59" s="106"/>
      <c r="WWQ59" s="106"/>
      <c r="WWR59" s="106"/>
      <c r="WWS59" s="106"/>
      <c r="WWT59" s="106"/>
      <c r="WWU59" s="106"/>
      <c r="WWV59" s="106"/>
      <c r="WWW59" s="106"/>
      <c r="WWX59" s="106"/>
      <c r="WWY59" s="106"/>
      <c r="WWZ59" s="106"/>
      <c r="WXA59" s="106"/>
      <c r="WXB59" s="106"/>
      <c r="WXC59" s="106"/>
      <c r="WXD59" s="106"/>
      <c r="WXE59" s="106"/>
      <c r="WXF59" s="106"/>
      <c r="WXG59" s="106"/>
      <c r="WXH59" s="106"/>
      <c r="WXI59" s="106"/>
      <c r="WXJ59" s="106"/>
      <c r="WXK59" s="106"/>
      <c r="WXL59" s="106"/>
      <c r="WXM59" s="106"/>
      <c r="WXN59" s="106"/>
      <c r="WXO59" s="106"/>
      <c r="WXP59" s="106"/>
      <c r="WXQ59" s="106"/>
      <c r="WXR59" s="106"/>
      <c r="WXS59" s="106"/>
      <c r="WXT59" s="106"/>
      <c r="WXU59" s="106"/>
      <c r="WXV59" s="106"/>
      <c r="WXW59" s="106"/>
      <c r="WXX59" s="106"/>
      <c r="WXY59" s="106"/>
      <c r="WXZ59" s="106"/>
      <c r="WYA59" s="106"/>
      <c r="WYB59" s="106"/>
      <c r="WYC59" s="106"/>
      <c r="WYD59" s="106"/>
      <c r="WYE59" s="106"/>
      <c r="WYF59" s="106"/>
      <c r="WYG59" s="106"/>
      <c r="WYH59" s="106"/>
      <c r="WYI59" s="106"/>
      <c r="WYJ59" s="106"/>
      <c r="WYK59" s="106"/>
      <c r="WYL59" s="106"/>
      <c r="WYM59" s="106"/>
      <c r="WYN59" s="106"/>
      <c r="WYO59" s="106"/>
      <c r="WYP59" s="106"/>
      <c r="WYQ59" s="106"/>
      <c r="WYR59" s="106"/>
      <c r="WYS59" s="106"/>
      <c r="WYT59" s="106"/>
      <c r="WYU59" s="106"/>
      <c r="WYV59" s="106"/>
      <c r="WYW59" s="106"/>
      <c r="WYX59" s="106"/>
      <c r="WYY59" s="106"/>
      <c r="WYZ59" s="106"/>
      <c r="WZA59" s="106"/>
      <c r="WZB59" s="106"/>
      <c r="WZC59" s="106"/>
      <c r="WZD59" s="106"/>
      <c r="WZE59" s="106"/>
      <c r="WZF59" s="106"/>
      <c r="WZG59" s="106"/>
      <c r="WZH59" s="106"/>
      <c r="WZI59" s="106"/>
      <c r="WZJ59" s="106"/>
      <c r="WZK59" s="106"/>
      <c r="WZL59" s="106"/>
      <c r="WZM59" s="106"/>
      <c r="WZN59" s="106"/>
      <c r="WZO59" s="106"/>
      <c r="WZP59" s="106"/>
      <c r="WZQ59" s="106"/>
      <c r="WZR59" s="106"/>
      <c r="WZS59" s="106"/>
      <c r="WZT59" s="106"/>
      <c r="WZU59" s="106"/>
      <c r="WZV59" s="106"/>
      <c r="WZW59" s="106"/>
      <c r="WZX59" s="106"/>
      <c r="WZY59" s="106"/>
      <c r="WZZ59" s="106"/>
      <c r="XAA59" s="106"/>
      <c r="XAB59" s="106"/>
      <c r="XAC59" s="106"/>
      <c r="XAD59" s="106"/>
      <c r="XAE59" s="106"/>
      <c r="XAF59" s="106"/>
      <c r="XAG59" s="106"/>
      <c r="XAH59" s="106"/>
      <c r="XAI59" s="106"/>
      <c r="XAJ59" s="106"/>
      <c r="XAK59" s="106"/>
      <c r="XAL59" s="106"/>
      <c r="XAM59" s="106"/>
      <c r="XAN59" s="106"/>
      <c r="XAO59" s="106"/>
      <c r="XAP59" s="106"/>
      <c r="XAQ59" s="106"/>
      <c r="XAR59" s="106"/>
      <c r="XAS59" s="106"/>
      <c r="XAT59" s="106"/>
      <c r="XAU59" s="106"/>
      <c r="XAV59" s="106"/>
      <c r="XAW59" s="106"/>
      <c r="XAX59" s="106"/>
      <c r="XAY59" s="106"/>
      <c r="XAZ59" s="106"/>
      <c r="XBA59" s="106"/>
      <c r="XBB59" s="106"/>
      <c r="XBC59" s="106"/>
      <c r="XBD59" s="106"/>
      <c r="XBE59" s="106"/>
      <c r="XBF59" s="106"/>
      <c r="XBG59" s="106"/>
      <c r="XBH59" s="106"/>
      <c r="XBI59" s="106"/>
      <c r="XBJ59" s="106"/>
      <c r="XBK59" s="106"/>
      <c r="XBL59" s="106"/>
      <c r="XBM59" s="106"/>
      <c r="XBN59" s="106"/>
      <c r="XBO59" s="106"/>
      <c r="XBP59" s="106"/>
      <c r="XBQ59" s="106"/>
      <c r="XBR59" s="106"/>
      <c r="XBS59" s="106"/>
      <c r="XBT59" s="106"/>
      <c r="XBU59" s="106"/>
      <c r="XBV59" s="106"/>
      <c r="XBW59" s="106"/>
      <c r="XBX59" s="106"/>
      <c r="XBY59" s="106"/>
      <c r="XBZ59" s="106"/>
      <c r="XCA59" s="106"/>
      <c r="XCB59" s="106"/>
      <c r="XCC59" s="106"/>
      <c r="XCD59" s="106"/>
      <c r="XCE59" s="106"/>
      <c r="XCF59" s="106"/>
      <c r="XCG59" s="106"/>
      <c r="XCH59" s="106"/>
      <c r="XCI59" s="106"/>
      <c r="XCJ59" s="106"/>
      <c r="XCK59" s="106"/>
      <c r="XCL59" s="106"/>
      <c r="XCM59" s="106"/>
      <c r="XCN59" s="106"/>
      <c r="XCO59" s="106"/>
      <c r="XCP59" s="106"/>
      <c r="XCQ59" s="106"/>
      <c r="XCR59" s="106"/>
      <c r="XCS59" s="106"/>
      <c r="XCT59" s="106"/>
      <c r="XCU59" s="106"/>
      <c r="XCV59" s="106"/>
      <c r="XCW59" s="106"/>
      <c r="XCX59" s="106"/>
      <c r="XCY59" s="106"/>
      <c r="XCZ59" s="106"/>
      <c r="XDA59" s="106"/>
      <c r="XDB59" s="106"/>
      <c r="XDC59" s="106"/>
      <c r="XDD59" s="106"/>
      <c r="XDE59" s="106"/>
      <c r="XDF59" s="106"/>
      <c r="XDG59" s="106"/>
      <c r="XDH59" s="106"/>
      <c r="XDI59" s="106"/>
      <c r="XDJ59" s="106"/>
      <c r="XDK59" s="106"/>
      <c r="XDL59" s="106"/>
      <c r="XDM59" s="106"/>
      <c r="XDN59" s="106"/>
      <c r="XDO59" s="106"/>
      <c r="XDP59" s="106"/>
      <c r="XDQ59" s="106"/>
      <c r="XDR59" s="106"/>
      <c r="XDS59" s="106"/>
      <c r="XDT59" s="106"/>
      <c r="XDU59" s="106"/>
      <c r="XDV59" s="106"/>
      <c r="XDW59" s="106"/>
      <c r="XDX59" s="106"/>
      <c r="XDY59" s="106"/>
      <c r="XDZ59" s="106"/>
      <c r="XEA59" s="106"/>
      <c r="XEB59" s="106"/>
      <c r="XEC59" s="106"/>
      <c r="XED59" s="106"/>
      <c r="XEE59" s="106"/>
      <c r="XEF59" s="106"/>
      <c r="XEG59" s="106"/>
      <c r="XEH59" s="106"/>
      <c r="XEI59" s="106"/>
      <c r="XEJ59" s="106"/>
      <c r="XEK59" s="106"/>
      <c r="XEL59" s="106"/>
      <c r="XEM59" s="106"/>
      <c r="XEN59" s="106"/>
      <c r="XEO59" s="106"/>
      <c r="XEP59" s="106"/>
      <c r="XEQ59" s="106"/>
      <c r="XER59" s="106"/>
      <c r="XES59" s="106"/>
      <c r="XET59" s="106"/>
      <c r="XEU59" s="106"/>
    </row>
    <row r="60" spans="1:16375" s="110" customFormat="1" ht="15" customHeight="1" x14ac:dyDescent="0.3">
      <c r="A60" s="136"/>
      <c r="B60" s="139" t="s">
        <v>396</v>
      </c>
      <c r="C60" s="137" t="e">
        <f>+C61+C62</f>
        <v>#REF!</v>
      </c>
      <c r="D60" s="138" t="e">
        <f t="shared" si="1"/>
        <v>#REF!</v>
      </c>
      <c r="E60" s="137"/>
      <c r="F60" s="138">
        <f t="shared" si="0"/>
        <v>0</v>
      </c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106"/>
      <c r="MX60" s="106"/>
      <c r="MY60" s="106"/>
      <c r="MZ60" s="106"/>
      <c r="NA60" s="106"/>
      <c r="NB60" s="106"/>
      <c r="NC60" s="106"/>
      <c r="ND60" s="106"/>
      <c r="NE60" s="106"/>
      <c r="NF60" s="106"/>
      <c r="NG60" s="106"/>
      <c r="NH60" s="106"/>
      <c r="NI60" s="106"/>
      <c r="NJ60" s="106"/>
      <c r="NK60" s="106"/>
      <c r="NL60" s="106"/>
      <c r="NM60" s="106"/>
      <c r="NN60" s="106"/>
      <c r="NO60" s="106"/>
      <c r="NP60" s="106"/>
      <c r="NQ60" s="106"/>
      <c r="NR60" s="106"/>
      <c r="NS60" s="106"/>
      <c r="NT60" s="106"/>
      <c r="NU60" s="106"/>
      <c r="NV60" s="106"/>
      <c r="NW60" s="106"/>
      <c r="NX60" s="106"/>
      <c r="NY60" s="106"/>
      <c r="NZ60" s="106"/>
      <c r="OA60" s="106"/>
      <c r="OB60" s="106"/>
      <c r="OC60" s="106"/>
      <c r="OD60" s="106"/>
      <c r="OE60" s="106"/>
      <c r="OF60" s="106"/>
      <c r="OG60" s="106"/>
      <c r="OH60" s="106"/>
      <c r="OI60" s="106"/>
      <c r="OJ60" s="106"/>
      <c r="OK60" s="106"/>
      <c r="OL60" s="106"/>
      <c r="OM60" s="106"/>
      <c r="ON60" s="106"/>
      <c r="OO60" s="106"/>
      <c r="OP60" s="106"/>
      <c r="OQ60" s="106"/>
      <c r="OR60" s="106"/>
      <c r="OS60" s="106"/>
      <c r="OT60" s="106"/>
      <c r="OU60" s="106"/>
      <c r="OV60" s="106"/>
      <c r="OW60" s="106"/>
      <c r="OX60" s="106"/>
      <c r="OY60" s="106"/>
      <c r="OZ60" s="106"/>
      <c r="PA60" s="106"/>
      <c r="PB60" s="106"/>
      <c r="PC60" s="106"/>
      <c r="PD60" s="106"/>
      <c r="PE60" s="106"/>
      <c r="PF60" s="106"/>
      <c r="PG60" s="106"/>
      <c r="PH60" s="106"/>
      <c r="PI60" s="106"/>
      <c r="PJ60" s="106"/>
      <c r="PK60" s="106"/>
      <c r="PL60" s="106"/>
      <c r="PM60" s="106"/>
      <c r="PN60" s="106"/>
      <c r="PO60" s="106"/>
      <c r="PP60" s="106"/>
      <c r="PQ60" s="106"/>
      <c r="PR60" s="106"/>
      <c r="PS60" s="106"/>
      <c r="PT60" s="106"/>
      <c r="PU60" s="106"/>
      <c r="PV60" s="106"/>
      <c r="PW60" s="106"/>
      <c r="PX60" s="106"/>
      <c r="PY60" s="106"/>
      <c r="PZ60" s="106"/>
      <c r="QA60" s="106"/>
      <c r="QB60" s="106"/>
      <c r="QC60" s="106"/>
      <c r="QD60" s="106"/>
      <c r="QE60" s="106"/>
      <c r="QF60" s="106"/>
      <c r="QG60" s="106"/>
      <c r="QH60" s="106"/>
      <c r="QI60" s="106"/>
      <c r="QJ60" s="106"/>
      <c r="QK60" s="106"/>
      <c r="QL60" s="106"/>
      <c r="QM60" s="106"/>
      <c r="QN60" s="106"/>
      <c r="QO60" s="106"/>
      <c r="QP60" s="106"/>
      <c r="QQ60" s="106"/>
      <c r="QR60" s="106"/>
      <c r="QS60" s="106"/>
      <c r="QT60" s="106"/>
      <c r="QU60" s="106"/>
      <c r="QV60" s="106"/>
      <c r="QW60" s="106"/>
      <c r="QX60" s="106"/>
      <c r="QY60" s="106"/>
      <c r="QZ60" s="106"/>
      <c r="RA60" s="106"/>
      <c r="RB60" s="106"/>
      <c r="RC60" s="106"/>
      <c r="RD60" s="106"/>
      <c r="RE60" s="106"/>
      <c r="RF60" s="106"/>
      <c r="RG60" s="106"/>
      <c r="RH60" s="106"/>
      <c r="RI60" s="106"/>
      <c r="RJ60" s="106"/>
      <c r="RK60" s="106"/>
      <c r="RL60" s="106"/>
      <c r="RM60" s="106"/>
      <c r="RN60" s="106"/>
      <c r="RO60" s="106"/>
      <c r="RP60" s="106"/>
      <c r="RQ60" s="106"/>
      <c r="RR60" s="106"/>
      <c r="RS60" s="106"/>
      <c r="RT60" s="106"/>
      <c r="RU60" s="106"/>
      <c r="RV60" s="106"/>
      <c r="RW60" s="106"/>
      <c r="RX60" s="106"/>
      <c r="RY60" s="106"/>
      <c r="RZ60" s="106"/>
      <c r="SA60" s="106"/>
      <c r="SB60" s="106"/>
      <c r="SC60" s="106"/>
      <c r="SD60" s="106"/>
      <c r="SE60" s="106"/>
      <c r="SF60" s="106"/>
      <c r="SG60" s="106"/>
      <c r="SH60" s="106"/>
      <c r="SI60" s="106"/>
      <c r="SJ60" s="106"/>
      <c r="SK60" s="106"/>
      <c r="SL60" s="106"/>
      <c r="SM60" s="106"/>
      <c r="SN60" s="106"/>
      <c r="SO60" s="106"/>
      <c r="SP60" s="106"/>
      <c r="SQ60" s="106"/>
      <c r="SR60" s="106"/>
      <c r="SS60" s="106"/>
      <c r="ST60" s="106"/>
      <c r="SU60" s="106"/>
      <c r="SV60" s="106"/>
      <c r="SW60" s="106"/>
      <c r="SX60" s="106"/>
      <c r="SY60" s="106"/>
      <c r="SZ60" s="106"/>
      <c r="TA60" s="106"/>
      <c r="TB60" s="106"/>
      <c r="TC60" s="106"/>
      <c r="TD60" s="106"/>
      <c r="TE60" s="106"/>
      <c r="TF60" s="106"/>
      <c r="TG60" s="106"/>
      <c r="TH60" s="106"/>
      <c r="TI60" s="106"/>
      <c r="TJ60" s="106"/>
      <c r="TK60" s="106"/>
      <c r="TL60" s="106"/>
      <c r="TM60" s="106"/>
      <c r="TN60" s="106"/>
      <c r="TO60" s="106"/>
      <c r="TP60" s="106"/>
      <c r="TQ60" s="106"/>
      <c r="TR60" s="106"/>
      <c r="TS60" s="106"/>
      <c r="TT60" s="106"/>
      <c r="TU60" s="106"/>
      <c r="TV60" s="106"/>
      <c r="TW60" s="106"/>
      <c r="TX60" s="106"/>
      <c r="TY60" s="106"/>
      <c r="TZ60" s="106"/>
      <c r="UA60" s="106"/>
      <c r="UB60" s="106"/>
      <c r="UC60" s="106"/>
      <c r="UD60" s="106"/>
      <c r="UE60" s="106"/>
      <c r="UF60" s="106"/>
      <c r="UG60" s="106"/>
      <c r="UH60" s="106"/>
      <c r="UI60" s="106"/>
      <c r="UJ60" s="106"/>
      <c r="UK60" s="106"/>
      <c r="UL60" s="106"/>
      <c r="UM60" s="106"/>
      <c r="UN60" s="106"/>
      <c r="UO60" s="106"/>
      <c r="UP60" s="106"/>
      <c r="UQ60" s="106"/>
      <c r="UR60" s="106"/>
      <c r="US60" s="106"/>
      <c r="UT60" s="106"/>
      <c r="UU60" s="106"/>
      <c r="UV60" s="106"/>
      <c r="UW60" s="106"/>
      <c r="UX60" s="106"/>
      <c r="UY60" s="106"/>
      <c r="UZ60" s="106"/>
      <c r="VA60" s="106"/>
      <c r="VB60" s="106"/>
      <c r="VC60" s="106"/>
      <c r="VD60" s="106"/>
      <c r="VE60" s="106"/>
      <c r="VF60" s="106"/>
      <c r="VG60" s="106"/>
      <c r="VH60" s="106"/>
      <c r="VI60" s="106"/>
      <c r="VJ60" s="106"/>
      <c r="VK60" s="106"/>
      <c r="VL60" s="106"/>
      <c r="VM60" s="106"/>
      <c r="VN60" s="106"/>
      <c r="VO60" s="106"/>
      <c r="VP60" s="106"/>
      <c r="VQ60" s="106"/>
      <c r="VR60" s="106"/>
      <c r="VS60" s="106"/>
      <c r="VT60" s="106"/>
      <c r="VU60" s="106"/>
      <c r="VV60" s="106"/>
      <c r="VW60" s="106"/>
      <c r="VX60" s="106"/>
      <c r="VY60" s="106"/>
      <c r="VZ60" s="106"/>
      <c r="WA60" s="106"/>
      <c r="WB60" s="106"/>
      <c r="WC60" s="106"/>
      <c r="WD60" s="106"/>
      <c r="WE60" s="106"/>
      <c r="WF60" s="106"/>
      <c r="WG60" s="106"/>
      <c r="WH60" s="106"/>
      <c r="WI60" s="106"/>
      <c r="WJ60" s="106"/>
      <c r="WK60" s="106"/>
      <c r="WL60" s="106"/>
      <c r="WM60" s="106"/>
      <c r="WN60" s="106"/>
      <c r="WO60" s="106"/>
      <c r="WP60" s="106"/>
      <c r="WQ60" s="106"/>
      <c r="WR60" s="106"/>
      <c r="WS60" s="106"/>
      <c r="WT60" s="106"/>
      <c r="WU60" s="106"/>
      <c r="WV60" s="106"/>
      <c r="WW60" s="106"/>
      <c r="WX60" s="106"/>
      <c r="WY60" s="106"/>
      <c r="WZ60" s="106"/>
      <c r="XA60" s="106"/>
      <c r="XB60" s="106"/>
      <c r="XC60" s="106"/>
      <c r="XD60" s="106"/>
      <c r="XE60" s="106"/>
      <c r="XF60" s="106"/>
      <c r="XG60" s="106"/>
      <c r="XH60" s="106"/>
      <c r="XI60" s="106"/>
      <c r="XJ60" s="106"/>
      <c r="XK60" s="106"/>
      <c r="XL60" s="106"/>
      <c r="XM60" s="106"/>
      <c r="XN60" s="106"/>
      <c r="XO60" s="106"/>
      <c r="XP60" s="106"/>
      <c r="XQ60" s="106"/>
      <c r="XR60" s="106"/>
      <c r="XS60" s="106"/>
      <c r="XT60" s="106"/>
      <c r="XU60" s="106"/>
      <c r="XV60" s="106"/>
      <c r="XW60" s="106"/>
      <c r="XX60" s="106"/>
      <c r="XY60" s="106"/>
      <c r="XZ60" s="106"/>
      <c r="YA60" s="106"/>
      <c r="YB60" s="106"/>
      <c r="YC60" s="106"/>
      <c r="YD60" s="106"/>
      <c r="YE60" s="106"/>
      <c r="YF60" s="106"/>
      <c r="YG60" s="106"/>
      <c r="YH60" s="106"/>
      <c r="YI60" s="106"/>
      <c r="YJ60" s="106"/>
      <c r="YK60" s="106"/>
      <c r="YL60" s="106"/>
      <c r="YM60" s="106"/>
      <c r="YN60" s="106"/>
      <c r="YO60" s="106"/>
      <c r="YP60" s="106"/>
      <c r="YQ60" s="106"/>
      <c r="YR60" s="106"/>
      <c r="YS60" s="106"/>
      <c r="YT60" s="106"/>
      <c r="YU60" s="106"/>
      <c r="YV60" s="106"/>
      <c r="YW60" s="106"/>
      <c r="YX60" s="106"/>
      <c r="YY60" s="106"/>
      <c r="YZ60" s="106"/>
      <c r="ZA60" s="106"/>
      <c r="ZB60" s="106"/>
      <c r="ZC60" s="106"/>
      <c r="ZD60" s="106"/>
      <c r="ZE60" s="106"/>
      <c r="ZF60" s="106"/>
      <c r="ZG60" s="106"/>
      <c r="ZH60" s="106"/>
      <c r="ZI60" s="106"/>
      <c r="ZJ60" s="106"/>
      <c r="ZK60" s="106"/>
      <c r="ZL60" s="106"/>
      <c r="ZM60" s="106"/>
      <c r="ZN60" s="106"/>
      <c r="ZO60" s="106"/>
      <c r="ZP60" s="106"/>
      <c r="ZQ60" s="106"/>
      <c r="ZR60" s="106"/>
      <c r="ZS60" s="106"/>
      <c r="ZT60" s="106"/>
      <c r="ZU60" s="106"/>
      <c r="ZV60" s="106"/>
      <c r="ZW60" s="106"/>
      <c r="ZX60" s="106"/>
      <c r="ZY60" s="106"/>
      <c r="ZZ60" s="106"/>
      <c r="AAA60" s="106"/>
      <c r="AAB60" s="106"/>
      <c r="AAC60" s="106"/>
      <c r="AAD60" s="106"/>
      <c r="AAE60" s="106"/>
      <c r="AAF60" s="106"/>
      <c r="AAG60" s="106"/>
      <c r="AAH60" s="106"/>
      <c r="AAI60" s="106"/>
      <c r="AAJ60" s="106"/>
      <c r="AAK60" s="106"/>
      <c r="AAL60" s="106"/>
      <c r="AAM60" s="106"/>
      <c r="AAN60" s="106"/>
      <c r="AAO60" s="106"/>
      <c r="AAP60" s="106"/>
      <c r="AAQ60" s="106"/>
      <c r="AAR60" s="106"/>
      <c r="AAS60" s="106"/>
      <c r="AAT60" s="106"/>
      <c r="AAU60" s="106"/>
      <c r="AAV60" s="106"/>
      <c r="AAW60" s="106"/>
      <c r="AAX60" s="106"/>
      <c r="AAY60" s="106"/>
      <c r="AAZ60" s="106"/>
      <c r="ABA60" s="106"/>
      <c r="ABB60" s="106"/>
      <c r="ABC60" s="106"/>
      <c r="ABD60" s="106"/>
      <c r="ABE60" s="106"/>
      <c r="ABF60" s="106"/>
      <c r="ABG60" s="106"/>
      <c r="ABH60" s="106"/>
      <c r="ABI60" s="106"/>
      <c r="ABJ60" s="106"/>
      <c r="ABK60" s="106"/>
      <c r="ABL60" s="106"/>
      <c r="ABM60" s="106"/>
      <c r="ABN60" s="106"/>
      <c r="ABO60" s="106"/>
      <c r="ABP60" s="106"/>
      <c r="ABQ60" s="106"/>
      <c r="ABR60" s="106"/>
      <c r="ABS60" s="106"/>
      <c r="ABT60" s="106"/>
      <c r="ABU60" s="106"/>
      <c r="ABV60" s="106"/>
      <c r="ABW60" s="106"/>
      <c r="ABX60" s="106"/>
      <c r="ABY60" s="106"/>
      <c r="ABZ60" s="106"/>
      <c r="ACA60" s="106"/>
      <c r="ACB60" s="106"/>
      <c r="ACC60" s="106"/>
      <c r="ACD60" s="106"/>
      <c r="ACE60" s="106"/>
      <c r="ACF60" s="106"/>
      <c r="ACG60" s="106"/>
      <c r="ACH60" s="106"/>
      <c r="ACI60" s="106"/>
      <c r="ACJ60" s="106"/>
      <c r="ACK60" s="106"/>
      <c r="ACL60" s="106"/>
      <c r="ACM60" s="106"/>
      <c r="ACN60" s="106"/>
      <c r="ACO60" s="106"/>
      <c r="ACP60" s="106"/>
      <c r="ACQ60" s="106"/>
      <c r="ACR60" s="106"/>
      <c r="ACS60" s="106"/>
      <c r="ACT60" s="106"/>
      <c r="ACU60" s="106"/>
      <c r="ACV60" s="106"/>
      <c r="ACW60" s="106"/>
      <c r="ACX60" s="106"/>
      <c r="ACY60" s="106"/>
      <c r="ACZ60" s="106"/>
      <c r="ADA60" s="106"/>
      <c r="ADB60" s="106"/>
      <c r="ADC60" s="106"/>
      <c r="ADD60" s="106"/>
      <c r="ADE60" s="106"/>
      <c r="ADF60" s="106"/>
      <c r="ADG60" s="106"/>
      <c r="ADH60" s="106"/>
      <c r="ADI60" s="106"/>
      <c r="ADJ60" s="106"/>
      <c r="ADK60" s="106"/>
      <c r="ADL60" s="106"/>
      <c r="ADM60" s="106"/>
      <c r="ADN60" s="106"/>
      <c r="ADO60" s="106"/>
      <c r="ADP60" s="106"/>
      <c r="ADQ60" s="106"/>
      <c r="ADR60" s="106"/>
      <c r="ADS60" s="106"/>
      <c r="ADT60" s="106"/>
      <c r="ADU60" s="106"/>
      <c r="ADV60" s="106"/>
      <c r="ADW60" s="106"/>
      <c r="ADX60" s="106"/>
      <c r="ADY60" s="106"/>
      <c r="ADZ60" s="106"/>
      <c r="AEA60" s="106"/>
      <c r="AEB60" s="106"/>
      <c r="AEC60" s="106"/>
      <c r="AED60" s="106"/>
      <c r="AEE60" s="106"/>
      <c r="AEF60" s="106"/>
      <c r="AEG60" s="106"/>
      <c r="AEH60" s="106"/>
      <c r="AEI60" s="106"/>
      <c r="AEJ60" s="106"/>
      <c r="AEK60" s="106"/>
      <c r="AEL60" s="106"/>
      <c r="AEM60" s="106"/>
      <c r="AEN60" s="106"/>
      <c r="AEO60" s="106"/>
      <c r="AEP60" s="106"/>
      <c r="AEQ60" s="106"/>
      <c r="AER60" s="106"/>
      <c r="AES60" s="106"/>
      <c r="AET60" s="106"/>
      <c r="AEU60" s="106"/>
      <c r="AEV60" s="106"/>
      <c r="AEW60" s="106"/>
      <c r="AEX60" s="106"/>
      <c r="AEY60" s="106"/>
      <c r="AEZ60" s="106"/>
      <c r="AFA60" s="106"/>
      <c r="AFB60" s="106"/>
      <c r="AFC60" s="106"/>
      <c r="AFD60" s="106"/>
      <c r="AFE60" s="106"/>
      <c r="AFF60" s="106"/>
      <c r="AFG60" s="106"/>
      <c r="AFH60" s="106"/>
      <c r="AFI60" s="106"/>
      <c r="AFJ60" s="106"/>
      <c r="AFK60" s="106"/>
      <c r="AFL60" s="106"/>
      <c r="AFM60" s="106"/>
      <c r="AFN60" s="106"/>
      <c r="AFO60" s="106"/>
      <c r="AFP60" s="106"/>
      <c r="AFQ60" s="106"/>
      <c r="AFR60" s="106"/>
      <c r="AFS60" s="106"/>
      <c r="AFT60" s="106"/>
      <c r="AFU60" s="106"/>
      <c r="AFV60" s="106"/>
      <c r="AFW60" s="106"/>
      <c r="AFX60" s="106"/>
      <c r="AFY60" s="106"/>
      <c r="AFZ60" s="106"/>
      <c r="AGA60" s="106"/>
      <c r="AGB60" s="106"/>
      <c r="AGC60" s="106"/>
      <c r="AGD60" s="106"/>
      <c r="AGE60" s="106"/>
      <c r="AGF60" s="106"/>
      <c r="AGG60" s="106"/>
      <c r="AGH60" s="106"/>
      <c r="AGI60" s="106"/>
      <c r="AGJ60" s="106"/>
      <c r="AGK60" s="106"/>
      <c r="AGL60" s="106"/>
      <c r="AGM60" s="106"/>
      <c r="AGN60" s="106"/>
      <c r="AGO60" s="106"/>
      <c r="AGP60" s="106"/>
      <c r="AGQ60" s="106"/>
      <c r="AGR60" s="106"/>
      <c r="AGS60" s="106"/>
      <c r="AGT60" s="106"/>
      <c r="AGU60" s="106"/>
      <c r="AGV60" s="106"/>
      <c r="AGW60" s="106"/>
      <c r="AGX60" s="106"/>
      <c r="AGY60" s="106"/>
      <c r="AGZ60" s="106"/>
      <c r="AHA60" s="106"/>
      <c r="AHB60" s="106"/>
      <c r="AHC60" s="106"/>
      <c r="AHD60" s="106"/>
      <c r="AHE60" s="106"/>
      <c r="AHF60" s="106"/>
      <c r="AHG60" s="106"/>
      <c r="AHH60" s="106"/>
      <c r="AHI60" s="106"/>
      <c r="AHJ60" s="106"/>
      <c r="AHK60" s="106"/>
      <c r="AHL60" s="106"/>
      <c r="AHM60" s="106"/>
      <c r="AHN60" s="106"/>
      <c r="AHO60" s="106"/>
      <c r="AHP60" s="106"/>
      <c r="AHQ60" s="106"/>
      <c r="AHR60" s="106"/>
      <c r="AHS60" s="106"/>
      <c r="AHT60" s="106"/>
      <c r="AHU60" s="106"/>
      <c r="AHV60" s="106"/>
      <c r="AHW60" s="106"/>
      <c r="AHX60" s="106"/>
      <c r="AHY60" s="106"/>
      <c r="AHZ60" s="106"/>
      <c r="AIA60" s="106"/>
      <c r="AIB60" s="106"/>
      <c r="AIC60" s="106"/>
      <c r="AID60" s="106"/>
      <c r="AIE60" s="106"/>
      <c r="AIF60" s="106"/>
      <c r="AIG60" s="106"/>
      <c r="AIH60" s="106"/>
      <c r="AII60" s="106"/>
      <c r="AIJ60" s="106"/>
      <c r="AIK60" s="106"/>
      <c r="AIL60" s="106"/>
      <c r="AIM60" s="106"/>
      <c r="AIN60" s="106"/>
      <c r="AIO60" s="106"/>
      <c r="AIP60" s="106"/>
      <c r="AIQ60" s="106"/>
      <c r="AIR60" s="106"/>
      <c r="AIS60" s="106"/>
      <c r="AIT60" s="106"/>
      <c r="AIU60" s="106"/>
      <c r="AIV60" s="106"/>
      <c r="AIW60" s="106"/>
      <c r="AIX60" s="106"/>
      <c r="AIY60" s="106"/>
      <c r="AIZ60" s="106"/>
      <c r="AJA60" s="106"/>
      <c r="AJB60" s="106"/>
      <c r="AJC60" s="106"/>
      <c r="AJD60" s="106"/>
      <c r="AJE60" s="106"/>
      <c r="AJF60" s="106"/>
      <c r="AJG60" s="106"/>
      <c r="AJH60" s="106"/>
      <c r="AJI60" s="106"/>
      <c r="AJJ60" s="106"/>
      <c r="AJK60" s="106"/>
      <c r="AJL60" s="106"/>
      <c r="AJM60" s="106"/>
      <c r="AJN60" s="106"/>
      <c r="AJO60" s="106"/>
      <c r="AJP60" s="106"/>
      <c r="AJQ60" s="106"/>
      <c r="AJR60" s="106"/>
      <c r="AJS60" s="106"/>
      <c r="AJT60" s="106"/>
      <c r="AJU60" s="106"/>
      <c r="AJV60" s="106"/>
      <c r="AJW60" s="106"/>
      <c r="AJX60" s="106"/>
      <c r="AJY60" s="106"/>
      <c r="AJZ60" s="106"/>
      <c r="AKA60" s="106"/>
      <c r="AKB60" s="106"/>
      <c r="AKC60" s="106"/>
      <c r="AKD60" s="106"/>
      <c r="AKE60" s="106"/>
      <c r="AKF60" s="106"/>
      <c r="AKG60" s="106"/>
      <c r="AKH60" s="106"/>
      <c r="AKI60" s="106"/>
      <c r="AKJ60" s="106"/>
      <c r="AKK60" s="106"/>
      <c r="AKL60" s="106"/>
      <c r="AKM60" s="106"/>
      <c r="AKN60" s="106"/>
      <c r="AKO60" s="106"/>
      <c r="AKP60" s="106"/>
      <c r="AKQ60" s="106"/>
      <c r="AKR60" s="106"/>
      <c r="AKS60" s="106"/>
      <c r="AKT60" s="106"/>
      <c r="AKU60" s="106"/>
      <c r="AKV60" s="106"/>
      <c r="AKW60" s="106"/>
      <c r="AKX60" s="106"/>
      <c r="AKY60" s="106"/>
      <c r="AKZ60" s="106"/>
      <c r="ALA60" s="106"/>
      <c r="ALB60" s="106"/>
      <c r="ALC60" s="106"/>
      <c r="ALD60" s="106"/>
      <c r="ALE60" s="106"/>
      <c r="ALF60" s="106"/>
      <c r="ALG60" s="106"/>
      <c r="ALH60" s="106"/>
      <c r="ALI60" s="106"/>
      <c r="ALJ60" s="106"/>
      <c r="ALK60" s="106"/>
      <c r="ALL60" s="106"/>
      <c r="ALM60" s="106"/>
      <c r="ALN60" s="106"/>
      <c r="ALO60" s="106"/>
      <c r="ALP60" s="106"/>
      <c r="ALQ60" s="106"/>
      <c r="ALR60" s="106"/>
      <c r="ALS60" s="106"/>
      <c r="ALT60" s="106"/>
      <c r="ALU60" s="106"/>
      <c r="ALV60" s="106"/>
      <c r="ALW60" s="106"/>
      <c r="ALX60" s="106"/>
      <c r="ALY60" s="106"/>
      <c r="ALZ60" s="106"/>
      <c r="AMA60" s="106"/>
      <c r="AMB60" s="106"/>
      <c r="AMC60" s="106"/>
      <c r="AMD60" s="106"/>
      <c r="AME60" s="106"/>
      <c r="AMF60" s="106"/>
      <c r="AMG60" s="106"/>
      <c r="AMH60" s="106"/>
      <c r="AMI60" s="106"/>
      <c r="AMJ60" s="106"/>
      <c r="AMK60" s="106"/>
      <c r="AML60" s="106"/>
      <c r="AMM60" s="106"/>
      <c r="AMN60" s="106"/>
      <c r="AMO60" s="106"/>
      <c r="AMP60" s="106"/>
      <c r="AMQ60" s="106"/>
      <c r="AMR60" s="106"/>
      <c r="AMS60" s="106"/>
      <c r="AMT60" s="106"/>
      <c r="AMU60" s="106"/>
      <c r="AMV60" s="106"/>
      <c r="AMW60" s="106"/>
      <c r="AMX60" s="106"/>
      <c r="AMY60" s="106"/>
      <c r="AMZ60" s="106"/>
      <c r="ANA60" s="106"/>
      <c r="ANB60" s="106"/>
      <c r="ANC60" s="106"/>
      <c r="AND60" s="106"/>
      <c r="ANE60" s="106"/>
      <c r="ANF60" s="106"/>
      <c r="ANG60" s="106"/>
      <c r="ANH60" s="106"/>
      <c r="ANI60" s="106"/>
      <c r="ANJ60" s="106"/>
      <c r="ANK60" s="106"/>
      <c r="ANL60" s="106"/>
      <c r="ANM60" s="106"/>
      <c r="ANN60" s="106"/>
      <c r="ANO60" s="106"/>
      <c r="ANP60" s="106"/>
      <c r="ANQ60" s="106"/>
      <c r="ANR60" s="106"/>
      <c r="ANS60" s="106"/>
      <c r="ANT60" s="106"/>
      <c r="ANU60" s="106"/>
      <c r="ANV60" s="106"/>
      <c r="ANW60" s="106"/>
      <c r="ANX60" s="106"/>
      <c r="ANY60" s="106"/>
      <c r="ANZ60" s="106"/>
      <c r="AOA60" s="106"/>
      <c r="AOB60" s="106"/>
      <c r="AOC60" s="106"/>
      <c r="AOD60" s="106"/>
      <c r="AOE60" s="106"/>
      <c r="AOF60" s="106"/>
      <c r="AOG60" s="106"/>
      <c r="AOH60" s="106"/>
      <c r="AOI60" s="106"/>
      <c r="AOJ60" s="106"/>
      <c r="AOK60" s="106"/>
      <c r="AOL60" s="106"/>
      <c r="AOM60" s="106"/>
      <c r="AON60" s="106"/>
      <c r="AOO60" s="106"/>
      <c r="AOP60" s="106"/>
      <c r="AOQ60" s="106"/>
      <c r="AOR60" s="106"/>
      <c r="AOS60" s="106"/>
      <c r="AOT60" s="106"/>
      <c r="AOU60" s="106"/>
      <c r="AOV60" s="106"/>
      <c r="AOW60" s="106"/>
      <c r="AOX60" s="106"/>
      <c r="AOY60" s="106"/>
      <c r="AOZ60" s="106"/>
      <c r="APA60" s="106"/>
      <c r="APB60" s="106"/>
      <c r="APC60" s="106"/>
      <c r="APD60" s="106"/>
      <c r="APE60" s="106"/>
      <c r="APF60" s="106"/>
      <c r="APG60" s="106"/>
      <c r="APH60" s="106"/>
      <c r="API60" s="106"/>
      <c r="APJ60" s="106"/>
      <c r="APK60" s="106"/>
      <c r="APL60" s="106"/>
      <c r="APM60" s="106"/>
      <c r="APN60" s="106"/>
      <c r="APO60" s="106"/>
      <c r="APP60" s="106"/>
      <c r="APQ60" s="106"/>
      <c r="APR60" s="106"/>
      <c r="APS60" s="106"/>
      <c r="APT60" s="106"/>
      <c r="APU60" s="106"/>
      <c r="APV60" s="106"/>
      <c r="APW60" s="106"/>
      <c r="APX60" s="106"/>
      <c r="APY60" s="106"/>
      <c r="APZ60" s="106"/>
      <c r="AQA60" s="106"/>
      <c r="AQB60" s="106"/>
      <c r="AQC60" s="106"/>
      <c r="AQD60" s="106"/>
      <c r="AQE60" s="106"/>
      <c r="AQF60" s="106"/>
      <c r="AQG60" s="106"/>
      <c r="AQH60" s="106"/>
      <c r="AQI60" s="106"/>
      <c r="AQJ60" s="106"/>
      <c r="AQK60" s="106"/>
      <c r="AQL60" s="106"/>
      <c r="AQM60" s="106"/>
      <c r="AQN60" s="106"/>
      <c r="AQO60" s="106"/>
      <c r="AQP60" s="106"/>
      <c r="AQQ60" s="106"/>
      <c r="AQR60" s="106"/>
      <c r="AQS60" s="106"/>
      <c r="AQT60" s="106"/>
      <c r="AQU60" s="106"/>
      <c r="AQV60" s="106"/>
      <c r="AQW60" s="106"/>
      <c r="AQX60" s="106"/>
      <c r="AQY60" s="106"/>
      <c r="AQZ60" s="106"/>
      <c r="ARA60" s="106"/>
      <c r="ARB60" s="106"/>
      <c r="ARC60" s="106"/>
      <c r="ARD60" s="106"/>
      <c r="ARE60" s="106"/>
      <c r="ARF60" s="106"/>
      <c r="ARG60" s="106"/>
      <c r="ARH60" s="106"/>
      <c r="ARI60" s="106"/>
      <c r="ARJ60" s="106"/>
      <c r="ARK60" s="106"/>
      <c r="ARL60" s="106"/>
      <c r="ARM60" s="106"/>
      <c r="ARN60" s="106"/>
      <c r="ARO60" s="106"/>
      <c r="ARP60" s="106"/>
      <c r="ARQ60" s="106"/>
      <c r="ARR60" s="106"/>
      <c r="ARS60" s="106"/>
      <c r="ART60" s="106"/>
      <c r="ARU60" s="106"/>
      <c r="ARV60" s="106"/>
      <c r="ARW60" s="106"/>
      <c r="ARX60" s="106"/>
      <c r="ARY60" s="106"/>
      <c r="ARZ60" s="106"/>
      <c r="ASA60" s="106"/>
      <c r="ASB60" s="106"/>
      <c r="ASC60" s="106"/>
      <c r="ASD60" s="106"/>
      <c r="ASE60" s="106"/>
      <c r="ASF60" s="106"/>
      <c r="ASG60" s="106"/>
      <c r="ASH60" s="106"/>
      <c r="ASI60" s="106"/>
      <c r="ASJ60" s="106"/>
      <c r="ASK60" s="106"/>
      <c r="ASL60" s="106"/>
      <c r="ASM60" s="106"/>
      <c r="ASN60" s="106"/>
      <c r="ASO60" s="106"/>
      <c r="ASP60" s="106"/>
      <c r="ASQ60" s="106"/>
      <c r="ASR60" s="106"/>
      <c r="ASS60" s="106"/>
      <c r="AST60" s="106"/>
      <c r="ASU60" s="106"/>
      <c r="ASV60" s="106"/>
      <c r="ASW60" s="106"/>
      <c r="ASX60" s="106"/>
      <c r="ASY60" s="106"/>
      <c r="ASZ60" s="106"/>
      <c r="ATA60" s="106"/>
      <c r="ATB60" s="106"/>
      <c r="ATC60" s="106"/>
      <c r="ATD60" s="106"/>
      <c r="ATE60" s="106"/>
      <c r="ATF60" s="106"/>
      <c r="ATG60" s="106"/>
      <c r="ATH60" s="106"/>
      <c r="ATI60" s="106"/>
      <c r="ATJ60" s="106"/>
      <c r="ATK60" s="106"/>
      <c r="ATL60" s="106"/>
      <c r="ATM60" s="106"/>
      <c r="ATN60" s="106"/>
      <c r="ATO60" s="106"/>
      <c r="ATP60" s="106"/>
      <c r="ATQ60" s="106"/>
      <c r="ATR60" s="106"/>
      <c r="ATS60" s="106"/>
      <c r="ATT60" s="106"/>
      <c r="ATU60" s="106"/>
      <c r="ATV60" s="106"/>
      <c r="ATW60" s="106"/>
      <c r="ATX60" s="106"/>
      <c r="ATY60" s="106"/>
      <c r="ATZ60" s="106"/>
      <c r="AUA60" s="106"/>
      <c r="AUB60" s="106"/>
      <c r="AUC60" s="106"/>
      <c r="AUD60" s="106"/>
      <c r="AUE60" s="106"/>
      <c r="AUF60" s="106"/>
      <c r="AUG60" s="106"/>
      <c r="AUH60" s="106"/>
      <c r="AUI60" s="106"/>
      <c r="AUJ60" s="106"/>
      <c r="AUK60" s="106"/>
      <c r="AUL60" s="106"/>
      <c r="AUM60" s="106"/>
      <c r="AUN60" s="106"/>
      <c r="AUO60" s="106"/>
      <c r="AUP60" s="106"/>
      <c r="AUQ60" s="106"/>
      <c r="AUR60" s="106"/>
      <c r="AUS60" s="106"/>
      <c r="AUT60" s="106"/>
      <c r="AUU60" s="106"/>
      <c r="AUV60" s="106"/>
      <c r="AUW60" s="106"/>
      <c r="AUX60" s="106"/>
      <c r="AUY60" s="106"/>
      <c r="AUZ60" s="106"/>
      <c r="AVA60" s="106"/>
      <c r="AVB60" s="106"/>
      <c r="AVC60" s="106"/>
      <c r="AVD60" s="106"/>
      <c r="AVE60" s="106"/>
      <c r="AVF60" s="106"/>
      <c r="AVG60" s="106"/>
      <c r="AVH60" s="106"/>
      <c r="AVI60" s="106"/>
      <c r="AVJ60" s="106"/>
      <c r="AVK60" s="106"/>
      <c r="AVL60" s="106"/>
      <c r="AVM60" s="106"/>
      <c r="AVN60" s="106"/>
      <c r="AVO60" s="106"/>
      <c r="AVP60" s="106"/>
      <c r="AVQ60" s="106"/>
      <c r="AVR60" s="106"/>
      <c r="AVS60" s="106"/>
      <c r="AVT60" s="106"/>
      <c r="AVU60" s="106"/>
      <c r="AVV60" s="106"/>
      <c r="AVW60" s="106"/>
      <c r="AVX60" s="106"/>
      <c r="AVY60" s="106"/>
      <c r="AVZ60" s="106"/>
      <c r="AWA60" s="106"/>
      <c r="AWB60" s="106"/>
      <c r="AWC60" s="106"/>
      <c r="AWD60" s="106"/>
      <c r="AWE60" s="106"/>
      <c r="AWF60" s="106"/>
      <c r="AWG60" s="106"/>
      <c r="AWH60" s="106"/>
      <c r="AWI60" s="106"/>
      <c r="AWJ60" s="106"/>
      <c r="AWK60" s="106"/>
      <c r="AWL60" s="106"/>
      <c r="AWM60" s="106"/>
      <c r="AWN60" s="106"/>
      <c r="AWO60" s="106"/>
      <c r="AWP60" s="106"/>
      <c r="AWQ60" s="106"/>
      <c r="AWR60" s="106"/>
      <c r="AWS60" s="106"/>
      <c r="AWT60" s="106"/>
      <c r="AWU60" s="106"/>
      <c r="AWV60" s="106"/>
      <c r="AWW60" s="106"/>
      <c r="AWX60" s="106"/>
      <c r="AWY60" s="106"/>
      <c r="AWZ60" s="106"/>
      <c r="AXA60" s="106"/>
      <c r="AXB60" s="106"/>
      <c r="AXC60" s="106"/>
      <c r="AXD60" s="106"/>
      <c r="AXE60" s="106"/>
      <c r="AXF60" s="106"/>
      <c r="AXG60" s="106"/>
      <c r="AXH60" s="106"/>
      <c r="AXI60" s="106"/>
      <c r="AXJ60" s="106"/>
      <c r="AXK60" s="106"/>
      <c r="AXL60" s="106"/>
      <c r="AXM60" s="106"/>
      <c r="AXN60" s="106"/>
      <c r="AXO60" s="106"/>
      <c r="AXP60" s="106"/>
      <c r="AXQ60" s="106"/>
      <c r="AXR60" s="106"/>
      <c r="AXS60" s="106"/>
      <c r="AXT60" s="106"/>
      <c r="AXU60" s="106"/>
      <c r="AXV60" s="106"/>
      <c r="AXW60" s="106"/>
      <c r="AXX60" s="106"/>
      <c r="AXY60" s="106"/>
      <c r="AXZ60" s="106"/>
      <c r="AYA60" s="106"/>
      <c r="AYB60" s="106"/>
      <c r="AYC60" s="106"/>
      <c r="AYD60" s="106"/>
      <c r="AYE60" s="106"/>
      <c r="AYF60" s="106"/>
      <c r="AYG60" s="106"/>
      <c r="AYH60" s="106"/>
      <c r="AYI60" s="106"/>
      <c r="AYJ60" s="106"/>
      <c r="AYK60" s="106"/>
      <c r="AYL60" s="106"/>
      <c r="AYM60" s="106"/>
      <c r="AYN60" s="106"/>
      <c r="AYO60" s="106"/>
      <c r="AYP60" s="106"/>
      <c r="AYQ60" s="106"/>
      <c r="AYR60" s="106"/>
      <c r="AYS60" s="106"/>
      <c r="AYT60" s="106"/>
      <c r="AYU60" s="106"/>
      <c r="AYV60" s="106"/>
      <c r="AYW60" s="106"/>
      <c r="AYX60" s="106"/>
      <c r="AYY60" s="106"/>
      <c r="AYZ60" s="106"/>
      <c r="AZA60" s="106"/>
      <c r="AZB60" s="106"/>
      <c r="AZC60" s="106"/>
      <c r="AZD60" s="106"/>
      <c r="AZE60" s="106"/>
      <c r="AZF60" s="106"/>
      <c r="AZG60" s="106"/>
      <c r="AZH60" s="106"/>
      <c r="AZI60" s="106"/>
      <c r="AZJ60" s="106"/>
      <c r="AZK60" s="106"/>
      <c r="AZL60" s="106"/>
      <c r="AZM60" s="106"/>
      <c r="AZN60" s="106"/>
      <c r="AZO60" s="106"/>
      <c r="AZP60" s="106"/>
      <c r="AZQ60" s="106"/>
      <c r="AZR60" s="106"/>
      <c r="AZS60" s="106"/>
      <c r="AZT60" s="106"/>
      <c r="AZU60" s="106"/>
      <c r="AZV60" s="106"/>
      <c r="AZW60" s="106"/>
      <c r="AZX60" s="106"/>
      <c r="AZY60" s="106"/>
      <c r="AZZ60" s="106"/>
      <c r="BAA60" s="106"/>
      <c r="BAB60" s="106"/>
      <c r="BAC60" s="106"/>
      <c r="BAD60" s="106"/>
      <c r="BAE60" s="106"/>
      <c r="BAF60" s="106"/>
      <c r="BAG60" s="106"/>
      <c r="BAH60" s="106"/>
      <c r="BAI60" s="106"/>
      <c r="BAJ60" s="106"/>
      <c r="BAK60" s="106"/>
      <c r="BAL60" s="106"/>
      <c r="BAM60" s="106"/>
      <c r="BAN60" s="106"/>
      <c r="BAO60" s="106"/>
      <c r="BAP60" s="106"/>
      <c r="BAQ60" s="106"/>
      <c r="BAR60" s="106"/>
      <c r="BAS60" s="106"/>
      <c r="BAT60" s="106"/>
      <c r="BAU60" s="106"/>
      <c r="BAV60" s="106"/>
      <c r="BAW60" s="106"/>
      <c r="BAX60" s="106"/>
      <c r="BAY60" s="106"/>
      <c r="BAZ60" s="106"/>
      <c r="BBA60" s="106"/>
      <c r="BBB60" s="106"/>
      <c r="BBC60" s="106"/>
      <c r="BBD60" s="106"/>
      <c r="BBE60" s="106"/>
      <c r="BBF60" s="106"/>
      <c r="BBG60" s="106"/>
      <c r="BBH60" s="106"/>
      <c r="BBI60" s="106"/>
      <c r="BBJ60" s="106"/>
      <c r="BBK60" s="106"/>
      <c r="BBL60" s="106"/>
      <c r="BBM60" s="106"/>
      <c r="BBN60" s="106"/>
      <c r="BBO60" s="106"/>
      <c r="BBP60" s="106"/>
      <c r="BBQ60" s="106"/>
      <c r="BBR60" s="106"/>
      <c r="BBS60" s="106"/>
      <c r="BBT60" s="106"/>
      <c r="BBU60" s="106"/>
      <c r="BBV60" s="106"/>
      <c r="BBW60" s="106"/>
      <c r="BBX60" s="106"/>
      <c r="BBY60" s="106"/>
      <c r="BBZ60" s="106"/>
      <c r="BCA60" s="106"/>
      <c r="BCB60" s="106"/>
      <c r="BCC60" s="106"/>
      <c r="BCD60" s="106"/>
      <c r="BCE60" s="106"/>
      <c r="BCF60" s="106"/>
      <c r="BCG60" s="106"/>
      <c r="BCH60" s="106"/>
      <c r="BCI60" s="106"/>
      <c r="BCJ60" s="106"/>
      <c r="BCK60" s="106"/>
      <c r="BCL60" s="106"/>
      <c r="BCM60" s="106"/>
      <c r="BCN60" s="106"/>
      <c r="BCO60" s="106"/>
      <c r="BCP60" s="106"/>
      <c r="BCQ60" s="106"/>
      <c r="BCR60" s="106"/>
      <c r="BCS60" s="106"/>
      <c r="BCT60" s="106"/>
      <c r="BCU60" s="106"/>
      <c r="BCV60" s="106"/>
      <c r="BCW60" s="106"/>
      <c r="BCX60" s="106"/>
      <c r="BCY60" s="106"/>
      <c r="BCZ60" s="106"/>
      <c r="BDA60" s="106"/>
      <c r="BDB60" s="106"/>
      <c r="BDC60" s="106"/>
      <c r="BDD60" s="106"/>
      <c r="BDE60" s="106"/>
      <c r="BDF60" s="106"/>
      <c r="BDG60" s="106"/>
      <c r="BDH60" s="106"/>
      <c r="BDI60" s="106"/>
      <c r="BDJ60" s="106"/>
      <c r="BDK60" s="106"/>
      <c r="BDL60" s="106"/>
      <c r="BDM60" s="106"/>
      <c r="BDN60" s="106"/>
      <c r="BDO60" s="106"/>
      <c r="BDP60" s="106"/>
      <c r="BDQ60" s="106"/>
      <c r="BDR60" s="106"/>
      <c r="BDS60" s="106"/>
      <c r="BDT60" s="106"/>
      <c r="BDU60" s="106"/>
      <c r="BDV60" s="106"/>
      <c r="BDW60" s="106"/>
      <c r="BDX60" s="106"/>
      <c r="BDY60" s="106"/>
      <c r="BDZ60" s="106"/>
      <c r="BEA60" s="106"/>
      <c r="BEB60" s="106"/>
      <c r="BEC60" s="106"/>
      <c r="BED60" s="106"/>
      <c r="BEE60" s="106"/>
      <c r="BEF60" s="106"/>
      <c r="BEG60" s="106"/>
      <c r="BEH60" s="106"/>
      <c r="BEI60" s="106"/>
      <c r="BEJ60" s="106"/>
      <c r="BEK60" s="106"/>
      <c r="BEL60" s="106"/>
      <c r="BEM60" s="106"/>
      <c r="BEN60" s="106"/>
      <c r="BEO60" s="106"/>
      <c r="BEP60" s="106"/>
      <c r="BEQ60" s="106"/>
      <c r="BER60" s="106"/>
      <c r="BES60" s="106"/>
      <c r="BET60" s="106"/>
      <c r="BEU60" s="106"/>
      <c r="BEV60" s="106"/>
      <c r="BEW60" s="106"/>
      <c r="BEX60" s="106"/>
      <c r="BEY60" s="106"/>
      <c r="BEZ60" s="106"/>
      <c r="BFA60" s="106"/>
      <c r="BFB60" s="106"/>
      <c r="BFC60" s="106"/>
      <c r="BFD60" s="106"/>
      <c r="BFE60" s="106"/>
      <c r="BFF60" s="106"/>
      <c r="BFG60" s="106"/>
      <c r="BFH60" s="106"/>
      <c r="BFI60" s="106"/>
      <c r="BFJ60" s="106"/>
      <c r="BFK60" s="106"/>
      <c r="BFL60" s="106"/>
      <c r="BFM60" s="106"/>
      <c r="BFN60" s="106"/>
      <c r="BFO60" s="106"/>
      <c r="BFP60" s="106"/>
      <c r="BFQ60" s="106"/>
      <c r="BFR60" s="106"/>
      <c r="BFS60" s="106"/>
      <c r="BFT60" s="106"/>
      <c r="BFU60" s="106"/>
      <c r="BFV60" s="106"/>
      <c r="BFW60" s="106"/>
      <c r="BFX60" s="106"/>
      <c r="BFY60" s="106"/>
      <c r="BFZ60" s="106"/>
      <c r="BGA60" s="106"/>
      <c r="BGB60" s="106"/>
      <c r="BGC60" s="106"/>
      <c r="BGD60" s="106"/>
      <c r="BGE60" s="106"/>
      <c r="BGF60" s="106"/>
      <c r="BGG60" s="106"/>
      <c r="BGH60" s="106"/>
      <c r="BGI60" s="106"/>
      <c r="BGJ60" s="106"/>
      <c r="BGK60" s="106"/>
      <c r="BGL60" s="106"/>
      <c r="BGM60" s="106"/>
      <c r="BGN60" s="106"/>
      <c r="BGO60" s="106"/>
      <c r="BGP60" s="106"/>
      <c r="BGQ60" s="106"/>
      <c r="BGR60" s="106"/>
      <c r="BGS60" s="106"/>
      <c r="BGT60" s="106"/>
      <c r="BGU60" s="106"/>
      <c r="BGV60" s="106"/>
      <c r="BGW60" s="106"/>
      <c r="BGX60" s="106"/>
      <c r="BGY60" s="106"/>
      <c r="BGZ60" s="106"/>
      <c r="BHA60" s="106"/>
      <c r="BHB60" s="106"/>
      <c r="BHC60" s="106"/>
      <c r="BHD60" s="106"/>
      <c r="BHE60" s="106"/>
      <c r="BHF60" s="106"/>
      <c r="BHG60" s="106"/>
      <c r="BHH60" s="106"/>
      <c r="BHI60" s="106"/>
      <c r="BHJ60" s="106"/>
      <c r="BHK60" s="106"/>
      <c r="BHL60" s="106"/>
      <c r="BHM60" s="106"/>
      <c r="BHN60" s="106"/>
      <c r="BHO60" s="106"/>
      <c r="BHP60" s="106"/>
      <c r="BHQ60" s="106"/>
      <c r="BHR60" s="106"/>
      <c r="BHS60" s="106"/>
      <c r="BHT60" s="106"/>
      <c r="BHU60" s="106"/>
      <c r="BHV60" s="106"/>
      <c r="BHW60" s="106"/>
      <c r="BHX60" s="106"/>
      <c r="BHY60" s="106"/>
      <c r="BHZ60" s="106"/>
      <c r="BIA60" s="106"/>
      <c r="BIB60" s="106"/>
      <c r="BIC60" s="106"/>
      <c r="BID60" s="106"/>
      <c r="BIE60" s="106"/>
      <c r="BIF60" s="106"/>
      <c r="BIG60" s="106"/>
      <c r="BIH60" s="106"/>
      <c r="BII60" s="106"/>
      <c r="BIJ60" s="106"/>
      <c r="BIK60" s="106"/>
      <c r="BIL60" s="106"/>
      <c r="BIM60" s="106"/>
      <c r="BIN60" s="106"/>
      <c r="BIO60" s="106"/>
      <c r="BIP60" s="106"/>
      <c r="BIQ60" s="106"/>
      <c r="BIR60" s="106"/>
      <c r="BIS60" s="106"/>
      <c r="BIT60" s="106"/>
      <c r="BIU60" s="106"/>
      <c r="BIV60" s="106"/>
      <c r="BIW60" s="106"/>
      <c r="BIX60" s="106"/>
      <c r="BIY60" s="106"/>
      <c r="BIZ60" s="106"/>
      <c r="BJA60" s="106"/>
      <c r="BJB60" s="106"/>
      <c r="BJC60" s="106"/>
      <c r="BJD60" s="106"/>
      <c r="BJE60" s="106"/>
      <c r="BJF60" s="106"/>
      <c r="BJG60" s="106"/>
      <c r="BJH60" s="106"/>
      <c r="BJI60" s="106"/>
      <c r="BJJ60" s="106"/>
      <c r="BJK60" s="106"/>
      <c r="BJL60" s="106"/>
      <c r="BJM60" s="106"/>
      <c r="BJN60" s="106"/>
      <c r="BJO60" s="106"/>
      <c r="BJP60" s="106"/>
      <c r="BJQ60" s="106"/>
      <c r="BJR60" s="106"/>
      <c r="BJS60" s="106"/>
      <c r="BJT60" s="106"/>
      <c r="BJU60" s="106"/>
      <c r="BJV60" s="106"/>
      <c r="BJW60" s="106"/>
      <c r="BJX60" s="106"/>
      <c r="BJY60" s="106"/>
      <c r="BJZ60" s="106"/>
      <c r="BKA60" s="106"/>
      <c r="BKB60" s="106"/>
      <c r="BKC60" s="106"/>
      <c r="BKD60" s="106"/>
      <c r="BKE60" s="106"/>
      <c r="BKF60" s="106"/>
      <c r="BKG60" s="106"/>
      <c r="BKH60" s="106"/>
      <c r="BKI60" s="106"/>
      <c r="BKJ60" s="106"/>
      <c r="BKK60" s="106"/>
      <c r="BKL60" s="106"/>
      <c r="BKM60" s="106"/>
      <c r="BKN60" s="106"/>
      <c r="BKO60" s="106"/>
      <c r="BKP60" s="106"/>
      <c r="BKQ60" s="106"/>
      <c r="BKR60" s="106"/>
      <c r="BKS60" s="106"/>
      <c r="BKT60" s="106"/>
      <c r="BKU60" s="106"/>
      <c r="BKV60" s="106"/>
      <c r="BKW60" s="106"/>
      <c r="BKX60" s="106"/>
      <c r="BKY60" s="106"/>
      <c r="BKZ60" s="106"/>
      <c r="BLA60" s="106"/>
      <c r="BLB60" s="106"/>
      <c r="BLC60" s="106"/>
      <c r="BLD60" s="106"/>
      <c r="BLE60" s="106"/>
      <c r="BLF60" s="106"/>
      <c r="BLG60" s="106"/>
      <c r="BLH60" s="106"/>
      <c r="BLI60" s="106"/>
      <c r="BLJ60" s="106"/>
      <c r="BLK60" s="106"/>
      <c r="BLL60" s="106"/>
      <c r="BLM60" s="106"/>
      <c r="BLN60" s="106"/>
      <c r="BLO60" s="106"/>
      <c r="BLP60" s="106"/>
      <c r="BLQ60" s="106"/>
      <c r="BLR60" s="106"/>
      <c r="BLS60" s="106"/>
      <c r="BLT60" s="106"/>
      <c r="BLU60" s="106"/>
      <c r="BLV60" s="106"/>
      <c r="BLW60" s="106"/>
      <c r="BLX60" s="106"/>
      <c r="BLY60" s="106"/>
      <c r="BLZ60" s="106"/>
      <c r="BMA60" s="106"/>
      <c r="BMB60" s="106"/>
      <c r="BMC60" s="106"/>
      <c r="BMD60" s="106"/>
      <c r="BME60" s="106"/>
      <c r="BMF60" s="106"/>
      <c r="BMG60" s="106"/>
      <c r="BMH60" s="106"/>
      <c r="BMI60" s="106"/>
      <c r="BMJ60" s="106"/>
      <c r="BMK60" s="106"/>
      <c r="BML60" s="106"/>
      <c r="BMM60" s="106"/>
      <c r="BMN60" s="106"/>
      <c r="BMO60" s="106"/>
      <c r="BMP60" s="106"/>
      <c r="BMQ60" s="106"/>
      <c r="BMR60" s="106"/>
      <c r="BMS60" s="106"/>
      <c r="BMT60" s="106"/>
      <c r="BMU60" s="106"/>
      <c r="BMV60" s="106"/>
      <c r="BMW60" s="106"/>
      <c r="BMX60" s="106"/>
      <c r="BMY60" s="106"/>
      <c r="BMZ60" s="106"/>
      <c r="BNA60" s="106"/>
      <c r="BNB60" s="106"/>
      <c r="BNC60" s="106"/>
      <c r="BND60" s="106"/>
      <c r="BNE60" s="106"/>
      <c r="BNF60" s="106"/>
      <c r="BNG60" s="106"/>
      <c r="BNH60" s="106"/>
      <c r="BNI60" s="106"/>
      <c r="BNJ60" s="106"/>
      <c r="BNK60" s="106"/>
      <c r="BNL60" s="106"/>
      <c r="BNM60" s="106"/>
      <c r="BNN60" s="106"/>
      <c r="BNO60" s="106"/>
      <c r="BNP60" s="106"/>
      <c r="BNQ60" s="106"/>
      <c r="BNR60" s="106"/>
      <c r="BNS60" s="106"/>
      <c r="BNT60" s="106"/>
      <c r="BNU60" s="106"/>
      <c r="BNV60" s="106"/>
      <c r="BNW60" s="106"/>
      <c r="BNX60" s="106"/>
      <c r="BNY60" s="106"/>
      <c r="BNZ60" s="106"/>
      <c r="BOA60" s="106"/>
      <c r="BOB60" s="106"/>
      <c r="BOC60" s="106"/>
      <c r="BOD60" s="106"/>
      <c r="BOE60" s="106"/>
      <c r="BOF60" s="106"/>
      <c r="BOG60" s="106"/>
      <c r="BOH60" s="106"/>
      <c r="BOI60" s="106"/>
      <c r="BOJ60" s="106"/>
      <c r="BOK60" s="106"/>
      <c r="BOL60" s="106"/>
      <c r="BOM60" s="106"/>
      <c r="BON60" s="106"/>
      <c r="BOO60" s="106"/>
      <c r="BOP60" s="106"/>
      <c r="BOQ60" s="106"/>
      <c r="BOR60" s="106"/>
      <c r="BOS60" s="106"/>
      <c r="BOT60" s="106"/>
      <c r="BOU60" s="106"/>
      <c r="BOV60" s="106"/>
      <c r="BOW60" s="106"/>
      <c r="BOX60" s="106"/>
      <c r="BOY60" s="106"/>
      <c r="BOZ60" s="106"/>
      <c r="BPA60" s="106"/>
      <c r="BPB60" s="106"/>
      <c r="BPC60" s="106"/>
      <c r="BPD60" s="106"/>
      <c r="BPE60" s="106"/>
      <c r="BPF60" s="106"/>
      <c r="BPG60" s="106"/>
      <c r="BPH60" s="106"/>
      <c r="BPI60" s="106"/>
      <c r="BPJ60" s="106"/>
      <c r="BPK60" s="106"/>
      <c r="BPL60" s="106"/>
      <c r="BPM60" s="106"/>
      <c r="BPN60" s="106"/>
      <c r="BPO60" s="106"/>
      <c r="BPP60" s="106"/>
      <c r="BPQ60" s="106"/>
      <c r="BPR60" s="106"/>
      <c r="BPS60" s="106"/>
      <c r="BPT60" s="106"/>
      <c r="BPU60" s="106"/>
      <c r="BPV60" s="106"/>
      <c r="BPW60" s="106"/>
      <c r="BPX60" s="106"/>
      <c r="BPY60" s="106"/>
      <c r="BPZ60" s="106"/>
      <c r="BQA60" s="106"/>
      <c r="BQB60" s="106"/>
      <c r="BQC60" s="106"/>
      <c r="BQD60" s="106"/>
      <c r="BQE60" s="106"/>
      <c r="BQF60" s="106"/>
      <c r="BQG60" s="106"/>
      <c r="BQH60" s="106"/>
      <c r="BQI60" s="106"/>
      <c r="BQJ60" s="106"/>
      <c r="BQK60" s="106"/>
      <c r="BQL60" s="106"/>
      <c r="BQM60" s="106"/>
      <c r="BQN60" s="106"/>
      <c r="BQO60" s="106"/>
      <c r="BQP60" s="106"/>
      <c r="BQQ60" s="106"/>
      <c r="BQR60" s="106"/>
      <c r="BQS60" s="106"/>
      <c r="BQT60" s="106"/>
      <c r="BQU60" s="106"/>
      <c r="BQV60" s="106"/>
      <c r="BQW60" s="106"/>
      <c r="BQX60" s="106"/>
      <c r="BQY60" s="106"/>
      <c r="BQZ60" s="106"/>
      <c r="BRA60" s="106"/>
      <c r="BRB60" s="106"/>
      <c r="BRC60" s="106"/>
      <c r="BRD60" s="106"/>
      <c r="BRE60" s="106"/>
      <c r="BRF60" s="106"/>
      <c r="BRG60" s="106"/>
      <c r="BRH60" s="106"/>
      <c r="BRI60" s="106"/>
      <c r="BRJ60" s="106"/>
      <c r="BRK60" s="106"/>
      <c r="BRL60" s="106"/>
      <c r="BRM60" s="106"/>
      <c r="BRN60" s="106"/>
      <c r="BRO60" s="106"/>
      <c r="BRP60" s="106"/>
      <c r="BRQ60" s="106"/>
      <c r="BRR60" s="106"/>
      <c r="BRS60" s="106"/>
      <c r="BRT60" s="106"/>
      <c r="BRU60" s="106"/>
      <c r="BRV60" s="106"/>
      <c r="BRW60" s="106"/>
      <c r="BRX60" s="106"/>
      <c r="BRY60" s="106"/>
      <c r="BRZ60" s="106"/>
      <c r="BSA60" s="106"/>
      <c r="BSB60" s="106"/>
      <c r="BSC60" s="106"/>
      <c r="BSD60" s="106"/>
      <c r="BSE60" s="106"/>
      <c r="BSF60" s="106"/>
      <c r="BSG60" s="106"/>
      <c r="BSH60" s="106"/>
      <c r="BSI60" s="106"/>
      <c r="BSJ60" s="106"/>
      <c r="BSK60" s="106"/>
      <c r="BSL60" s="106"/>
      <c r="BSM60" s="106"/>
      <c r="BSN60" s="106"/>
      <c r="BSO60" s="106"/>
      <c r="BSP60" s="106"/>
      <c r="BSQ60" s="106"/>
      <c r="BSR60" s="106"/>
      <c r="BSS60" s="106"/>
      <c r="BST60" s="106"/>
      <c r="BSU60" s="106"/>
      <c r="BSV60" s="106"/>
      <c r="BSW60" s="106"/>
      <c r="BSX60" s="106"/>
      <c r="BSY60" s="106"/>
      <c r="BSZ60" s="106"/>
      <c r="BTA60" s="106"/>
      <c r="BTB60" s="106"/>
      <c r="BTC60" s="106"/>
      <c r="BTD60" s="106"/>
      <c r="BTE60" s="106"/>
      <c r="BTF60" s="106"/>
      <c r="BTG60" s="106"/>
      <c r="BTH60" s="106"/>
      <c r="BTI60" s="106"/>
      <c r="BTJ60" s="106"/>
      <c r="BTK60" s="106"/>
      <c r="BTL60" s="106"/>
      <c r="BTM60" s="106"/>
      <c r="BTN60" s="106"/>
      <c r="BTO60" s="106"/>
      <c r="BTP60" s="106"/>
      <c r="BTQ60" s="106"/>
      <c r="BTR60" s="106"/>
      <c r="BTS60" s="106"/>
      <c r="BTT60" s="106"/>
      <c r="BTU60" s="106"/>
      <c r="BTV60" s="106"/>
      <c r="BTW60" s="106"/>
      <c r="BTX60" s="106"/>
      <c r="BTY60" s="106"/>
      <c r="BTZ60" s="106"/>
      <c r="BUA60" s="106"/>
      <c r="BUB60" s="106"/>
      <c r="BUC60" s="106"/>
      <c r="BUD60" s="106"/>
      <c r="BUE60" s="106"/>
      <c r="BUF60" s="106"/>
      <c r="BUG60" s="106"/>
      <c r="BUH60" s="106"/>
      <c r="BUI60" s="106"/>
      <c r="BUJ60" s="106"/>
      <c r="BUK60" s="106"/>
      <c r="BUL60" s="106"/>
      <c r="BUM60" s="106"/>
      <c r="BUN60" s="106"/>
      <c r="BUO60" s="106"/>
      <c r="BUP60" s="106"/>
      <c r="BUQ60" s="106"/>
      <c r="BUR60" s="106"/>
      <c r="BUS60" s="106"/>
      <c r="BUT60" s="106"/>
      <c r="BUU60" s="106"/>
      <c r="BUV60" s="106"/>
      <c r="BUW60" s="106"/>
      <c r="BUX60" s="106"/>
      <c r="BUY60" s="106"/>
      <c r="BUZ60" s="106"/>
      <c r="BVA60" s="106"/>
      <c r="BVB60" s="106"/>
      <c r="BVC60" s="106"/>
      <c r="BVD60" s="106"/>
      <c r="BVE60" s="106"/>
      <c r="BVF60" s="106"/>
      <c r="BVG60" s="106"/>
      <c r="BVH60" s="106"/>
      <c r="BVI60" s="106"/>
      <c r="BVJ60" s="106"/>
      <c r="BVK60" s="106"/>
      <c r="BVL60" s="106"/>
      <c r="BVM60" s="106"/>
      <c r="BVN60" s="106"/>
      <c r="BVO60" s="106"/>
      <c r="BVP60" s="106"/>
      <c r="BVQ60" s="106"/>
      <c r="BVR60" s="106"/>
      <c r="BVS60" s="106"/>
      <c r="BVT60" s="106"/>
      <c r="BVU60" s="106"/>
      <c r="BVV60" s="106"/>
      <c r="BVW60" s="106"/>
      <c r="BVX60" s="106"/>
      <c r="BVY60" s="106"/>
      <c r="BVZ60" s="106"/>
      <c r="BWA60" s="106"/>
      <c r="BWB60" s="106"/>
      <c r="BWC60" s="106"/>
      <c r="BWD60" s="106"/>
      <c r="BWE60" s="106"/>
      <c r="BWF60" s="106"/>
      <c r="BWG60" s="106"/>
      <c r="BWH60" s="106"/>
      <c r="BWI60" s="106"/>
      <c r="BWJ60" s="106"/>
      <c r="BWK60" s="106"/>
      <c r="BWL60" s="106"/>
      <c r="BWM60" s="106"/>
      <c r="BWN60" s="106"/>
      <c r="BWO60" s="106"/>
      <c r="BWP60" s="106"/>
      <c r="BWQ60" s="106"/>
      <c r="BWR60" s="106"/>
      <c r="BWS60" s="106"/>
      <c r="BWT60" s="106"/>
      <c r="BWU60" s="106"/>
      <c r="BWV60" s="106"/>
      <c r="BWW60" s="106"/>
      <c r="BWX60" s="106"/>
      <c r="BWY60" s="106"/>
      <c r="BWZ60" s="106"/>
      <c r="BXA60" s="106"/>
      <c r="BXB60" s="106"/>
      <c r="BXC60" s="106"/>
      <c r="BXD60" s="106"/>
      <c r="BXE60" s="106"/>
      <c r="BXF60" s="106"/>
      <c r="BXG60" s="106"/>
      <c r="BXH60" s="106"/>
      <c r="BXI60" s="106"/>
      <c r="BXJ60" s="106"/>
      <c r="BXK60" s="106"/>
      <c r="BXL60" s="106"/>
      <c r="BXM60" s="106"/>
      <c r="BXN60" s="106"/>
      <c r="BXO60" s="106"/>
      <c r="BXP60" s="106"/>
      <c r="BXQ60" s="106"/>
      <c r="BXR60" s="106"/>
      <c r="BXS60" s="106"/>
      <c r="BXT60" s="106"/>
      <c r="BXU60" s="106"/>
      <c r="BXV60" s="106"/>
      <c r="BXW60" s="106"/>
      <c r="BXX60" s="106"/>
      <c r="BXY60" s="106"/>
      <c r="BXZ60" s="106"/>
      <c r="BYA60" s="106"/>
      <c r="BYB60" s="106"/>
      <c r="BYC60" s="106"/>
      <c r="BYD60" s="106"/>
      <c r="BYE60" s="106"/>
      <c r="BYF60" s="106"/>
      <c r="BYG60" s="106"/>
      <c r="BYH60" s="106"/>
      <c r="BYI60" s="106"/>
      <c r="BYJ60" s="106"/>
      <c r="BYK60" s="106"/>
      <c r="BYL60" s="106"/>
      <c r="BYM60" s="106"/>
      <c r="BYN60" s="106"/>
      <c r="BYO60" s="106"/>
      <c r="BYP60" s="106"/>
      <c r="BYQ60" s="106"/>
      <c r="BYR60" s="106"/>
      <c r="BYS60" s="106"/>
      <c r="BYT60" s="106"/>
      <c r="BYU60" s="106"/>
      <c r="BYV60" s="106"/>
      <c r="BYW60" s="106"/>
      <c r="BYX60" s="106"/>
      <c r="BYY60" s="106"/>
      <c r="BYZ60" s="106"/>
      <c r="BZA60" s="106"/>
      <c r="BZB60" s="106"/>
      <c r="BZC60" s="106"/>
      <c r="BZD60" s="106"/>
      <c r="BZE60" s="106"/>
      <c r="BZF60" s="106"/>
      <c r="BZG60" s="106"/>
      <c r="BZH60" s="106"/>
      <c r="BZI60" s="106"/>
      <c r="BZJ60" s="106"/>
      <c r="BZK60" s="106"/>
      <c r="BZL60" s="106"/>
      <c r="BZM60" s="106"/>
      <c r="BZN60" s="106"/>
      <c r="BZO60" s="106"/>
      <c r="BZP60" s="106"/>
      <c r="BZQ60" s="106"/>
      <c r="BZR60" s="106"/>
      <c r="BZS60" s="106"/>
      <c r="BZT60" s="106"/>
      <c r="BZU60" s="106"/>
      <c r="BZV60" s="106"/>
      <c r="BZW60" s="106"/>
      <c r="BZX60" s="106"/>
      <c r="BZY60" s="106"/>
      <c r="BZZ60" s="106"/>
      <c r="CAA60" s="106"/>
      <c r="CAB60" s="106"/>
      <c r="CAC60" s="106"/>
      <c r="CAD60" s="106"/>
      <c r="CAE60" s="106"/>
      <c r="CAF60" s="106"/>
      <c r="CAG60" s="106"/>
      <c r="CAH60" s="106"/>
      <c r="CAI60" s="106"/>
      <c r="CAJ60" s="106"/>
      <c r="CAK60" s="106"/>
      <c r="CAL60" s="106"/>
      <c r="CAM60" s="106"/>
      <c r="CAN60" s="106"/>
      <c r="CAO60" s="106"/>
      <c r="CAP60" s="106"/>
      <c r="CAQ60" s="106"/>
      <c r="CAR60" s="106"/>
      <c r="CAS60" s="106"/>
      <c r="CAT60" s="106"/>
      <c r="CAU60" s="106"/>
      <c r="CAV60" s="106"/>
      <c r="CAW60" s="106"/>
      <c r="CAX60" s="106"/>
      <c r="CAY60" s="106"/>
      <c r="CAZ60" s="106"/>
      <c r="CBA60" s="106"/>
      <c r="CBB60" s="106"/>
      <c r="CBC60" s="106"/>
      <c r="CBD60" s="106"/>
      <c r="CBE60" s="106"/>
      <c r="CBF60" s="106"/>
      <c r="CBG60" s="106"/>
      <c r="CBH60" s="106"/>
      <c r="CBI60" s="106"/>
      <c r="CBJ60" s="106"/>
      <c r="CBK60" s="106"/>
      <c r="CBL60" s="106"/>
      <c r="CBM60" s="106"/>
      <c r="CBN60" s="106"/>
      <c r="CBO60" s="106"/>
      <c r="CBP60" s="106"/>
      <c r="CBQ60" s="106"/>
      <c r="CBR60" s="106"/>
      <c r="CBS60" s="106"/>
      <c r="CBT60" s="106"/>
      <c r="CBU60" s="106"/>
      <c r="CBV60" s="106"/>
      <c r="CBW60" s="106"/>
      <c r="CBX60" s="106"/>
      <c r="CBY60" s="106"/>
      <c r="CBZ60" s="106"/>
      <c r="CCA60" s="106"/>
      <c r="CCB60" s="106"/>
      <c r="CCC60" s="106"/>
      <c r="CCD60" s="106"/>
      <c r="CCE60" s="106"/>
      <c r="CCF60" s="106"/>
      <c r="CCG60" s="106"/>
      <c r="CCH60" s="106"/>
      <c r="CCI60" s="106"/>
      <c r="CCJ60" s="106"/>
      <c r="CCK60" s="106"/>
      <c r="CCL60" s="106"/>
      <c r="CCM60" s="106"/>
      <c r="CCN60" s="106"/>
      <c r="CCO60" s="106"/>
      <c r="CCP60" s="106"/>
      <c r="CCQ60" s="106"/>
      <c r="CCR60" s="106"/>
      <c r="CCS60" s="106"/>
      <c r="CCT60" s="106"/>
      <c r="CCU60" s="106"/>
      <c r="CCV60" s="106"/>
      <c r="CCW60" s="106"/>
      <c r="CCX60" s="106"/>
      <c r="CCY60" s="106"/>
      <c r="CCZ60" s="106"/>
      <c r="CDA60" s="106"/>
      <c r="CDB60" s="106"/>
      <c r="CDC60" s="106"/>
      <c r="CDD60" s="106"/>
      <c r="CDE60" s="106"/>
      <c r="CDF60" s="106"/>
      <c r="CDG60" s="106"/>
      <c r="CDH60" s="106"/>
      <c r="CDI60" s="106"/>
      <c r="CDJ60" s="106"/>
      <c r="CDK60" s="106"/>
      <c r="CDL60" s="106"/>
      <c r="CDM60" s="106"/>
      <c r="CDN60" s="106"/>
      <c r="CDO60" s="106"/>
      <c r="CDP60" s="106"/>
      <c r="CDQ60" s="106"/>
      <c r="CDR60" s="106"/>
      <c r="CDS60" s="106"/>
      <c r="CDT60" s="106"/>
      <c r="CDU60" s="106"/>
      <c r="CDV60" s="106"/>
      <c r="CDW60" s="106"/>
      <c r="CDX60" s="106"/>
      <c r="CDY60" s="106"/>
      <c r="CDZ60" s="106"/>
      <c r="CEA60" s="106"/>
      <c r="CEB60" s="106"/>
      <c r="CEC60" s="106"/>
      <c r="CED60" s="106"/>
      <c r="CEE60" s="106"/>
      <c r="CEF60" s="106"/>
      <c r="CEG60" s="106"/>
      <c r="CEH60" s="106"/>
      <c r="CEI60" s="106"/>
      <c r="CEJ60" s="106"/>
      <c r="CEK60" s="106"/>
      <c r="CEL60" s="106"/>
      <c r="CEM60" s="106"/>
      <c r="CEN60" s="106"/>
      <c r="CEO60" s="106"/>
      <c r="CEP60" s="106"/>
      <c r="CEQ60" s="106"/>
      <c r="CER60" s="106"/>
      <c r="CES60" s="106"/>
      <c r="CET60" s="106"/>
      <c r="CEU60" s="106"/>
      <c r="CEV60" s="106"/>
      <c r="CEW60" s="106"/>
      <c r="CEX60" s="106"/>
      <c r="CEY60" s="106"/>
      <c r="CEZ60" s="106"/>
      <c r="CFA60" s="106"/>
      <c r="CFB60" s="106"/>
      <c r="CFC60" s="106"/>
      <c r="CFD60" s="106"/>
      <c r="CFE60" s="106"/>
      <c r="CFF60" s="106"/>
      <c r="CFG60" s="106"/>
      <c r="CFH60" s="106"/>
      <c r="CFI60" s="106"/>
      <c r="CFJ60" s="106"/>
      <c r="CFK60" s="106"/>
      <c r="CFL60" s="106"/>
      <c r="CFM60" s="106"/>
      <c r="CFN60" s="106"/>
      <c r="CFO60" s="106"/>
      <c r="CFP60" s="106"/>
      <c r="CFQ60" s="106"/>
      <c r="CFR60" s="106"/>
      <c r="CFS60" s="106"/>
      <c r="CFT60" s="106"/>
      <c r="CFU60" s="106"/>
      <c r="CFV60" s="106"/>
      <c r="CFW60" s="106"/>
      <c r="CFX60" s="106"/>
      <c r="CFY60" s="106"/>
      <c r="CFZ60" s="106"/>
      <c r="CGA60" s="106"/>
      <c r="CGB60" s="106"/>
      <c r="CGC60" s="106"/>
      <c r="CGD60" s="106"/>
      <c r="CGE60" s="106"/>
      <c r="CGF60" s="106"/>
      <c r="CGG60" s="106"/>
      <c r="CGH60" s="106"/>
      <c r="CGI60" s="106"/>
      <c r="CGJ60" s="106"/>
      <c r="CGK60" s="106"/>
      <c r="CGL60" s="106"/>
      <c r="CGM60" s="106"/>
      <c r="CGN60" s="106"/>
      <c r="CGO60" s="106"/>
      <c r="CGP60" s="106"/>
      <c r="CGQ60" s="106"/>
      <c r="CGR60" s="106"/>
      <c r="CGS60" s="106"/>
      <c r="CGT60" s="106"/>
      <c r="CGU60" s="106"/>
      <c r="CGV60" s="106"/>
      <c r="CGW60" s="106"/>
      <c r="CGX60" s="106"/>
      <c r="CGY60" s="106"/>
      <c r="CGZ60" s="106"/>
      <c r="CHA60" s="106"/>
      <c r="CHB60" s="106"/>
      <c r="CHC60" s="106"/>
      <c r="CHD60" s="106"/>
      <c r="CHE60" s="106"/>
      <c r="CHF60" s="106"/>
      <c r="CHG60" s="106"/>
      <c r="CHH60" s="106"/>
      <c r="CHI60" s="106"/>
      <c r="CHJ60" s="106"/>
      <c r="CHK60" s="106"/>
      <c r="CHL60" s="106"/>
      <c r="CHM60" s="106"/>
      <c r="CHN60" s="106"/>
      <c r="CHO60" s="106"/>
      <c r="CHP60" s="106"/>
      <c r="CHQ60" s="106"/>
      <c r="CHR60" s="106"/>
      <c r="CHS60" s="106"/>
      <c r="CHT60" s="106"/>
      <c r="CHU60" s="106"/>
      <c r="CHV60" s="106"/>
      <c r="CHW60" s="106"/>
      <c r="CHX60" s="106"/>
      <c r="CHY60" s="106"/>
      <c r="CHZ60" s="106"/>
      <c r="CIA60" s="106"/>
      <c r="CIB60" s="106"/>
      <c r="CIC60" s="106"/>
      <c r="CID60" s="106"/>
      <c r="CIE60" s="106"/>
      <c r="CIF60" s="106"/>
      <c r="CIG60" s="106"/>
      <c r="CIH60" s="106"/>
      <c r="CII60" s="106"/>
      <c r="CIJ60" s="106"/>
      <c r="CIK60" s="106"/>
      <c r="CIL60" s="106"/>
      <c r="CIM60" s="106"/>
      <c r="CIN60" s="106"/>
      <c r="CIO60" s="106"/>
      <c r="CIP60" s="106"/>
      <c r="CIQ60" s="106"/>
      <c r="CIR60" s="106"/>
      <c r="CIS60" s="106"/>
      <c r="CIT60" s="106"/>
      <c r="CIU60" s="106"/>
      <c r="CIV60" s="106"/>
      <c r="CIW60" s="106"/>
      <c r="CIX60" s="106"/>
      <c r="CIY60" s="106"/>
      <c r="CIZ60" s="106"/>
      <c r="CJA60" s="106"/>
      <c r="CJB60" s="106"/>
      <c r="CJC60" s="106"/>
      <c r="CJD60" s="106"/>
      <c r="CJE60" s="106"/>
      <c r="CJF60" s="106"/>
      <c r="CJG60" s="106"/>
      <c r="CJH60" s="106"/>
      <c r="CJI60" s="106"/>
      <c r="CJJ60" s="106"/>
      <c r="CJK60" s="106"/>
      <c r="CJL60" s="106"/>
      <c r="CJM60" s="106"/>
      <c r="CJN60" s="106"/>
      <c r="CJO60" s="106"/>
      <c r="CJP60" s="106"/>
      <c r="CJQ60" s="106"/>
      <c r="CJR60" s="106"/>
      <c r="CJS60" s="106"/>
      <c r="CJT60" s="106"/>
      <c r="CJU60" s="106"/>
      <c r="CJV60" s="106"/>
      <c r="CJW60" s="106"/>
      <c r="CJX60" s="106"/>
      <c r="CJY60" s="106"/>
      <c r="CJZ60" s="106"/>
      <c r="CKA60" s="106"/>
      <c r="CKB60" s="106"/>
      <c r="CKC60" s="106"/>
      <c r="CKD60" s="106"/>
      <c r="CKE60" s="106"/>
      <c r="CKF60" s="106"/>
      <c r="CKG60" s="106"/>
      <c r="CKH60" s="106"/>
      <c r="CKI60" s="106"/>
      <c r="CKJ60" s="106"/>
      <c r="CKK60" s="106"/>
      <c r="CKL60" s="106"/>
      <c r="CKM60" s="106"/>
      <c r="CKN60" s="106"/>
      <c r="CKO60" s="106"/>
      <c r="CKP60" s="106"/>
      <c r="CKQ60" s="106"/>
      <c r="CKR60" s="106"/>
      <c r="CKS60" s="106"/>
      <c r="CKT60" s="106"/>
      <c r="CKU60" s="106"/>
      <c r="CKV60" s="106"/>
      <c r="CKW60" s="106"/>
      <c r="CKX60" s="106"/>
      <c r="CKY60" s="106"/>
      <c r="CKZ60" s="106"/>
      <c r="CLA60" s="106"/>
      <c r="CLB60" s="106"/>
      <c r="CLC60" s="106"/>
      <c r="CLD60" s="106"/>
      <c r="CLE60" s="106"/>
      <c r="CLF60" s="106"/>
      <c r="CLG60" s="106"/>
      <c r="CLH60" s="106"/>
      <c r="CLI60" s="106"/>
      <c r="CLJ60" s="106"/>
      <c r="CLK60" s="106"/>
      <c r="CLL60" s="106"/>
      <c r="CLM60" s="106"/>
      <c r="CLN60" s="106"/>
      <c r="CLO60" s="106"/>
      <c r="CLP60" s="106"/>
      <c r="CLQ60" s="106"/>
      <c r="CLR60" s="106"/>
      <c r="CLS60" s="106"/>
      <c r="CLT60" s="106"/>
      <c r="CLU60" s="106"/>
      <c r="CLV60" s="106"/>
      <c r="CLW60" s="106"/>
      <c r="CLX60" s="106"/>
      <c r="CLY60" s="106"/>
      <c r="CLZ60" s="106"/>
      <c r="CMA60" s="106"/>
      <c r="CMB60" s="106"/>
      <c r="CMC60" s="106"/>
      <c r="CMD60" s="106"/>
      <c r="CME60" s="106"/>
      <c r="CMF60" s="106"/>
      <c r="CMG60" s="106"/>
      <c r="CMH60" s="106"/>
      <c r="CMI60" s="106"/>
      <c r="CMJ60" s="106"/>
      <c r="CMK60" s="106"/>
      <c r="CML60" s="106"/>
      <c r="CMM60" s="106"/>
      <c r="CMN60" s="106"/>
      <c r="CMO60" s="106"/>
      <c r="CMP60" s="106"/>
      <c r="CMQ60" s="106"/>
      <c r="CMR60" s="106"/>
      <c r="CMS60" s="106"/>
      <c r="CMT60" s="106"/>
      <c r="CMU60" s="106"/>
      <c r="CMV60" s="106"/>
      <c r="CMW60" s="106"/>
      <c r="CMX60" s="106"/>
      <c r="CMY60" s="106"/>
      <c r="CMZ60" s="106"/>
      <c r="CNA60" s="106"/>
      <c r="CNB60" s="106"/>
      <c r="CNC60" s="106"/>
      <c r="CND60" s="106"/>
      <c r="CNE60" s="106"/>
      <c r="CNF60" s="106"/>
      <c r="CNG60" s="106"/>
      <c r="CNH60" s="106"/>
      <c r="CNI60" s="106"/>
      <c r="CNJ60" s="106"/>
      <c r="CNK60" s="106"/>
      <c r="CNL60" s="106"/>
      <c r="CNM60" s="106"/>
      <c r="CNN60" s="106"/>
      <c r="CNO60" s="106"/>
      <c r="CNP60" s="106"/>
      <c r="CNQ60" s="106"/>
      <c r="CNR60" s="106"/>
      <c r="CNS60" s="106"/>
      <c r="CNT60" s="106"/>
      <c r="CNU60" s="106"/>
      <c r="CNV60" s="106"/>
      <c r="CNW60" s="106"/>
      <c r="CNX60" s="106"/>
      <c r="CNY60" s="106"/>
      <c r="CNZ60" s="106"/>
      <c r="COA60" s="106"/>
      <c r="COB60" s="106"/>
      <c r="COC60" s="106"/>
      <c r="COD60" s="106"/>
      <c r="COE60" s="106"/>
      <c r="COF60" s="106"/>
      <c r="COG60" s="106"/>
      <c r="COH60" s="106"/>
      <c r="COI60" s="106"/>
      <c r="COJ60" s="106"/>
      <c r="COK60" s="106"/>
      <c r="COL60" s="106"/>
      <c r="COM60" s="106"/>
      <c r="CON60" s="106"/>
      <c r="COO60" s="106"/>
      <c r="COP60" s="106"/>
      <c r="COQ60" s="106"/>
      <c r="COR60" s="106"/>
      <c r="COS60" s="106"/>
      <c r="COT60" s="106"/>
      <c r="COU60" s="106"/>
      <c r="COV60" s="106"/>
      <c r="COW60" s="106"/>
      <c r="COX60" s="106"/>
      <c r="COY60" s="106"/>
      <c r="COZ60" s="106"/>
      <c r="CPA60" s="106"/>
      <c r="CPB60" s="106"/>
      <c r="CPC60" s="106"/>
      <c r="CPD60" s="106"/>
      <c r="CPE60" s="106"/>
      <c r="CPF60" s="106"/>
      <c r="CPG60" s="106"/>
      <c r="CPH60" s="106"/>
      <c r="CPI60" s="106"/>
      <c r="CPJ60" s="106"/>
      <c r="CPK60" s="106"/>
      <c r="CPL60" s="106"/>
      <c r="CPM60" s="106"/>
      <c r="CPN60" s="106"/>
      <c r="CPO60" s="106"/>
      <c r="CPP60" s="106"/>
      <c r="CPQ60" s="106"/>
      <c r="CPR60" s="106"/>
      <c r="CPS60" s="106"/>
      <c r="CPT60" s="106"/>
      <c r="CPU60" s="106"/>
      <c r="CPV60" s="106"/>
      <c r="CPW60" s="106"/>
      <c r="CPX60" s="106"/>
      <c r="CPY60" s="106"/>
      <c r="CPZ60" s="106"/>
      <c r="CQA60" s="106"/>
      <c r="CQB60" s="106"/>
      <c r="CQC60" s="106"/>
      <c r="CQD60" s="106"/>
      <c r="CQE60" s="106"/>
      <c r="CQF60" s="106"/>
      <c r="CQG60" s="106"/>
      <c r="CQH60" s="106"/>
      <c r="CQI60" s="106"/>
      <c r="CQJ60" s="106"/>
      <c r="CQK60" s="106"/>
      <c r="CQL60" s="106"/>
      <c r="CQM60" s="106"/>
      <c r="CQN60" s="106"/>
      <c r="CQO60" s="106"/>
      <c r="CQP60" s="106"/>
      <c r="CQQ60" s="106"/>
      <c r="CQR60" s="106"/>
      <c r="CQS60" s="106"/>
      <c r="CQT60" s="106"/>
      <c r="CQU60" s="106"/>
      <c r="CQV60" s="106"/>
      <c r="CQW60" s="106"/>
      <c r="CQX60" s="106"/>
      <c r="CQY60" s="106"/>
      <c r="CQZ60" s="106"/>
      <c r="CRA60" s="106"/>
      <c r="CRB60" s="106"/>
      <c r="CRC60" s="106"/>
      <c r="CRD60" s="106"/>
      <c r="CRE60" s="106"/>
      <c r="CRF60" s="106"/>
      <c r="CRG60" s="106"/>
      <c r="CRH60" s="106"/>
      <c r="CRI60" s="106"/>
      <c r="CRJ60" s="106"/>
      <c r="CRK60" s="106"/>
      <c r="CRL60" s="106"/>
      <c r="CRM60" s="106"/>
      <c r="CRN60" s="106"/>
      <c r="CRO60" s="106"/>
      <c r="CRP60" s="106"/>
      <c r="CRQ60" s="106"/>
      <c r="CRR60" s="106"/>
      <c r="CRS60" s="106"/>
      <c r="CRT60" s="106"/>
      <c r="CRU60" s="106"/>
      <c r="CRV60" s="106"/>
      <c r="CRW60" s="106"/>
      <c r="CRX60" s="106"/>
      <c r="CRY60" s="106"/>
      <c r="CRZ60" s="106"/>
      <c r="CSA60" s="106"/>
      <c r="CSB60" s="106"/>
      <c r="CSC60" s="106"/>
      <c r="CSD60" s="106"/>
      <c r="CSE60" s="106"/>
      <c r="CSF60" s="106"/>
      <c r="CSG60" s="106"/>
      <c r="CSH60" s="106"/>
      <c r="CSI60" s="106"/>
      <c r="CSJ60" s="106"/>
      <c r="CSK60" s="106"/>
      <c r="CSL60" s="106"/>
      <c r="CSM60" s="106"/>
      <c r="CSN60" s="106"/>
      <c r="CSO60" s="106"/>
      <c r="CSP60" s="106"/>
      <c r="CSQ60" s="106"/>
      <c r="CSR60" s="106"/>
      <c r="CSS60" s="106"/>
      <c r="CST60" s="106"/>
      <c r="CSU60" s="106"/>
      <c r="CSV60" s="106"/>
      <c r="CSW60" s="106"/>
      <c r="CSX60" s="106"/>
      <c r="CSY60" s="106"/>
      <c r="CSZ60" s="106"/>
      <c r="CTA60" s="106"/>
      <c r="CTB60" s="106"/>
      <c r="CTC60" s="106"/>
      <c r="CTD60" s="106"/>
      <c r="CTE60" s="106"/>
      <c r="CTF60" s="106"/>
      <c r="CTG60" s="106"/>
      <c r="CTH60" s="106"/>
      <c r="CTI60" s="106"/>
      <c r="CTJ60" s="106"/>
      <c r="CTK60" s="106"/>
      <c r="CTL60" s="106"/>
      <c r="CTM60" s="106"/>
      <c r="CTN60" s="106"/>
      <c r="CTO60" s="106"/>
      <c r="CTP60" s="106"/>
      <c r="CTQ60" s="106"/>
      <c r="CTR60" s="106"/>
      <c r="CTS60" s="106"/>
      <c r="CTT60" s="106"/>
      <c r="CTU60" s="106"/>
      <c r="CTV60" s="106"/>
      <c r="CTW60" s="106"/>
      <c r="CTX60" s="106"/>
      <c r="CTY60" s="106"/>
      <c r="CTZ60" s="106"/>
      <c r="CUA60" s="106"/>
      <c r="CUB60" s="106"/>
      <c r="CUC60" s="106"/>
      <c r="CUD60" s="106"/>
      <c r="CUE60" s="106"/>
      <c r="CUF60" s="106"/>
      <c r="CUG60" s="106"/>
      <c r="CUH60" s="106"/>
      <c r="CUI60" s="106"/>
      <c r="CUJ60" s="106"/>
      <c r="CUK60" s="106"/>
      <c r="CUL60" s="106"/>
      <c r="CUM60" s="106"/>
      <c r="CUN60" s="106"/>
      <c r="CUO60" s="106"/>
      <c r="CUP60" s="106"/>
      <c r="CUQ60" s="106"/>
      <c r="CUR60" s="106"/>
      <c r="CUS60" s="106"/>
      <c r="CUT60" s="106"/>
      <c r="CUU60" s="106"/>
      <c r="CUV60" s="106"/>
      <c r="CUW60" s="106"/>
      <c r="CUX60" s="106"/>
      <c r="CUY60" s="106"/>
      <c r="CUZ60" s="106"/>
      <c r="CVA60" s="106"/>
      <c r="CVB60" s="106"/>
      <c r="CVC60" s="106"/>
      <c r="CVD60" s="106"/>
      <c r="CVE60" s="106"/>
      <c r="CVF60" s="106"/>
      <c r="CVG60" s="106"/>
      <c r="CVH60" s="106"/>
      <c r="CVI60" s="106"/>
      <c r="CVJ60" s="106"/>
      <c r="CVK60" s="106"/>
      <c r="CVL60" s="106"/>
      <c r="CVM60" s="106"/>
      <c r="CVN60" s="106"/>
      <c r="CVO60" s="106"/>
      <c r="CVP60" s="106"/>
      <c r="CVQ60" s="106"/>
      <c r="CVR60" s="106"/>
      <c r="CVS60" s="106"/>
      <c r="CVT60" s="106"/>
      <c r="CVU60" s="106"/>
      <c r="CVV60" s="106"/>
      <c r="CVW60" s="106"/>
      <c r="CVX60" s="106"/>
      <c r="CVY60" s="106"/>
      <c r="CVZ60" s="106"/>
      <c r="CWA60" s="106"/>
      <c r="CWB60" s="106"/>
      <c r="CWC60" s="106"/>
      <c r="CWD60" s="106"/>
      <c r="CWE60" s="106"/>
      <c r="CWF60" s="106"/>
      <c r="CWG60" s="106"/>
      <c r="CWH60" s="106"/>
      <c r="CWI60" s="106"/>
      <c r="CWJ60" s="106"/>
      <c r="CWK60" s="106"/>
      <c r="CWL60" s="106"/>
      <c r="CWM60" s="106"/>
      <c r="CWN60" s="106"/>
      <c r="CWO60" s="106"/>
      <c r="CWP60" s="106"/>
      <c r="CWQ60" s="106"/>
      <c r="CWR60" s="106"/>
      <c r="CWS60" s="106"/>
      <c r="CWT60" s="106"/>
      <c r="CWU60" s="106"/>
      <c r="CWV60" s="106"/>
      <c r="CWW60" s="106"/>
      <c r="CWX60" s="106"/>
      <c r="CWY60" s="106"/>
      <c r="CWZ60" s="106"/>
      <c r="CXA60" s="106"/>
      <c r="CXB60" s="106"/>
      <c r="CXC60" s="106"/>
      <c r="CXD60" s="106"/>
      <c r="CXE60" s="106"/>
      <c r="CXF60" s="106"/>
      <c r="CXG60" s="106"/>
      <c r="CXH60" s="106"/>
      <c r="CXI60" s="106"/>
      <c r="CXJ60" s="106"/>
      <c r="CXK60" s="106"/>
      <c r="CXL60" s="106"/>
      <c r="CXM60" s="106"/>
      <c r="CXN60" s="106"/>
      <c r="CXO60" s="106"/>
      <c r="CXP60" s="106"/>
      <c r="CXQ60" s="106"/>
      <c r="CXR60" s="106"/>
      <c r="CXS60" s="106"/>
      <c r="CXT60" s="106"/>
      <c r="CXU60" s="106"/>
      <c r="CXV60" s="106"/>
      <c r="CXW60" s="106"/>
      <c r="CXX60" s="106"/>
      <c r="CXY60" s="106"/>
      <c r="CXZ60" s="106"/>
      <c r="CYA60" s="106"/>
      <c r="CYB60" s="106"/>
      <c r="CYC60" s="106"/>
      <c r="CYD60" s="106"/>
      <c r="CYE60" s="106"/>
      <c r="CYF60" s="106"/>
      <c r="CYG60" s="106"/>
      <c r="CYH60" s="106"/>
      <c r="CYI60" s="106"/>
      <c r="CYJ60" s="106"/>
      <c r="CYK60" s="106"/>
      <c r="CYL60" s="106"/>
      <c r="CYM60" s="106"/>
      <c r="CYN60" s="106"/>
      <c r="CYO60" s="106"/>
      <c r="CYP60" s="106"/>
      <c r="CYQ60" s="106"/>
      <c r="CYR60" s="106"/>
      <c r="CYS60" s="106"/>
      <c r="CYT60" s="106"/>
      <c r="CYU60" s="106"/>
      <c r="CYV60" s="106"/>
      <c r="CYW60" s="106"/>
      <c r="CYX60" s="106"/>
      <c r="CYY60" s="106"/>
      <c r="CYZ60" s="106"/>
      <c r="CZA60" s="106"/>
      <c r="CZB60" s="106"/>
      <c r="CZC60" s="106"/>
      <c r="CZD60" s="106"/>
      <c r="CZE60" s="106"/>
      <c r="CZF60" s="106"/>
      <c r="CZG60" s="106"/>
      <c r="CZH60" s="106"/>
      <c r="CZI60" s="106"/>
      <c r="CZJ60" s="106"/>
      <c r="CZK60" s="106"/>
      <c r="CZL60" s="106"/>
      <c r="CZM60" s="106"/>
      <c r="CZN60" s="106"/>
      <c r="CZO60" s="106"/>
      <c r="CZP60" s="106"/>
      <c r="CZQ60" s="106"/>
      <c r="CZR60" s="106"/>
      <c r="CZS60" s="106"/>
      <c r="CZT60" s="106"/>
      <c r="CZU60" s="106"/>
      <c r="CZV60" s="106"/>
      <c r="CZW60" s="106"/>
      <c r="CZX60" s="106"/>
      <c r="CZY60" s="106"/>
      <c r="CZZ60" s="106"/>
      <c r="DAA60" s="106"/>
      <c r="DAB60" s="106"/>
      <c r="DAC60" s="106"/>
      <c r="DAD60" s="106"/>
      <c r="DAE60" s="106"/>
      <c r="DAF60" s="106"/>
      <c r="DAG60" s="106"/>
      <c r="DAH60" s="106"/>
      <c r="DAI60" s="106"/>
      <c r="DAJ60" s="106"/>
      <c r="DAK60" s="106"/>
      <c r="DAL60" s="106"/>
      <c r="DAM60" s="106"/>
      <c r="DAN60" s="106"/>
      <c r="DAO60" s="106"/>
      <c r="DAP60" s="106"/>
      <c r="DAQ60" s="106"/>
      <c r="DAR60" s="106"/>
      <c r="DAS60" s="106"/>
      <c r="DAT60" s="106"/>
      <c r="DAU60" s="106"/>
      <c r="DAV60" s="106"/>
      <c r="DAW60" s="106"/>
      <c r="DAX60" s="106"/>
      <c r="DAY60" s="106"/>
      <c r="DAZ60" s="106"/>
      <c r="DBA60" s="106"/>
      <c r="DBB60" s="106"/>
      <c r="DBC60" s="106"/>
      <c r="DBD60" s="106"/>
      <c r="DBE60" s="106"/>
      <c r="DBF60" s="106"/>
      <c r="DBG60" s="106"/>
      <c r="DBH60" s="106"/>
      <c r="DBI60" s="106"/>
      <c r="DBJ60" s="106"/>
      <c r="DBK60" s="106"/>
      <c r="DBL60" s="106"/>
      <c r="DBM60" s="106"/>
      <c r="DBN60" s="106"/>
      <c r="DBO60" s="106"/>
      <c r="DBP60" s="106"/>
      <c r="DBQ60" s="106"/>
      <c r="DBR60" s="106"/>
      <c r="DBS60" s="106"/>
      <c r="DBT60" s="106"/>
      <c r="DBU60" s="106"/>
      <c r="DBV60" s="106"/>
      <c r="DBW60" s="106"/>
      <c r="DBX60" s="106"/>
      <c r="DBY60" s="106"/>
      <c r="DBZ60" s="106"/>
      <c r="DCA60" s="106"/>
      <c r="DCB60" s="106"/>
      <c r="DCC60" s="106"/>
      <c r="DCD60" s="106"/>
      <c r="DCE60" s="106"/>
      <c r="DCF60" s="106"/>
      <c r="DCG60" s="106"/>
      <c r="DCH60" s="106"/>
      <c r="DCI60" s="106"/>
      <c r="DCJ60" s="106"/>
      <c r="DCK60" s="106"/>
      <c r="DCL60" s="106"/>
      <c r="DCM60" s="106"/>
      <c r="DCN60" s="106"/>
      <c r="DCO60" s="106"/>
      <c r="DCP60" s="106"/>
      <c r="DCQ60" s="106"/>
      <c r="DCR60" s="106"/>
      <c r="DCS60" s="106"/>
      <c r="DCT60" s="106"/>
      <c r="DCU60" s="106"/>
      <c r="DCV60" s="106"/>
      <c r="DCW60" s="106"/>
      <c r="DCX60" s="106"/>
      <c r="DCY60" s="106"/>
      <c r="DCZ60" s="106"/>
      <c r="DDA60" s="106"/>
      <c r="DDB60" s="106"/>
      <c r="DDC60" s="106"/>
      <c r="DDD60" s="106"/>
      <c r="DDE60" s="106"/>
      <c r="DDF60" s="106"/>
      <c r="DDG60" s="106"/>
      <c r="DDH60" s="106"/>
      <c r="DDI60" s="106"/>
      <c r="DDJ60" s="106"/>
      <c r="DDK60" s="106"/>
      <c r="DDL60" s="106"/>
      <c r="DDM60" s="106"/>
      <c r="DDN60" s="106"/>
      <c r="DDO60" s="106"/>
      <c r="DDP60" s="106"/>
      <c r="DDQ60" s="106"/>
      <c r="DDR60" s="106"/>
      <c r="DDS60" s="106"/>
      <c r="DDT60" s="106"/>
      <c r="DDU60" s="106"/>
      <c r="DDV60" s="106"/>
      <c r="DDW60" s="106"/>
      <c r="DDX60" s="106"/>
      <c r="DDY60" s="106"/>
      <c r="DDZ60" s="106"/>
      <c r="DEA60" s="106"/>
      <c r="DEB60" s="106"/>
      <c r="DEC60" s="106"/>
      <c r="DED60" s="106"/>
      <c r="DEE60" s="106"/>
      <c r="DEF60" s="106"/>
      <c r="DEG60" s="106"/>
      <c r="DEH60" s="106"/>
      <c r="DEI60" s="106"/>
      <c r="DEJ60" s="106"/>
      <c r="DEK60" s="106"/>
      <c r="DEL60" s="106"/>
      <c r="DEM60" s="106"/>
      <c r="DEN60" s="106"/>
      <c r="DEO60" s="106"/>
      <c r="DEP60" s="106"/>
      <c r="DEQ60" s="106"/>
      <c r="DER60" s="106"/>
      <c r="DES60" s="106"/>
      <c r="DET60" s="106"/>
      <c r="DEU60" s="106"/>
      <c r="DEV60" s="106"/>
      <c r="DEW60" s="106"/>
      <c r="DEX60" s="106"/>
      <c r="DEY60" s="106"/>
      <c r="DEZ60" s="106"/>
      <c r="DFA60" s="106"/>
      <c r="DFB60" s="106"/>
      <c r="DFC60" s="106"/>
      <c r="DFD60" s="106"/>
      <c r="DFE60" s="106"/>
      <c r="DFF60" s="106"/>
      <c r="DFG60" s="106"/>
      <c r="DFH60" s="106"/>
      <c r="DFI60" s="106"/>
      <c r="DFJ60" s="106"/>
      <c r="DFK60" s="106"/>
      <c r="DFL60" s="106"/>
      <c r="DFM60" s="106"/>
      <c r="DFN60" s="106"/>
      <c r="DFO60" s="106"/>
      <c r="DFP60" s="106"/>
      <c r="DFQ60" s="106"/>
      <c r="DFR60" s="106"/>
      <c r="DFS60" s="106"/>
      <c r="DFT60" s="106"/>
      <c r="DFU60" s="106"/>
      <c r="DFV60" s="106"/>
      <c r="DFW60" s="106"/>
      <c r="DFX60" s="106"/>
      <c r="DFY60" s="106"/>
      <c r="DFZ60" s="106"/>
      <c r="DGA60" s="106"/>
      <c r="DGB60" s="106"/>
      <c r="DGC60" s="106"/>
      <c r="DGD60" s="106"/>
      <c r="DGE60" s="106"/>
      <c r="DGF60" s="106"/>
      <c r="DGG60" s="106"/>
      <c r="DGH60" s="106"/>
      <c r="DGI60" s="106"/>
      <c r="DGJ60" s="106"/>
      <c r="DGK60" s="106"/>
      <c r="DGL60" s="106"/>
      <c r="DGM60" s="106"/>
      <c r="DGN60" s="106"/>
      <c r="DGO60" s="106"/>
      <c r="DGP60" s="106"/>
      <c r="DGQ60" s="106"/>
      <c r="DGR60" s="106"/>
      <c r="DGS60" s="106"/>
      <c r="DGT60" s="106"/>
      <c r="DGU60" s="106"/>
      <c r="DGV60" s="106"/>
      <c r="DGW60" s="106"/>
      <c r="DGX60" s="106"/>
      <c r="DGY60" s="106"/>
      <c r="DGZ60" s="106"/>
      <c r="DHA60" s="106"/>
      <c r="DHB60" s="106"/>
      <c r="DHC60" s="106"/>
      <c r="DHD60" s="106"/>
      <c r="DHE60" s="106"/>
      <c r="DHF60" s="106"/>
      <c r="DHG60" s="106"/>
      <c r="DHH60" s="106"/>
      <c r="DHI60" s="106"/>
      <c r="DHJ60" s="106"/>
      <c r="DHK60" s="106"/>
      <c r="DHL60" s="106"/>
      <c r="DHM60" s="106"/>
      <c r="DHN60" s="106"/>
      <c r="DHO60" s="106"/>
      <c r="DHP60" s="106"/>
      <c r="DHQ60" s="106"/>
      <c r="DHR60" s="106"/>
      <c r="DHS60" s="106"/>
      <c r="DHT60" s="106"/>
      <c r="DHU60" s="106"/>
      <c r="DHV60" s="106"/>
      <c r="DHW60" s="106"/>
      <c r="DHX60" s="106"/>
      <c r="DHY60" s="106"/>
      <c r="DHZ60" s="106"/>
      <c r="DIA60" s="106"/>
      <c r="DIB60" s="106"/>
      <c r="DIC60" s="106"/>
      <c r="DID60" s="106"/>
      <c r="DIE60" s="106"/>
      <c r="DIF60" s="106"/>
      <c r="DIG60" s="106"/>
      <c r="DIH60" s="106"/>
      <c r="DII60" s="106"/>
      <c r="DIJ60" s="106"/>
      <c r="DIK60" s="106"/>
      <c r="DIL60" s="106"/>
      <c r="DIM60" s="106"/>
      <c r="DIN60" s="106"/>
      <c r="DIO60" s="106"/>
      <c r="DIP60" s="106"/>
      <c r="DIQ60" s="106"/>
      <c r="DIR60" s="106"/>
      <c r="DIS60" s="106"/>
      <c r="DIT60" s="106"/>
      <c r="DIU60" s="106"/>
      <c r="DIV60" s="106"/>
      <c r="DIW60" s="106"/>
      <c r="DIX60" s="106"/>
      <c r="DIY60" s="106"/>
      <c r="DIZ60" s="106"/>
      <c r="DJA60" s="106"/>
      <c r="DJB60" s="106"/>
      <c r="DJC60" s="106"/>
      <c r="DJD60" s="106"/>
      <c r="DJE60" s="106"/>
      <c r="DJF60" s="106"/>
      <c r="DJG60" s="106"/>
      <c r="DJH60" s="106"/>
      <c r="DJI60" s="106"/>
      <c r="DJJ60" s="106"/>
      <c r="DJK60" s="106"/>
      <c r="DJL60" s="106"/>
      <c r="DJM60" s="106"/>
      <c r="DJN60" s="106"/>
      <c r="DJO60" s="106"/>
      <c r="DJP60" s="106"/>
      <c r="DJQ60" s="106"/>
      <c r="DJR60" s="106"/>
      <c r="DJS60" s="106"/>
      <c r="DJT60" s="106"/>
      <c r="DJU60" s="106"/>
      <c r="DJV60" s="106"/>
      <c r="DJW60" s="106"/>
      <c r="DJX60" s="106"/>
      <c r="DJY60" s="106"/>
      <c r="DJZ60" s="106"/>
      <c r="DKA60" s="106"/>
      <c r="DKB60" s="106"/>
      <c r="DKC60" s="106"/>
      <c r="DKD60" s="106"/>
      <c r="DKE60" s="106"/>
      <c r="DKF60" s="106"/>
      <c r="DKG60" s="106"/>
      <c r="DKH60" s="106"/>
      <c r="DKI60" s="106"/>
      <c r="DKJ60" s="106"/>
      <c r="DKK60" s="106"/>
      <c r="DKL60" s="106"/>
      <c r="DKM60" s="106"/>
      <c r="DKN60" s="106"/>
      <c r="DKO60" s="106"/>
      <c r="DKP60" s="106"/>
      <c r="DKQ60" s="106"/>
      <c r="DKR60" s="106"/>
      <c r="DKS60" s="106"/>
      <c r="DKT60" s="106"/>
      <c r="DKU60" s="106"/>
      <c r="DKV60" s="106"/>
      <c r="DKW60" s="106"/>
      <c r="DKX60" s="106"/>
      <c r="DKY60" s="106"/>
      <c r="DKZ60" s="106"/>
      <c r="DLA60" s="106"/>
      <c r="DLB60" s="106"/>
      <c r="DLC60" s="106"/>
      <c r="DLD60" s="106"/>
      <c r="DLE60" s="106"/>
      <c r="DLF60" s="106"/>
      <c r="DLG60" s="106"/>
      <c r="DLH60" s="106"/>
      <c r="DLI60" s="106"/>
      <c r="DLJ60" s="106"/>
      <c r="DLK60" s="106"/>
      <c r="DLL60" s="106"/>
      <c r="DLM60" s="106"/>
      <c r="DLN60" s="106"/>
      <c r="DLO60" s="106"/>
      <c r="DLP60" s="106"/>
      <c r="DLQ60" s="106"/>
      <c r="DLR60" s="106"/>
      <c r="DLS60" s="106"/>
      <c r="DLT60" s="106"/>
      <c r="DLU60" s="106"/>
      <c r="DLV60" s="106"/>
      <c r="DLW60" s="106"/>
      <c r="DLX60" s="106"/>
      <c r="DLY60" s="106"/>
      <c r="DLZ60" s="106"/>
      <c r="DMA60" s="106"/>
      <c r="DMB60" s="106"/>
      <c r="DMC60" s="106"/>
      <c r="DMD60" s="106"/>
      <c r="DME60" s="106"/>
      <c r="DMF60" s="106"/>
      <c r="DMG60" s="106"/>
      <c r="DMH60" s="106"/>
      <c r="DMI60" s="106"/>
      <c r="DMJ60" s="106"/>
      <c r="DMK60" s="106"/>
      <c r="DML60" s="106"/>
      <c r="DMM60" s="106"/>
      <c r="DMN60" s="106"/>
      <c r="DMO60" s="106"/>
      <c r="DMP60" s="106"/>
      <c r="DMQ60" s="106"/>
      <c r="DMR60" s="106"/>
      <c r="DMS60" s="106"/>
      <c r="DMT60" s="106"/>
      <c r="DMU60" s="106"/>
      <c r="DMV60" s="106"/>
      <c r="DMW60" s="106"/>
      <c r="DMX60" s="106"/>
      <c r="DMY60" s="106"/>
      <c r="DMZ60" s="106"/>
      <c r="DNA60" s="106"/>
      <c r="DNB60" s="106"/>
      <c r="DNC60" s="106"/>
      <c r="DND60" s="106"/>
      <c r="DNE60" s="106"/>
      <c r="DNF60" s="106"/>
      <c r="DNG60" s="106"/>
      <c r="DNH60" s="106"/>
      <c r="DNI60" s="106"/>
      <c r="DNJ60" s="106"/>
      <c r="DNK60" s="106"/>
      <c r="DNL60" s="106"/>
      <c r="DNM60" s="106"/>
      <c r="DNN60" s="106"/>
      <c r="DNO60" s="106"/>
      <c r="DNP60" s="106"/>
      <c r="DNQ60" s="106"/>
      <c r="DNR60" s="106"/>
      <c r="DNS60" s="106"/>
      <c r="DNT60" s="106"/>
      <c r="DNU60" s="106"/>
      <c r="DNV60" s="106"/>
      <c r="DNW60" s="106"/>
      <c r="DNX60" s="106"/>
      <c r="DNY60" s="106"/>
      <c r="DNZ60" s="106"/>
      <c r="DOA60" s="106"/>
      <c r="DOB60" s="106"/>
      <c r="DOC60" s="106"/>
      <c r="DOD60" s="106"/>
      <c r="DOE60" s="106"/>
      <c r="DOF60" s="106"/>
      <c r="DOG60" s="106"/>
      <c r="DOH60" s="106"/>
      <c r="DOI60" s="106"/>
      <c r="DOJ60" s="106"/>
      <c r="DOK60" s="106"/>
      <c r="DOL60" s="106"/>
      <c r="DOM60" s="106"/>
      <c r="DON60" s="106"/>
      <c r="DOO60" s="106"/>
      <c r="DOP60" s="106"/>
      <c r="DOQ60" s="106"/>
      <c r="DOR60" s="106"/>
      <c r="DOS60" s="106"/>
      <c r="DOT60" s="106"/>
      <c r="DOU60" s="106"/>
      <c r="DOV60" s="106"/>
      <c r="DOW60" s="106"/>
      <c r="DOX60" s="106"/>
      <c r="DOY60" s="106"/>
      <c r="DOZ60" s="106"/>
      <c r="DPA60" s="106"/>
      <c r="DPB60" s="106"/>
      <c r="DPC60" s="106"/>
      <c r="DPD60" s="106"/>
      <c r="DPE60" s="106"/>
      <c r="DPF60" s="106"/>
      <c r="DPG60" s="106"/>
      <c r="DPH60" s="106"/>
      <c r="DPI60" s="106"/>
      <c r="DPJ60" s="106"/>
      <c r="DPK60" s="106"/>
      <c r="DPL60" s="106"/>
      <c r="DPM60" s="106"/>
      <c r="DPN60" s="106"/>
      <c r="DPO60" s="106"/>
      <c r="DPP60" s="106"/>
      <c r="DPQ60" s="106"/>
      <c r="DPR60" s="106"/>
      <c r="DPS60" s="106"/>
      <c r="DPT60" s="106"/>
      <c r="DPU60" s="106"/>
      <c r="DPV60" s="106"/>
      <c r="DPW60" s="106"/>
      <c r="DPX60" s="106"/>
      <c r="DPY60" s="106"/>
      <c r="DPZ60" s="106"/>
      <c r="DQA60" s="106"/>
      <c r="DQB60" s="106"/>
      <c r="DQC60" s="106"/>
      <c r="DQD60" s="106"/>
      <c r="DQE60" s="106"/>
      <c r="DQF60" s="106"/>
      <c r="DQG60" s="106"/>
      <c r="DQH60" s="106"/>
      <c r="DQI60" s="106"/>
      <c r="DQJ60" s="106"/>
      <c r="DQK60" s="106"/>
      <c r="DQL60" s="106"/>
      <c r="DQM60" s="106"/>
      <c r="DQN60" s="106"/>
      <c r="DQO60" s="106"/>
      <c r="DQP60" s="106"/>
      <c r="DQQ60" s="106"/>
      <c r="DQR60" s="106"/>
      <c r="DQS60" s="106"/>
      <c r="DQT60" s="106"/>
      <c r="DQU60" s="106"/>
      <c r="DQV60" s="106"/>
      <c r="DQW60" s="106"/>
      <c r="DQX60" s="106"/>
      <c r="DQY60" s="106"/>
      <c r="DQZ60" s="106"/>
      <c r="DRA60" s="106"/>
      <c r="DRB60" s="106"/>
      <c r="DRC60" s="106"/>
      <c r="DRD60" s="106"/>
      <c r="DRE60" s="106"/>
      <c r="DRF60" s="106"/>
      <c r="DRG60" s="106"/>
      <c r="DRH60" s="106"/>
      <c r="DRI60" s="106"/>
      <c r="DRJ60" s="106"/>
      <c r="DRK60" s="106"/>
      <c r="DRL60" s="106"/>
      <c r="DRM60" s="106"/>
      <c r="DRN60" s="106"/>
      <c r="DRO60" s="106"/>
      <c r="DRP60" s="106"/>
      <c r="DRQ60" s="106"/>
      <c r="DRR60" s="106"/>
      <c r="DRS60" s="106"/>
      <c r="DRT60" s="106"/>
      <c r="DRU60" s="106"/>
      <c r="DRV60" s="106"/>
      <c r="DRW60" s="106"/>
      <c r="DRX60" s="106"/>
      <c r="DRY60" s="106"/>
      <c r="DRZ60" s="106"/>
      <c r="DSA60" s="106"/>
      <c r="DSB60" s="106"/>
      <c r="DSC60" s="106"/>
      <c r="DSD60" s="106"/>
      <c r="DSE60" s="106"/>
      <c r="DSF60" s="106"/>
      <c r="DSG60" s="106"/>
      <c r="DSH60" s="106"/>
      <c r="DSI60" s="106"/>
      <c r="DSJ60" s="106"/>
      <c r="DSK60" s="106"/>
      <c r="DSL60" s="106"/>
      <c r="DSM60" s="106"/>
      <c r="DSN60" s="106"/>
      <c r="DSO60" s="106"/>
      <c r="DSP60" s="106"/>
      <c r="DSQ60" s="106"/>
      <c r="DSR60" s="106"/>
      <c r="DSS60" s="106"/>
      <c r="DST60" s="106"/>
      <c r="DSU60" s="106"/>
      <c r="DSV60" s="106"/>
      <c r="DSW60" s="106"/>
      <c r="DSX60" s="106"/>
      <c r="DSY60" s="106"/>
      <c r="DSZ60" s="106"/>
      <c r="DTA60" s="106"/>
      <c r="DTB60" s="106"/>
      <c r="DTC60" s="106"/>
      <c r="DTD60" s="106"/>
      <c r="DTE60" s="106"/>
      <c r="DTF60" s="106"/>
      <c r="DTG60" s="106"/>
      <c r="DTH60" s="106"/>
      <c r="DTI60" s="106"/>
      <c r="DTJ60" s="106"/>
      <c r="DTK60" s="106"/>
      <c r="DTL60" s="106"/>
      <c r="DTM60" s="106"/>
      <c r="DTN60" s="106"/>
      <c r="DTO60" s="106"/>
      <c r="DTP60" s="106"/>
      <c r="DTQ60" s="106"/>
      <c r="DTR60" s="106"/>
      <c r="DTS60" s="106"/>
      <c r="DTT60" s="106"/>
      <c r="DTU60" s="106"/>
      <c r="DTV60" s="106"/>
      <c r="DTW60" s="106"/>
      <c r="DTX60" s="106"/>
      <c r="DTY60" s="106"/>
      <c r="DTZ60" s="106"/>
      <c r="DUA60" s="106"/>
      <c r="DUB60" s="106"/>
      <c r="DUC60" s="106"/>
      <c r="DUD60" s="106"/>
      <c r="DUE60" s="106"/>
      <c r="DUF60" s="106"/>
      <c r="DUG60" s="106"/>
      <c r="DUH60" s="106"/>
      <c r="DUI60" s="106"/>
      <c r="DUJ60" s="106"/>
      <c r="DUK60" s="106"/>
      <c r="DUL60" s="106"/>
      <c r="DUM60" s="106"/>
      <c r="DUN60" s="106"/>
      <c r="DUO60" s="106"/>
      <c r="DUP60" s="106"/>
      <c r="DUQ60" s="106"/>
      <c r="DUR60" s="106"/>
      <c r="DUS60" s="106"/>
      <c r="DUT60" s="106"/>
      <c r="DUU60" s="106"/>
      <c r="DUV60" s="106"/>
      <c r="DUW60" s="106"/>
      <c r="DUX60" s="106"/>
      <c r="DUY60" s="106"/>
      <c r="DUZ60" s="106"/>
      <c r="DVA60" s="106"/>
      <c r="DVB60" s="106"/>
      <c r="DVC60" s="106"/>
      <c r="DVD60" s="106"/>
      <c r="DVE60" s="106"/>
      <c r="DVF60" s="106"/>
      <c r="DVG60" s="106"/>
      <c r="DVH60" s="106"/>
      <c r="DVI60" s="106"/>
      <c r="DVJ60" s="106"/>
      <c r="DVK60" s="106"/>
      <c r="DVL60" s="106"/>
      <c r="DVM60" s="106"/>
      <c r="DVN60" s="106"/>
      <c r="DVO60" s="106"/>
      <c r="DVP60" s="106"/>
      <c r="DVQ60" s="106"/>
      <c r="DVR60" s="106"/>
      <c r="DVS60" s="106"/>
      <c r="DVT60" s="106"/>
      <c r="DVU60" s="106"/>
      <c r="DVV60" s="106"/>
      <c r="DVW60" s="106"/>
      <c r="DVX60" s="106"/>
      <c r="DVY60" s="106"/>
      <c r="DVZ60" s="106"/>
      <c r="DWA60" s="106"/>
      <c r="DWB60" s="106"/>
      <c r="DWC60" s="106"/>
      <c r="DWD60" s="106"/>
      <c r="DWE60" s="106"/>
      <c r="DWF60" s="106"/>
      <c r="DWG60" s="106"/>
      <c r="DWH60" s="106"/>
      <c r="DWI60" s="106"/>
      <c r="DWJ60" s="106"/>
      <c r="DWK60" s="106"/>
      <c r="DWL60" s="106"/>
      <c r="DWM60" s="106"/>
      <c r="DWN60" s="106"/>
      <c r="DWO60" s="106"/>
      <c r="DWP60" s="106"/>
      <c r="DWQ60" s="106"/>
      <c r="DWR60" s="106"/>
      <c r="DWS60" s="106"/>
      <c r="DWT60" s="106"/>
      <c r="DWU60" s="106"/>
      <c r="DWV60" s="106"/>
      <c r="DWW60" s="106"/>
      <c r="DWX60" s="106"/>
      <c r="DWY60" s="106"/>
      <c r="DWZ60" s="106"/>
      <c r="DXA60" s="106"/>
      <c r="DXB60" s="106"/>
      <c r="DXC60" s="106"/>
      <c r="DXD60" s="106"/>
      <c r="DXE60" s="106"/>
      <c r="DXF60" s="106"/>
      <c r="DXG60" s="106"/>
      <c r="DXH60" s="106"/>
      <c r="DXI60" s="106"/>
      <c r="DXJ60" s="106"/>
      <c r="DXK60" s="106"/>
      <c r="DXL60" s="106"/>
      <c r="DXM60" s="106"/>
      <c r="DXN60" s="106"/>
      <c r="DXO60" s="106"/>
      <c r="DXP60" s="106"/>
      <c r="DXQ60" s="106"/>
      <c r="DXR60" s="106"/>
      <c r="DXS60" s="106"/>
      <c r="DXT60" s="106"/>
      <c r="DXU60" s="106"/>
      <c r="DXV60" s="106"/>
      <c r="DXW60" s="106"/>
      <c r="DXX60" s="106"/>
      <c r="DXY60" s="106"/>
      <c r="DXZ60" s="106"/>
      <c r="DYA60" s="106"/>
      <c r="DYB60" s="106"/>
      <c r="DYC60" s="106"/>
      <c r="DYD60" s="106"/>
      <c r="DYE60" s="106"/>
      <c r="DYF60" s="106"/>
      <c r="DYG60" s="106"/>
      <c r="DYH60" s="106"/>
      <c r="DYI60" s="106"/>
      <c r="DYJ60" s="106"/>
      <c r="DYK60" s="106"/>
      <c r="DYL60" s="106"/>
      <c r="DYM60" s="106"/>
      <c r="DYN60" s="106"/>
      <c r="DYO60" s="106"/>
      <c r="DYP60" s="106"/>
      <c r="DYQ60" s="106"/>
      <c r="DYR60" s="106"/>
      <c r="DYS60" s="106"/>
      <c r="DYT60" s="106"/>
      <c r="DYU60" s="106"/>
      <c r="DYV60" s="106"/>
      <c r="DYW60" s="106"/>
      <c r="DYX60" s="106"/>
      <c r="DYY60" s="106"/>
      <c r="DYZ60" s="106"/>
      <c r="DZA60" s="106"/>
      <c r="DZB60" s="106"/>
      <c r="DZC60" s="106"/>
      <c r="DZD60" s="106"/>
      <c r="DZE60" s="106"/>
      <c r="DZF60" s="106"/>
      <c r="DZG60" s="106"/>
      <c r="DZH60" s="106"/>
      <c r="DZI60" s="106"/>
      <c r="DZJ60" s="106"/>
      <c r="DZK60" s="106"/>
      <c r="DZL60" s="106"/>
      <c r="DZM60" s="106"/>
      <c r="DZN60" s="106"/>
      <c r="DZO60" s="106"/>
      <c r="DZP60" s="106"/>
      <c r="DZQ60" s="106"/>
      <c r="DZR60" s="106"/>
      <c r="DZS60" s="106"/>
      <c r="DZT60" s="106"/>
      <c r="DZU60" s="106"/>
      <c r="DZV60" s="106"/>
      <c r="DZW60" s="106"/>
      <c r="DZX60" s="106"/>
      <c r="DZY60" s="106"/>
      <c r="DZZ60" s="106"/>
      <c r="EAA60" s="106"/>
      <c r="EAB60" s="106"/>
      <c r="EAC60" s="106"/>
      <c r="EAD60" s="106"/>
      <c r="EAE60" s="106"/>
      <c r="EAF60" s="106"/>
      <c r="EAG60" s="106"/>
      <c r="EAH60" s="106"/>
      <c r="EAI60" s="106"/>
      <c r="EAJ60" s="106"/>
      <c r="EAK60" s="106"/>
      <c r="EAL60" s="106"/>
      <c r="EAM60" s="106"/>
      <c r="EAN60" s="106"/>
      <c r="EAO60" s="106"/>
      <c r="EAP60" s="106"/>
      <c r="EAQ60" s="106"/>
      <c r="EAR60" s="106"/>
      <c r="EAS60" s="106"/>
      <c r="EAT60" s="106"/>
      <c r="EAU60" s="106"/>
      <c r="EAV60" s="106"/>
      <c r="EAW60" s="106"/>
      <c r="EAX60" s="106"/>
      <c r="EAY60" s="106"/>
      <c r="EAZ60" s="106"/>
      <c r="EBA60" s="106"/>
      <c r="EBB60" s="106"/>
      <c r="EBC60" s="106"/>
      <c r="EBD60" s="106"/>
      <c r="EBE60" s="106"/>
      <c r="EBF60" s="106"/>
      <c r="EBG60" s="106"/>
      <c r="EBH60" s="106"/>
      <c r="EBI60" s="106"/>
      <c r="EBJ60" s="106"/>
      <c r="EBK60" s="106"/>
      <c r="EBL60" s="106"/>
      <c r="EBM60" s="106"/>
      <c r="EBN60" s="106"/>
      <c r="EBO60" s="106"/>
      <c r="EBP60" s="106"/>
      <c r="EBQ60" s="106"/>
      <c r="EBR60" s="106"/>
      <c r="EBS60" s="106"/>
      <c r="EBT60" s="106"/>
      <c r="EBU60" s="106"/>
      <c r="EBV60" s="106"/>
      <c r="EBW60" s="106"/>
      <c r="EBX60" s="106"/>
      <c r="EBY60" s="106"/>
      <c r="EBZ60" s="106"/>
      <c r="ECA60" s="106"/>
      <c r="ECB60" s="106"/>
      <c r="ECC60" s="106"/>
      <c r="ECD60" s="106"/>
      <c r="ECE60" s="106"/>
      <c r="ECF60" s="106"/>
      <c r="ECG60" s="106"/>
      <c r="ECH60" s="106"/>
      <c r="ECI60" s="106"/>
      <c r="ECJ60" s="106"/>
      <c r="ECK60" s="106"/>
      <c r="ECL60" s="106"/>
      <c r="ECM60" s="106"/>
      <c r="ECN60" s="106"/>
      <c r="ECO60" s="106"/>
      <c r="ECP60" s="106"/>
      <c r="ECQ60" s="106"/>
      <c r="ECR60" s="106"/>
      <c r="ECS60" s="106"/>
      <c r="ECT60" s="106"/>
      <c r="ECU60" s="106"/>
      <c r="ECV60" s="106"/>
      <c r="ECW60" s="106"/>
      <c r="ECX60" s="106"/>
      <c r="ECY60" s="106"/>
      <c r="ECZ60" s="106"/>
      <c r="EDA60" s="106"/>
      <c r="EDB60" s="106"/>
      <c r="EDC60" s="106"/>
      <c r="EDD60" s="106"/>
      <c r="EDE60" s="106"/>
      <c r="EDF60" s="106"/>
      <c r="EDG60" s="106"/>
      <c r="EDH60" s="106"/>
      <c r="EDI60" s="106"/>
      <c r="EDJ60" s="106"/>
      <c r="EDK60" s="106"/>
      <c r="EDL60" s="106"/>
      <c r="EDM60" s="106"/>
      <c r="EDN60" s="106"/>
      <c r="EDO60" s="106"/>
      <c r="EDP60" s="106"/>
      <c r="EDQ60" s="106"/>
      <c r="EDR60" s="106"/>
      <c r="EDS60" s="106"/>
      <c r="EDT60" s="106"/>
      <c r="EDU60" s="106"/>
      <c r="EDV60" s="106"/>
      <c r="EDW60" s="106"/>
      <c r="EDX60" s="106"/>
      <c r="EDY60" s="106"/>
      <c r="EDZ60" s="106"/>
      <c r="EEA60" s="106"/>
      <c r="EEB60" s="106"/>
      <c r="EEC60" s="106"/>
      <c r="EED60" s="106"/>
      <c r="EEE60" s="106"/>
      <c r="EEF60" s="106"/>
      <c r="EEG60" s="106"/>
      <c r="EEH60" s="106"/>
      <c r="EEI60" s="106"/>
      <c r="EEJ60" s="106"/>
      <c r="EEK60" s="106"/>
      <c r="EEL60" s="106"/>
      <c r="EEM60" s="106"/>
      <c r="EEN60" s="106"/>
      <c r="EEO60" s="106"/>
      <c r="EEP60" s="106"/>
      <c r="EEQ60" s="106"/>
      <c r="EER60" s="106"/>
      <c r="EES60" s="106"/>
      <c r="EET60" s="106"/>
      <c r="EEU60" s="106"/>
      <c r="EEV60" s="106"/>
      <c r="EEW60" s="106"/>
      <c r="EEX60" s="106"/>
      <c r="EEY60" s="106"/>
      <c r="EEZ60" s="106"/>
      <c r="EFA60" s="106"/>
      <c r="EFB60" s="106"/>
      <c r="EFC60" s="106"/>
      <c r="EFD60" s="106"/>
      <c r="EFE60" s="106"/>
      <c r="EFF60" s="106"/>
      <c r="EFG60" s="106"/>
      <c r="EFH60" s="106"/>
      <c r="EFI60" s="106"/>
      <c r="EFJ60" s="106"/>
      <c r="EFK60" s="106"/>
      <c r="EFL60" s="106"/>
      <c r="EFM60" s="106"/>
      <c r="EFN60" s="106"/>
      <c r="EFO60" s="106"/>
      <c r="EFP60" s="106"/>
      <c r="EFQ60" s="106"/>
      <c r="EFR60" s="106"/>
      <c r="EFS60" s="106"/>
      <c r="EFT60" s="106"/>
      <c r="EFU60" s="106"/>
      <c r="EFV60" s="106"/>
      <c r="EFW60" s="106"/>
      <c r="EFX60" s="106"/>
      <c r="EFY60" s="106"/>
      <c r="EFZ60" s="106"/>
      <c r="EGA60" s="106"/>
      <c r="EGB60" s="106"/>
      <c r="EGC60" s="106"/>
      <c r="EGD60" s="106"/>
      <c r="EGE60" s="106"/>
      <c r="EGF60" s="106"/>
      <c r="EGG60" s="106"/>
      <c r="EGH60" s="106"/>
      <c r="EGI60" s="106"/>
      <c r="EGJ60" s="106"/>
      <c r="EGK60" s="106"/>
      <c r="EGL60" s="106"/>
      <c r="EGM60" s="106"/>
      <c r="EGN60" s="106"/>
      <c r="EGO60" s="106"/>
      <c r="EGP60" s="106"/>
      <c r="EGQ60" s="106"/>
      <c r="EGR60" s="106"/>
      <c r="EGS60" s="106"/>
      <c r="EGT60" s="106"/>
      <c r="EGU60" s="106"/>
      <c r="EGV60" s="106"/>
      <c r="EGW60" s="106"/>
      <c r="EGX60" s="106"/>
      <c r="EGY60" s="106"/>
      <c r="EGZ60" s="106"/>
      <c r="EHA60" s="106"/>
      <c r="EHB60" s="106"/>
      <c r="EHC60" s="106"/>
      <c r="EHD60" s="106"/>
      <c r="EHE60" s="106"/>
      <c r="EHF60" s="106"/>
      <c r="EHG60" s="106"/>
      <c r="EHH60" s="106"/>
      <c r="EHI60" s="106"/>
      <c r="EHJ60" s="106"/>
      <c r="EHK60" s="106"/>
      <c r="EHL60" s="106"/>
      <c r="EHM60" s="106"/>
      <c r="EHN60" s="106"/>
      <c r="EHO60" s="106"/>
      <c r="EHP60" s="106"/>
      <c r="EHQ60" s="106"/>
      <c r="EHR60" s="106"/>
      <c r="EHS60" s="106"/>
      <c r="EHT60" s="106"/>
      <c r="EHU60" s="106"/>
      <c r="EHV60" s="106"/>
      <c r="EHW60" s="106"/>
      <c r="EHX60" s="106"/>
      <c r="EHY60" s="106"/>
      <c r="EHZ60" s="106"/>
      <c r="EIA60" s="106"/>
      <c r="EIB60" s="106"/>
      <c r="EIC60" s="106"/>
      <c r="EID60" s="106"/>
      <c r="EIE60" s="106"/>
      <c r="EIF60" s="106"/>
      <c r="EIG60" s="106"/>
      <c r="EIH60" s="106"/>
      <c r="EII60" s="106"/>
      <c r="EIJ60" s="106"/>
      <c r="EIK60" s="106"/>
      <c r="EIL60" s="106"/>
      <c r="EIM60" s="106"/>
      <c r="EIN60" s="106"/>
      <c r="EIO60" s="106"/>
      <c r="EIP60" s="106"/>
      <c r="EIQ60" s="106"/>
      <c r="EIR60" s="106"/>
      <c r="EIS60" s="106"/>
      <c r="EIT60" s="106"/>
      <c r="EIU60" s="106"/>
      <c r="EIV60" s="106"/>
      <c r="EIW60" s="106"/>
      <c r="EIX60" s="106"/>
      <c r="EIY60" s="106"/>
      <c r="EIZ60" s="106"/>
      <c r="EJA60" s="106"/>
      <c r="EJB60" s="106"/>
      <c r="EJC60" s="106"/>
      <c r="EJD60" s="106"/>
      <c r="EJE60" s="106"/>
      <c r="EJF60" s="106"/>
      <c r="EJG60" s="106"/>
      <c r="EJH60" s="106"/>
      <c r="EJI60" s="106"/>
      <c r="EJJ60" s="106"/>
      <c r="EJK60" s="106"/>
      <c r="EJL60" s="106"/>
      <c r="EJM60" s="106"/>
      <c r="EJN60" s="106"/>
      <c r="EJO60" s="106"/>
      <c r="EJP60" s="106"/>
      <c r="EJQ60" s="106"/>
      <c r="EJR60" s="106"/>
      <c r="EJS60" s="106"/>
      <c r="EJT60" s="106"/>
      <c r="EJU60" s="106"/>
      <c r="EJV60" s="106"/>
      <c r="EJW60" s="106"/>
      <c r="EJX60" s="106"/>
      <c r="EJY60" s="106"/>
      <c r="EJZ60" s="106"/>
      <c r="EKA60" s="106"/>
      <c r="EKB60" s="106"/>
      <c r="EKC60" s="106"/>
      <c r="EKD60" s="106"/>
      <c r="EKE60" s="106"/>
      <c r="EKF60" s="106"/>
      <c r="EKG60" s="106"/>
      <c r="EKH60" s="106"/>
      <c r="EKI60" s="106"/>
      <c r="EKJ60" s="106"/>
      <c r="EKK60" s="106"/>
      <c r="EKL60" s="106"/>
      <c r="EKM60" s="106"/>
      <c r="EKN60" s="106"/>
      <c r="EKO60" s="106"/>
      <c r="EKP60" s="106"/>
      <c r="EKQ60" s="106"/>
      <c r="EKR60" s="106"/>
      <c r="EKS60" s="106"/>
      <c r="EKT60" s="106"/>
      <c r="EKU60" s="106"/>
      <c r="EKV60" s="106"/>
      <c r="EKW60" s="106"/>
      <c r="EKX60" s="106"/>
      <c r="EKY60" s="106"/>
      <c r="EKZ60" s="106"/>
      <c r="ELA60" s="106"/>
      <c r="ELB60" s="106"/>
      <c r="ELC60" s="106"/>
      <c r="ELD60" s="106"/>
      <c r="ELE60" s="106"/>
      <c r="ELF60" s="106"/>
      <c r="ELG60" s="106"/>
      <c r="ELH60" s="106"/>
      <c r="ELI60" s="106"/>
      <c r="ELJ60" s="106"/>
      <c r="ELK60" s="106"/>
      <c r="ELL60" s="106"/>
      <c r="ELM60" s="106"/>
      <c r="ELN60" s="106"/>
      <c r="ELO60" s="106"/>
      <c r="ELP60" s="106"/>
      <c r="ELQ60" s="106"/>
      <c r="ELR60" s="106"/>
      <c r="ELS60" s="106"/>
      <c r="ELT60" s="106"/>
      <c r="ELU60" s="106"/>
      <c r="ELV60" s="106"/>
      <c r="ELW60" s="106"/>
      <c r="ELX60" s="106"/>
      <c r="ELY60" s="106"/>
      <c r="ELZ60" s="106"/>
      <c r="EMA60" s="106"/>
      <c r="EMB60" s="106"/>
      <c r="EMC60" s="106"/>
      <c r="EMD60" s="106"/>
      <c r="EME60" s="106"/>
      <c r="EMF60" s="106"/>
      <c r="EMG60" s="106"/>
      <c r="EMH60" s="106"/>
      <c r="EMI60" s="106"/>
      <c r="EMJ60" s="106"/>
      <c r="EMK60" s="106"/>
      <c r="EML60" s="106"/>
      <c r="EMM60" s="106"/>
      <c r="EMN60" s="106"/>
      <c r="EMO60" s="106"/>
      <c r="EMP60" s="106"/>
      <c r="EMQ60" s="106"/>
      <c r="EMR60" s="106"/>
      <c r="EMS60" s="106"/>
      <c r="EMT60" s="106"/>
      <c r="EMU60" s="106"/>
      <c r="EMV60" s="106"/>
      <c r="EMW60" s="106"/>
      <c r="EMX60" s="106"/>
      <c r="EMY60" s="106"/>
      <c r="EMZ60" s="106"/>
      <c r="ENA60" s="106"/>
      <c r="ENB60" s="106"/>
      <c r="ENC60" s="106"/>
      <c r="END60" s="106"/>
      <c r="ENE60" s="106"/>
      <c r="ENF60" s="106"/>
      <c r="ENG60" s="106"/>
      <c r="ENH60" s="106"/>
      <c r="ENI60" s="106"/>
      <c r="ENJ60" s="106"/>
      <c r="ENK60" s="106"/>
      <c r="ENL60" s="106"/>
      <c r="ENM60" s="106"/>
      <c r="ENN60" s="106"/>
      <c r="ENO60" s="106"/>
      <c r="ENP60" s="106"/>
      <c r="ENQ60" s="106"/>
      <c r="ENR60" s="106"/>
      <c r="ENS60" s="106"/>
      <c r="ENT60" s="106"/>
      <c r="ENU60" s="106"/>
      <c r="ENV60" s="106"/>
      <c r="ENW60" s="106"/>
      <c r="ENX60" s="106"/>
      <c r="ENY60" s="106"/>
      <c r="ENZ60" s="106"/>
      <c r="EOA60" s="106"/>
      <c r="EOB60" s="106"/>
      <c r="EOC60" s="106"/>
      <c r="EOD60" s="106"/>
      <c r="EOE60" s="106"/>
      <c r="EOF60" s="106"/>
      <c r="EOG60" s="106"/>
      <c r="EOH60" s="106"/>
      <c r="EOI60" s="106"/>
      <c r="EOJ60" s="106"/>
      <c r="EOK60" s="106"/>
      <c r="EOL60" s="106"/>
      <c r="EOM60" s="106"/>
      <c r="EON60" s="106"/>
      <c r="EOO60" s="106"/>
      <c r="EOP60" s="106"/>
      <c r="EOQ60" s="106"/>
      <c r="EOR60" s="106"/>
      <c r="EOS60" s="106"/>
      <c r="EOT60" s="106"/>
      <c r="EOU60" s="106"/>
      <c r="EOV60" s="106"/>
      <c r="EOW60" s="106"/>
      <c r="EOX60" s="106"/>
      <c r="EOY60" s="106"/>
      <c r="EOZ60" s="106"/>
      <c r="EPA60" s="106"/>
      <c r="EPB60" s="106"/>
      <c r="EPC60" s="106"/>
      <c r="EPD60" s="106"/>
      <c r="EPE60" s="106"/>
      <c r="EPF60" s="106"/>
      <c r="EPG60" s="106"/>
      <c r="EPH60" s="106"/>
      <c r="EPI60" s="106"/>
      <c r="EPJ60" s="106"/>
      <c r="EPK60" s="106"/>
      <c r="EPL60" s="106"/>
      <c r="EPM60" s="106"/>
      <c r="EPN60" s="106"/>
      <c r="EPO60" s="106"/>
      <c r="EPP60" s="106"/>
      <c r="EPQ60" s="106"/>
      <c r="EPR60" s="106"/>
      <c r="EPS60" s="106"/>
      <c r="EPT60" s="106"/>
      <c r="EPU60" s="106"/>
      <c r="EPV60" s="106"/>
      <c r="EPW60" s="106"/>
      <c r="EPX60" s="106"/>
      <c r="EPY60" s="106"/>
      <c r="EPZ60" s="106"/>
      <c r="EQA60" s="106"/>
      <c r="EQB60" s="106"/>
      <c r="EQC60" s="106"/>
      <c r="EQD60" s="106"/>
      <c r="EQE60" s="106"/>
      <c r="EQF60" s="106"/>
      <c r="EQG60" s="106"/>
      <c r="EQH60" s="106"/>
      <c r="EQI60" s="106"/>
      <c r="EQJ60" s="106"/>
      <c r="EQK60" s="106"/>
      <c r="EQL60" s="106"/>
      <c r="EQM60" s="106"/>
      <c r="EQN60" s="106"/>
      <c r="EQO60" s="106"/>
      <c r="EQP60" s="106"/>
      <c r="EQQ60" s="106"/>
      <c r="EQR60" s="106"/>
      <c r="EQS60" s="106"/>
      <c r="EQT60" s="106"/>
      <c r="EQU60" s="106"/>
      <c r="EQV60" s="106"/>
      <c r="EQW60" s="106"/>
      <c r="EQX60" s="106"/>
      <c r="EQY60" s="106"/>
      <c r="EQZ60" s="106"/>
      <c r="ERA60" s="106"/>
      <c r="ERB60" s="106"/>
      <c r="ERC60" s="106"/>
      <c r="ERD60" s="106"/>
      <c r="ERE60" s="106"/>
      <c r="ERF60" s="106"/>
      <c r="ERG60" s="106"/>
      <c r="ERH60" s="106"/>
      <c r="ERI60" s="106"/>
      <c r="ERJ60" s="106"/>
      <c r="ERK60" s="106"/>
      <c r="ERL60" s="106"/>
      <c r="ERM60" s="106"/>
      <c r="ERN60" s="106"/>
      <c r="ERO60" s="106"/>
      <c r="ERP60" s="106"/>
      <c r="ERQ60" s="106"/>
      <c r="ERR60" s="106"/>
      <c r="ERS60" s="106"/>
      <c r="ERT60" s="106"/>
      <c r="ERU60" s="106"/>
      <c r="ERV60" s="106"/>
      <c r="ERW60" s="106"/>
      <c r="ERX60" s="106"/>
      <c r="ERY60" s="106"/>
      <c r="ERZ60" s="106"/>
      <c r="ESA60" s="106"/>
      <c r="ESB60" s="106"/>
      <c r="ESC60" s="106"/>
      <c r="ESD60" s="106"/>
      <c r="ESE60" s="106"/>
      <c r="ESF60" s="106"/>
      <c r="ESG60" s="106"/>
      <c r="ESH60" s="106"/>
      <c r="ESI60" s="106"/>
      <c r="ESJ60" s="106"/>
      <c r="ESK60" s="106"/>
      <c r="ESL60" s="106"/>
      <c r="ESM60" s="106"/>
      <c r="ESN60" s="106"/>
      <c r="ESO60" s="106"/>
      <c r="ESP60" s="106"/>
      <c r="ESQ60" s="106"/>
      <c r="ESR60" s="106"/>
      <c r="ESS60" s="106"/>
      <c r="EST60" s="106"/>
      <c r="ESU60" s="106"/>
      <c r="ESV60" s="106"/>
      <c r="ESW60" s="106"/>
      <c r="ESX60" s="106"/>
      <c r="ESY60" s="106"/>
      <c r="ESZ60" s="106"/>
      <c r="ETA60" s="106"/>
      <c r="ETB60" s="106"/>
      <c r="ETC60" s="106"/>
      <c r="ETD60" s="106"/>
      <c r="ETE60" s="106"/>
      <c r="ETF60" s="106"/>
      <c r="ETG60" s="106"/>
      <c r="ETH60" s="106"/>
      <c r="ETI60" s="106"/>
      <c r="ETJ60" s="106"/>
      <c r="ETK60" s="106"/>
      <c r="ETL60" s="106"/>
      <c r="ETM60" s="106"/>
      <c r="ETN60" s="106"/>
      <c r="ETO60" s="106"/>
      <c r="ETP60" s="106"/>
      <c r="ETQ60" s="106"/>
      <c r="ETR60" s="106"/>
      <c r="ETS60" s="106"/>
      <c r="ETT60" s="106"/>
      <c r="ETU60" s="106"/>
      <c r="ETV60" s="106"/>
      <c r="ETW60" s="106"/>
      <c r="ETX60" s="106"/>
      <c r="ETY60" s="106"/>
      <c r="ETZ60" s="106"/>
      <c r="EUA60" s="106"/>
      <c r="EUB60" s="106"/>
      <c r="EUC60" s="106"/>
      <c r="EUD60" s="106"/>
      <c r="EUE60" s="106"/>
      <c r="EUF60" s="106"/>
      <c r="EUG60" s="106"/>
      <c r="EUH60" s="106"/>
      <c r="EUI60" s="106"/>
      <c r="EUJ60" s="106"/>
      <c r="EUK60" s="106"/>
      <c r="EUL60" s="106"/>
      <c r="EUM60" s="106"/>
      <c r="EUN60" s="106"/>
      <c r="EUO60" s="106"/>
      <c r="EUP60" s="106"/>
      <c r="EUQ60" s="106"/>
      <c r="EUR60" s="106"/>
      <c r="EUS60" s="106"/>
      <c r="EUT60" s="106"/>
      <c r="EUU60" s="106"/>
      <c r="EUV60" s="106"/>
      <c r="EUW60" s="106"/>
      <c r="EUX60" s="106"/>
      <c r="EUY60" s="106"/>
      <c r="EUZ60" s="106"/>
      <c r="EVA60" s="106"/>
      <c r="EVB60" s="106"/>
      <c r="EVC60" s="106"/>
      <c r="EVD60" s="106"/>
      <c r="EVE60" s="106"/>
      <c r="EVF60" s="106"/>
      <c r="EVG60" s="106"/>
      <c r="EVH60" s="106"/>
      <c r="EVI60" s="106"/>
      <c r="EVJ60" s="106"/>
      <c r="EVK60" s="106"/>
      <c r="EVL60" s="106"/>
      <c r="EVM60" s="106"/>
      <c r="EVN60" s="106"/>
      <c r="EVO60" s="106"/>
      <c r="EVP60" s="106"/>
      <c r="EVQ60" s="106"/>
      <c r="EVR60" s="106"/>
      <c r="EVS60" s="106"/>
      <c r="EVT60" s="106"/>
      <c r="EVU60" s="106"/>
      <c r="EVV60" s="106"/>
      <c r="EVW60" s="106"/>
      <c r="EVX60" s="106"/>
      <c r="EVY60" s="106"/>
      <c r="EVZ60" s="106"/>
      <c r="EWA60" s="106"/>
      <c r="EWB60" s="106"/>
      <c r="EWC60" s="106"/>
      <c r="EWD60" s="106"/>
      <c r="EWE60" s="106"/>
      <c r="EWF60" s="106"/>
      <c r="EWG60" s="106"/>
      <c r="EWH60" s="106"/>
      <c r="EWI60" s="106"/>
      <c r="EWJ60" s="106"/>
      <c r="EWK60" s="106"/>
      <c r="EWL60" s="106"/>
      <c r="EWM60" s="106"/>
      <c r="EWN60" s="106"/>
      <c r="EWO60" s="106"/>
      <c r="EWP60" s="106"/>
      <c r="EWQ60" s="106"/>
      <c r="EWR60" s="106"/>
      <c r="EWS60" s="106"/>
      <c r="EWT60" s="106"/>
      <c r="EWU60" s="106"/>
      <c r="EWV60" s="106"/>
      <c r="EWW60" s="106"/>
      <c r="EWX60" s="106"/>
      <c r="EWY60" s="106"/>
      <c r="EWZ60" s="106"/>
      <c r="EXA60" s="106"/>
      <c r="EXB60" s="106"/>
      <c r="EXC60" s="106"/>
      <c r="EXD60" s="106"/>
      <c r="EXE60" s="106"/>
      <c r="EXF60" s="106"/>
      <c r="EXG60" s="106"/>
      <c r="EXH60" s="106"/>
      <c r="EXI60" s="106"/>
      <c r="EXJ60" s="106"/>
      <c r="EXK60" s="106"/>
      <c r="EXL60" s="106"/>
      <c r="EXM60" s="106"/>
      <c r="EXN60" s="106"/>
      <c r="EXO60" s="106"/>
      <c r="EXP60" s="106"/>
      <c r="EXQ60" s="106"/>
      <c r="EXR60" s="106"/>
      <c r="EXS60" s="106"/>
      <c r="EXT60" s="106"/>
      <c r="EXU60" s="106"/>
      <c r="EXV60" s="106"/>
      <c r="EXW60" s="106"/>
      <c r="EXX60" s="106"/>
      <c r="EXY60" s="106"/>
      <c r="EXZ60" s="106"/>
      <c r="EYA60" s="106"/>
      <c r="EYB60" s="106"/>
      <c r="EYC60" s="106"/>
      <c r="EYD60" s="106"/>
      <c r="EYE60" s="106"/>
      <c r="EYF60" s="106"/>
      <c r="EYG60" s="106"/>
      <c r="EYH60" s="106"/>
      <c r="EYI60" s="106"/>
      <c r="EYJ60" s="106"/>
      <c r="EYK60" s="106"/>
      <c r="EYL60" s="106"/>
      <c r="EYM60" s="106"/>
      <c r="EYN60" s="106"/>
      <c r="EYO60" s="106"/>
      <c r="EYP60" s="106"/>
      <c r="EYQ60" s="106"/>
      <c r="EYR60" s="106"/>
      <c r="EYS60" s="106"/>
      <c r="EYT60" s="106"/>
      <c r="EYU60" s="106"/>
      <c r="EYV60" s="106"/>
      <c r="EYW60" s="106"/>
      <c r="EYX60" s="106"/>
      <c r="EYY60" s="106"/>
      <c r="EYZ60" s="106"/>
      <c r="EZA60" s="106"/>
      <c r="EZB60" s="106"/>
      <c r="EZC60" s="106"/>
      <c r="EZD60" s="106"/>
      <c r="EZE60" s="106"/>
      <c r="EZF60" s="106"/>
      <c r="EZG60" s="106"/>
      <c r="EZH60" s="106"/>
      <c r="EZI60" s="106"/>
      <c r="EZJ60" s="106"/>
      <c r="EZK60" s="106"/>
      <c r="EZL60" s="106"/>
      <c r="EZM60" s="106"/>
      <c r="EZN60" s="106"/>
      <c r="EZO60" s="106"/>
      <c r="EZP60" s="106"/>
      <c r="EZQ60" s="106"/>
      <c r="EZR60" s="106"/>
      <c r="EZS60" s="106"/>
      <c r="EZT60" s="106"/>
      <c r="EZU60" s="106"/>
      <c r="EZV60" s="106"/>
      <c r="EZW60" s="106"/>
      <c r="EZX60" s="106"/>
      <c r="EZY60" s="106"/>
      <c r="EZZ60" s="106"/>
      <c r="FAA60" s="106"/>
      <c r="FAB60" s="106"/>
      <c r="FAC60" s="106"/>
      <c r="FAD60" s="106"/>
      <c r="FAE60" s="106"/>
      <c r="FAF60" s="106"/>
      <c r="FAG60" s="106"/>
      <c r="FAH60" s="106"/>
      <c r="FAI60" s="106"/>
      <c r="FAJ60" s="106"/>
      <c r="FAK60" s="106"/>
      <c r="FAL60" s="106"/>
      <c r="FAM60" s="106"/>
      <c r="FAN60" s="106"/>
      <c r="FAO60" s="106"/>
      <c r="FAP60" s="106"/>
      <c r="FAQ60" s="106"/>
      <c r="FAR60" s="106"/>
      <c r="FAS60" s="106"/>
      <c r="FAT60" s="106"/>
      <c r="FAU60" s="106"/>
      <c r="FAV60" s="106"/>
      <c r="FAW60" s="106"/>
      <c r="FAX60" s="106"/>
      <c r="FAY60" s="106"/>
      <c r="FAZ60" s="106"/>
      <c r="FBA60" s="106"/>
      <c r="FBB60" s="106"/>
      <c r="FBC60" s="106"/>
      <c r="FBD60" s="106"/>
      <c r="FBE60" s="106"/>
      <c r="FBF60" s="106"/>
      <c r="FBG60" s="106"/>
      <c r="FBH60" s="106"/>
      <c r="FBI60" s="106"/>
      <c r="FBJ60" s="106"/>
      <c r="FBK60" s="106"/>
      <c r="FBL60" s="106"/>
      <c r="FBM60" s="106"/>
      <c r="FBN60" s="106"/>
      <c r="FBO60" s="106"/>
      <c r="FBP60" s="106"/>
      <c r="FBQ60" s="106"/>
      <c r="FBR60" s="106"/>
      <c r="FBS60" s="106"/>
      <c r="FBT60" s="106"/>
      <c r="FBU60" s="106"/>
      <c r="FBV60" s="106"/>
      <c r="FBW60" s="106"/>
      <c r="FBX60" s="106"/>
      <c r="FBY60" s="106"/>
      <c r="FBZ60" s="106"/>
      <c r="FCA60" s="106"/>
      <c r="FCB60" s="106"/>
      <c r="FCC60" s="106"/>
      <c r="FCD60" s="106"/>
      <c r="FCE60" s="106"/>
      <c r="FCF60" s="106"/>
      <c r="FCG60" s="106"/>
      <c r="FCH60" s="106"/>
      <c r="FCI60" s="106"/>
      <c r="FCJ60" s="106"/>
      <c r="FCK60" s="106"/>
      <c r="FCL60" s="106"/>
      <c r="FCM60" s="106"/>
      <c r="FCN60" s="106"/>
      <c r="FCO60" s="106"/>
      <c r="FCP60" s="106"/>
      <c r="FCQ60" s="106"/>
      <c r="FCR60" s="106"/>
      <c r="FCS60" s="106"/>
      <c r="FCT60" s="106"/>
      <c r="FCU60" s="106"/>
      <c r="FCV60" s="106"/>
      <c r="FCW60" s="106"/>
      <c r="FCX60" s="106"/>
      <c r="FCY60" s="106"/>
      <c r="FCZ60" s="106"/>
      <c r="FDA60" s="106"/>
      <c r="FDB60" s="106"/>
      <c r="FDC60" s="106"/>
      <c r="FDD60" s="106"/>
      <c r="FDE60" s="106"/>
      <c r="FDF60" s="106"/>
      <c r="FDG60" s="106"/>
      <c r="FDH60" s="106"/>
      <c r="FDI60" s="106"/>
      <c r="FDJ60" s="106"/>
      <c r="FDK60" s="106"/>
      <c r="FDL60" s="106"/>
      <c r="FDM60" s="106"/>
      <c r="FDN60" s="106"/>
      <c r="FDO60" s="106"/>
      <c r="FDP60" s="106"/>
      <c r="FDQ60" s="106"/>
      <c r="FDR60" s="106"/>
      <c r="FDS60" s="106"/>
      <c r="FDT60" s="106"/>
      <c r="FDU60" s="106"/>
      <c r="FDV60" s="106"/>
      <c r="FDW60" s="106"/>
      <c r="FDX60" s="106"/>
      <c r="FDY60" s="106"/>
      <c r="FDZ60" s="106"/>
      <c r="FEA60" s="106"/>
      <c r="FEB60" s="106"/>
      <c r="FEC60" s="106"/>
      <c r="FED60" s="106"/>
      <c r="FEE60" s="106"/>
      <c r="FEF60" s="106"/>
      <c r="FEG60" s="106"/>
      <c r="FEH60" s="106"/>
      <c r="FEI60" s="106"/>
      <c r="FEJ60" s="106"/>
      <c r="FEK60" s="106"/>
      <c r="FEL60" s="106"/>
      <c r="FEM60" s="106"/>
      <c r="FEN60" s="106"/>
      <c r="FEO60" s="106"/>
      <c r="FEP60" s="106"/>
      <c r="FEQ60" s="106"/>
      <c r="FER60" s="106"/>
      <c r="FES60" s="106"/>
      <c r="FET60" s="106"/>
      <c r="FEU60" s="106"/>
      <c r="FEV60" s="106"/>
      <c r="FEW60" s="106"/>
      <c r="FEX60" s="106"/>
      <c r="FEY60" s="106"/>
      <c r="FEZ60" s="106"/>
      <c r="FFA60" s="106"/>
      <c r="FFB60" s="106"/>
      <c r="FFC60" s="106"/>
      <c r="FFD60" s="106"/>
      <c r="FFE60" s="106"/>
      <c r="FFF60" s="106"/>
      <c r="FFG60" s="106"/>
      <c r="FFH60" s="106"/>
      <c r="FFI60" s="106"/>
      <c r="FFJ60" s="106"/>
      <c r="FFK60" s="106"/>
      <c r="FFL60" s="106"/>
      <c r="FFM60" s="106"/>
      <c r="FFN60" s="106"/>
      <c r="FFO60" s="106"/>
      <c r="FFP60" s="106"/>
      <c r="FFQ60" s="106"/>
      <c r="FFR60" s="106"/>
      <c r="FFS60" s="106"/>
      <c r="FFT60" s="106"/>
      <c r="FFU60" s="106"/>
      <c r="FFV60" s="106"/>
      <c r="FFW60" s="106"/>
      <c r="FFX60" s="106"/>
      <c r="FFY60" s="106"/>
      <c r="FFZ60" s="106"/>
      <c r="FGA60" s="106"/>
      <c r="FGB60" s="106"/>
      <c r="FGC60" s="106"/>
      <c r="FGD60" s="106"/>
      <c r="FGE60" s="106"/>
      <c r="FGF60" s="106"/>
      <c r="FGG60" s="106"/>
      <c r="FGH60" s="106"/>
      <c r="FGI60" s="106"/>
      <c r="FGJ60" s="106"/>
      <c r="FGK60" s="106"/>
      <c r="FGL60" s="106"/>
      <c r="FGM60" s="106"/>
      <c r="FGN60" s="106"/>
      <c r="FGO60" s="106"/>
      <c r="FGP60" s="106"/>
      <c r="FGQ60" s="106"/>
      <c r="FGR60" s="106"/>
      <c r="FGS60" s="106"/>
      <c r="FGT60" s="106"/>
      <c r="FGU60" s="106"/>
      <c r="FGV60" s="106"/>
      <c r="FGW60" s="106"/>
      <c r="FGX60" s="106"/>
      <c r="FGY60" s="106"/>
      <c r="FGZ60" s="106"/>
      <c r="FHA60" s="106"/>
      <c r="FHB60" s="106"/>
      <c r="FHC60" s="106"/>
      <c r="FHD60" s="106"/>
      <c r="FHE60" s="106"/>
      <c r="FHF60" s="106"/>
      <c r="FHG60" s="106"/>
      <c r="FHH60" s="106"/>
      <c r="FHI60" s="106"/>
      <c r="FHJ60" s="106"/>
      <c r="FHK60" s="106"/>
      <c r="FHL60" s="106"/>
      <c r="FHM60" s="106"/>
      <c r="FHN60" s="106"/>
      <c r="FHO60" s="106"/>
      <c r="FHP60" s="106"/>
      <c r="FHQ60" s="106"/>
      <c r="FHR60" s="106"/>
      <c r="FHS60" s="106"/>
      <c r="FHT60" s="106"/>
      <c r="FHU60" s="106"/>
      <c r="FHV60" s="106"/>
      <c r="FHW60" s="106"/>
      <c r="FHX60" s="106"/>
      <c r="FHY60" s="106"/>
      <c r="FHZ60" s="106"/>
      <c r="FIA60" s="106"/>
      <c r="FIB60" s="106"/>
      <c r="FIC60" s="106"/>
      <c r="FID60" s="106"/>
      <c r="FIE60" s="106"/>
      <c r="FIF60" s="106"/>
      <c r="FIG60" s="106"/>
      <c r="FIH60" s="106"/>
      <c r="FII60" s="106"/>
      <c r="FIJ60" s="106"/>
      <c r="FIK60" s="106"/>
      <c r="FIL60" s="106"/>
      <c r="FIM60" s="106"/>
      <c r="FIN60" s="106"/>
      <c r="FIO60" s="106"/>
      <c r="FIP60" s="106"/>
      <c r="FIQ60" s="106"/>
      <c r="FIR60" s="106"/>
      <c r="FIS60" s="106"/>
      <c r="FIT60" s="106"/>
      <c r="FIU60" s="106"/>
      <c r="FIV60" s="106"/>
      <c r="FIW60" s="106"/>
      <c r="FIX60" s="106"/>
      <c r="FIY60" s="106"/>
      <c r="FIZ60" s="106"/>
      <c r="FJA60" s="106"/>
      <c r="FJB60" s="106"/>
      <c r="FJC60" s="106"/>
      <c r="FJD60" s="106"/>
      <c r="FJE60" s="106"/>
      <c r="FJF60" s="106"/>
      <c r="FJG60" s="106"/>
      <c r="FJH60" s="106"/>
      <c r="FJI60" s="106"/>
      <c r="FJJ60" s="106"/>
      <c r="FJK60" s="106"/>
      <c r="FJL60" s="106"/>
      <c r="FJM60" s="106"/>
      <c r="FJN60" s="106"/>
      <c r="FJO60" s="106"/>
      <c r="FJP60" s="106"/>
      <c r="FJQ60" s="106"/>
      <c r="FJR60" s="106"/>
      <c r="FJS60" s="106"/>
      <c r="FJT60" s="106"/>
      <c r="FJU60" s="106"/>
      <c r="FJV60" s="106"/>
      <c r="FJW60" s="106"/>
      <c r="FJX60" s="106"/>
      <c r="FJY60" s="106"/>
      <c r="FJZ60" s="106"/>
      <c r="FKA60" s="106"/>
      <c r="FKB60" s="106"/>
      <c r="FKC60" s="106"/>
      <c r="FKD60" s="106"/>
      <c r="FKE60" s="106"/>
      <c r="FKF60" s="106"/>
      <c r="FKG60" s="106"/>
      <c r="FKH60" s="106"/>
      <c r="FKI60" s="106"/>
      <c r="FKJ60" s="106"/>
      <c r="FKK60" s="106"/>
      <c r="FKL60" s="106"/>
      <c r="FKM60" s="106"/>
      <c r="FKN60" s="106"/>
      <c r="FKO60" s="106"/>
      <c r="FKP60" s="106"/>
      <c r="FKQ60" s="106"/>
      <c r="FKR60" s="106"/>
      <c r="FKS60" s="106"/>
      <c r="FKT60" s="106"/>
      <c r="FKU60" s="106"/>
      <c r="FKV60" s="106"/>
      <c r="FKW60" s="106"/>
      <c r="FKX60" s="106"/>
      <c r="FKY60" s="106"/>
      <c r="FKZ60" s="106"/>
      <c r="FLA60" s="106"/>
      <c r="FLB60" s="106"/>
      <c r="FLC60" s="106"/>
      <c r="FLD60" s="106"/>
      <c r="FLE60" s="106"/>
      <c r="FLF60" s="106"/>
      <c r="FLG60" s="106"/>
      <c r="FLH60" s="106"/>
      <c r="FLI60" s="106"/>
      <c r="FLJ60" s="106"/>
      <c r="FLK60" s="106"/>
      <c r="FLL60" s="106"/>
      <c r="FLM60" s="106"/>
      <c r="FLN60" s="106"/>
      <c r="FLO60" s="106"/>
      <c r="FLP60" s="106"/>
      <c r="FLQ60" s="106"/>
      <c r="FLR60" s="106"/>
      <c r="FLS60" s="106"/>
      <c r="FLT60" s="106"/>
      <c r="FLU60" s="106"/>
      <c r="FLV60" s="106"/>
      <c r="FLW60" s="106"/>
      <c r="FLX60" s="106"/>
      <c r="FLY60" s="106"/>
      <c r="FLZ60" s="106"/>
      <c r="FMA60" s="106"/>
      <c r="FMB60" s="106"/>
      <c r="FMC60" s="106"/>
      <c r="FMD60" s="106"/>
      <c r="FME60" s="106"/>
      <c r="FMF60" s="106"/>
      <c r="FMG60" s="106"/>
      <c r="FMH60" s="106"/>
      <c r="FMI60" s="106"/>
      <c r="FMJ60" s="106"/>
      <c r="FMK60" s="106"/>
      <c r="FML60" s="106"/>
      <c r="FMM60" s="106"/>
      <c r="FMN60" s="106"/>
      <c r="FMO60" s="106"/>
      <c r="FMP60" s="106"/>
      <c r="FMQ60" s="106"/>
      <c r="FMR60" s="106"/>
      <c r="FMS60" s="106"/>
      <c r="FMT60" s="106"/>
      <c r="FMU60" s="106"/>
      <c r="FMV60" s="106"/>
      <c r="FMW60" s="106"/>
      <c r="FMX60" s="106"/>
      <c r="FMY60" s="106"/>
      <c r="FMZ60" s="106"/>
      <c r="FNA60" s="106"/>
      <c r="FNB60" s="106"/>
      <c r="FNC60" s="106"/>
      <c r="FND60" s="106"/>
      <c r="FNE60" s="106"/>
      <c r="FNF60" s="106"/>
      <c r="FNG60" s="106"/>
      <c r="FNH60" s="106"/>
      <c r="FNI60" s="106"/>
      <c r="FNJ60" s="106"/>
      <c r="FNK60" s="106"/>
      <c r="FNL60" s="106"/>
      <c r="FNM60" s="106"/>
      <c r="FNN60" s="106"/>
      <c r="FNO60" s="106"/>
      <c r="FNP60" s="106"/>
      <c r="FNQ60" s="106"/>
      <c r="FNR60" s="106"/>
      <c r="FNS60" s="106"/>
      <c r="FNT60" s="106"/>
      <c r="FNU60" s="106"/>
      <c r="FNV60" s="106"/>
      <c r="FNW60" s="106"/>
      <c r="FNX60" s="106"/>
      <c r="FNY60" s="106"/>
      <c r="FNZ60" s="106"/>
      <c r="FOA60" s="106"/>
      <c r="FOB60" s="106"/>
      <c r="FOC60" s="106"/>
      <c r="FOD60" s="106"/>
      <c r="FOE60" s="106"/>
      <c r="FOF60" s="106"/>
      <c r="FOG60" s="106"/>
      <c r="FOH60" s="106"/>
      <c r="FOI60" s="106"/>
      <c r="FOJ60" s="106"/>
      <c r="FOK60" s="106"/>
      <c r="FOL60" s="106"/>
      <c r="FOM60" s="106"/>
      <c r="FON60" s="106"/>
      <c r="FOO60" s="106"/>
      <c r="FOP60" s="106"/>
      <c r="FOQ60" s="106"/>
      <c r="FOR60" s="106"/>
      <c r="FOS60" s="106"/>
      <c r="FOT60" s="106"/>
      <c r="FOU60" s="106"/>
      <c r="FOV60" s="106"/>
      <c r="FOW60" s="106"/>
      <c r="FOX60" s="106"/>
      <c r="FOY60" s="106"/>
      <c r="FOZ60" s="106"/>
      <c r="FPA60" s="106"/>
      <c r="FPB60" s="106"/>
      <c r="FPC60" s="106"/>
      <c r="FPD60" s="106"/>
      <c r="FPE60" s="106"/>
      <c r="FPF60" s="106"/>
      <c r="FPG60" s="106"/>
      <c r="FPH60" s="106"/>
      <c r="FPI60" s="106"/>
      <c r="FPJ60" s="106"/>
      <c r="FPK60" s="106"/>
      <c r="FPL60" s="106"/>
      <c r="FPM60" s="106"/>
      <c r="FPN60" s="106"/>
      <c r="FPO60" s="106"/>
      <c r="FPP60" s="106"/>
      <c r="FPQ60" s="106"/>
      <c r="FPR60" s="106"/>
      <c r="FPS60" s="106"/>
      <c r="FPT60" s="106"/>
      <c r="FPU60" s="106"/>
      <c r="FPV60" s="106"/>
      <c r="FPW60" s="106"/>
      <c r="FPX60" s="106"/>
      <c r="FPY60" s="106"/>
      <c r="FPZ60" s="106"/>
      <c r="FQA60" s="106"/>
      <c r="FQB60" s="106"/>
      <c r="FQC60" s="106"/>
      <c r="FQD60" s="106"/>
      <c r="FQE60" s="106"/>
      <c r="FQF60" s="106"/>
      <c r="FQG60" s="106"/>
      <c r="FQH60" s="106"/>
      <c r="FQI60" s="106"/>
      <c r="FQJ60" s="106"/>
      <c r="FQK60" s="106"/>
      <c r="FQL60" s="106"/>
      <c r="FQM60" s="106"/>
      <c r="FQN60" s="106"/>
      <c r="FQO60" s="106"/>
      <c r="FQP60" s="106"/>
      <c r="FQQ60" s="106"/>
      <c r="FQR60" s="106"/>
      <c r="FQS60" s="106"/>
      <c r="FQT60" s="106"/>
      <c r="FQU60" s="106"/>
      <c r="FQV60" s="106"/>
      <c r="FQW60" s="106"/>
      <c r="FQX60" s="106"/>
      <c r="FQY60" s="106"/>
      <c r="FQZ60" s="106"/>
      <c r="FRA60" s="106"/>
      <c r="FRB60" s="106"/>
      <c r="FRC60" s="106"/>
      <c r="FRD60" s="106"/>
      <c r="FRE60" s="106"/>
      <c r="FRF60" s="106"/>
      <c r="FRG60" s="106"/>
      <c r="FRH60" s="106"/>
      <c r="FRI60" s="106"/>
      <c r="FRJ60" s="106"/>
      <c r="FRK60" s="106"/>
      <c r="FRL60" s="106"/>
      <c r="FRM60" s="106"/>
      <c r="FRN60" s="106"/>
      <c r="FRO60" s="106"/>
      <c r="FRP60" s="106"/>
      <c r="FRQ60" s="106"/>
      <c r="FRR60" s="106"/>
      <c r="FRS60" s="106"/>
      <c r="FRT60" s="106"/>
      <c r="FRU60" s="106"/>
      <c r="FRV60" s="106"/>
      <c r="FRW60" s="106"/>
      <c r="FRX60" s="106"/>
      <c r="FRY60" s="106"/>
      <c r="FRZ60" s="106"/>
      <c r="FSA60" s="106"/>
      <c r="FSB60" s="106"/>
      <c r="FSC60" s="106"/>
      <c r="FSD60" s="106"/>
      <c r="FSE60" s="106"/>
      <c r="FSF60" s="106"/>
      <c r="FSG60" s="106"/>
      <c r="FSH60" s="106"/>
      <c r="FSI60" s="106"/>
      <c r="FSJ60" s="106"/>
      <c r="FSK60" s="106"/>
      <c r="FSL60" s="106"/>
      <c r="FSM60" s="106"/>
      <c r="FSN60" s="106"/>
      <c r="FSO60" s="106"/>
      <c r="FSP60" s="106"/>
      <c r="FSQ60" s="106"/>
      <c r="FSR60" s="106"/>
      <c r="FSS60" s="106"/>
      <c r="FST60" s="106"/>
      <c r="FSU60" s="106"/>
      <c r="FSV60" s="106"/>
      <c r="FSW60" s="106"/>
      <c r="FSX60" s="106"/>
      <c r="FSY60" s="106"/>
      <c r="FSZ60" s="106"/>
      <c r="FTA60" s="106"/>
      <c r="FTB60" s="106"/>
      <c r="FTC60" s="106"/>
      <c r="FTD60" s="106"/>
      <c r="FTE60" s="106"/>
      <c r="FTF60" s="106"/>
      <c r="FTG60" s="106"/>
      <c r="FTH60" s="106"/>
      <c r="FTI60" s="106"/>
      <c r="FTJ60" s="106"/>
      <c r="FTK60" s="106"/>
      <c r="FTL60" s="106"/>
      <c r="FTM60" s="106"/>
      <c r="FTN60" s="106"/>
      <c r="FTO60" s="106"/>
      <c r="FTP60" s="106"/>
      <c r="FTQ60" s="106"/>
      <c r="FTR60" s="106"/>
      <c r="FTS60" s="106"/>
      <c r="FTT60" s="106"/>
      <c r="FTU60" s="106"/>
      <c r="FTV60" s="106"/>
      <c r="FTW60" s="106"/>
      <c r="FTX60" s="106"/>
      <c r="FTY60" s="106"/>
      <c r="FTZ60" s="106"/>
      <c r="FUA60" s="106"/>
      <c r="FUB60" s="106"/>
      <c r="FUC60" s="106"/>
      <c r="FUD60" s="106"/>
      <c r="FUE60" s="106"/>
      <c r="FUF60" s="106"/>
      <c r="FUG60" s="106"/>
      <c r="FUH60" s="106"/>
      <c r="FUI60" s="106"/>
      <c r="FUJ60" s="106"/>
      <c r="FUK60" s="106"/>
      <c r="FUL60" s="106"/>
      <c r="FUM60" s="106"/>
      <c r="FUN60" s="106"/>
      <c r="FUO60" s="106"/>
      <c r="FUP60" s="106"/>
      <c r="FUQ60" s="106"/>
      <c r="FUR60" s="106"/>
      <c r="FUS60" s="106"/>
      <c r="FUT60" s="106"/>
      <c r="FUU60" s="106"/>
      <c r="FUV60" s="106"/>
      <c r="FUW60" s="106"/>
      <c r="FUX60" s="106"/>
      <c r="FUY60" s="106"/>
      <c r="FUZ60" s="106"/>
      <c r="FVA60" s="106"/>
      <c r="FVB60" s="106"/>
      <c r="FVC60" s="106"/>
      <c r="FVD60" s="106"/>
      <c r="FVE60" s="106"/>
      <c r="FVF60" s="106"/>
      <c r="FVG60" s="106"/>
      <c r="FVH60" s="106"/>
      <c r="FVI60" s="106"/>
      <c r="FVJ60" s="106"/>
      <c r="FVK60" s="106"/>
      <c r="FVL60" s="106"/>
      <c r="FVM60" s="106"/>
      <c r="FVN60" s="106"/>
      <c r="FVO60" s="106"/>
      <c r="FVP60" s="106"/>
      <c r="FVQ60" s="106"/>
      <c r="FVR60" s="106"/>
      <c r="FVS60" s="106"/>
      <c r="FVT60" s="106"/>
      <c r="FVU60" s="106"/>
      <c r="FVV60" s="106"/>
      <c r="FVW60" s="106"/>
      <c r="FVX60" s="106"/>
      <c r="FVY60" s="106"/>
      <c r="FVZ60" s="106"/>
      <c r="FWA60" s="106"/>
      <c r="FWB60" s="106"/>
      <c r="FWC60" s="106"/>
      <c r="FWD60" s="106"/>
      <c r="FWE60" s="106"/>
      <c r="FWF60" s="106"/>
      <c r="FWG60" s="106"/>
      <c r="FWH60" s="106"/>
      <c r="FWI60" s="106"/>
      <c r="FWJ60" s="106"/>
      <c r="FWK60" s="106"/>
      <c r="FWL60" s="106"/>
      <c r="FWM60" s="106"/>
      <c r="FWN60" s="106"/>
      <c r="FWO60" s="106"/>
      <c r="FWP60" s="106"/>
      <c r="FWQ60" s="106"/>
      <c r="FWR60" s="106"/>
      <c r="FWS60" s="106"/>
      <c r="FWT60" s="106"/>
      <c r="FWU60" s="106"/>
      <c r="FWV60" s="106"/>
      <c r="FWW60" s="106"/>
      <c r="FWX60" s="106"/>
      <c r="FWY60" s="106"/>
      <c r="FWZ60" s="106"/>
      <c r="FXA60" s="106"/>
      <c r="FXB60" s="106"/>
      <c r="FXC60" s="106"/>
      <c r="FXD60" s="106"/>
      <c r="FXE60" s="106"/>
      <c r="FXF60" s="106"/>
      <c r="FXG60" s="106"/>
      <c r="FXH60" s="106"/>
      <c r="FXI60" s="106"/>
      <c r="FXJ60" s="106"/>
      <c r="FXK60" s="106"/>
      <c r="FXL60" s="106"/>
      <c r="FXM60" s="106"/>
      <c r="FXN60" s="106"/>
      <c r="FXO60" s="106"/>
      <c r="FXP60" s="106"/>
      <c r="FXQ60" s="106"/>
      <c r="FXR60" s="106"/>
      <c r="FXS60" s="106"/>
      <c r="FXT60" s="106"/>
      <c r="FXU60" s="106"/>
      <c r="FXV60" s="106"/>
      <c r="FXW60" s="106"/>
      <c r="FXX60" s="106"/>
      <c r="FXY60" s="106"/>
      <c r="FXZ60" s="106"/>
      <c r="FYA60" s="106"/>
      <c r="FYB60" s="106"/>
      <c r="FYC60" s="106"/>
      <c r="FYD60" s="106"/>
      <c r="FYE60" s="106"/>
      <c r="FYF60" s="106"/>
      <c r="FYG60" s="106"/>
      <c r="FYH60" s="106"/>
      <c r="FYI60" s="106"/>
      <c r="FYJ60" s="106"/>
      <c r="FYK60" s="106"/>
      <c r="FYL60" s="106"/>
      <c r="FYM60" s="106"/>
      <c r="FYN60" s="106"/>
      <c r="FYO60" s="106"/>
      <c r="FYP60" s="106"/>
      <c r="FYQ60" s="106"/>
      <c r="FYR60" s="106"/>
      <c r="FYS60" s="106"/>
      <c r="FYT60" s="106"/>
      <c r="FYU60" s="106"/>
      <c r="FYV60" s="106"/>
      <c r="FYW60" s="106"/>
      <c r="FYX60" s="106"/>
      <c r="FYY60" s="106"/>
      <c r="FYZ60" s="106"/>
      <c r="FZA60" s="106"/>
      <c r="FZB60" s="106"/>
      <c r="FZC60" s="106"/>
      <c r="FZD60" s="106"/>
      <c r="FZE60" s="106"/>
      <c r="FZF60" s="106"/>
      <c r="FZG60" s="106"/>
      <c r="FZH60" s="106"/>
      <c r="FZI60" s="106"/>
      <c r="FZJ60" s="106"/>
      <c r="FZK60" s="106"/>
      <c r="FZL60" s="106"/>
      <c r="FZM60" s="106"/>
      <c r="FZN60" s="106"/>
      <c r="FZO60" s="106"/>
      <c r="FZP60" s="106"/>
      <c r="FZQ60" s="106"/>
      <c r="FZR60" s="106"/>
      <c r="FZS60" s="106"/>
      <c r="FZT60" s="106"/>
      <c r="FZU60" s="106"/>
      <c r="FZV60" s="106"/>
      <c r="FZW60" s="106"/>
      <c r="FZX60" s="106"/>
      <c r="FZY60" s="106"/>
      <c r="FZZ60" s="106"/>
      <c r="GAA60" s="106"/>
      <c r="GAB60" s="106"/>
      <c r="GAC60" s="106"/>
      <c r="GAD60" s="106"/>
      <c r="GAE60" s="106"/>
      <c r="GAF60" s="106"/>
      <c r="GAG60" s="106"/>
      <c r="GAH60" s="106"/>
      <c r="GAI60" s="106"/>
      <c r="GAJ60" s="106"/>
      <c r="GAK60" s="106"/>
      <c r="GAL60" s="106"/>
      <c r="GAM60" s="106"/>
      <c r="GAN60" s="106"/>
      <c r="GAO60" s="106"/>
      <c r="GAP60" s="106"/>
      <c r="GAQ60" s="106"/>
      <c r="GAR60" s="106"/>
      <c r="GAS60" s="106"/>
      <c r="GAT60" s="106"/>
      <c r="GAU60" s="106"/>
      <c r="GAV60" s="106"/>
      <c r="GAW60" s="106"/>
      <c r="GAX60" s="106"/>
      <c r="GAY60" s="106"/>
      <c r="GAZ60" s="106"/>
      <c r="GBA60" s="106"/>
      <c r="GBB60" s="106"/>
      <c r="GBC60" s="106"/>
      <c r="GBD60" s="106"/>
      <c r="GBE60" s="106"/>
      <c r="GBF60" s="106"/>
      <c r="GBG60" s="106"/>
      <c r="GBH60" s="106"/>
      <c r="GBI60" s="106"/>
      <c r="GBJ60" s="106"/>
      <c r="GBK60" s="106"/>
      <c r="GBL60" s="106"/>
      <c r="GBM60" s="106"/>
      <c r="GBN60" s="106"/>
      <c r="GBO60" s="106"/>
      <c r="GBP60" s="106"/>
      <c r="GBQ60" s="106"/>
      <c r="GBR60" s="106"/>
      <c r="GBS60" s="106"/>
      <c r="GBT60" s="106"/>
      <c r="GBU60" s="106"/>
      <c r="GBV60" s="106"/>
      <c r="GBW60" s="106"/>
      <c r="GBX60" s="106"/>
      <c r="GBY60" s="106"/>
      <c r="GBZ60" s="106"/>
      <c r="GCA60" s="106"/>
      <c r="GCB60" s="106"/>
      <c r="GCC60" s="106"/>
      <c r="GCD60" s="106"/>
      <c r="GCE60" s="106"/>
      <c r="GCF60" s="106"/>
      <c r="GCG60" s="106"/>
      <c r="GCH60" s="106"/>
      <c r="GCI60" s="106"/>
      <c r="GCJ60" s="106"/>
      <c r="GCK60" s="106"/>
      <c r="GCL60" s="106"/>
      <c r="GCM60" s="106"/>
      <c r="GCN60" s="106"/>
      <c r="GCO60" s="106"/>
      <c r="GCP60" s="106"/>
      <c r="GCQ60" s="106"/>
      <c r="GCR60" s="106"/>
      <c r="GCS60" s="106"/>
      <c r="GCT60" s="106"/>
      <c r="GCU60" s="106"/>
      <c r="GCV60" s="106"/>
      <c r="GCW60" s="106"/>
      <c r="GCX60" s="106"/>
      <c r="GCY60" s="106"/>
      <c r="GCZ60" s="106"/>
      <c r="GDA60" s="106"/>
      <c r="GDB60" s="106"/>
      <c r="GDC60" s="106"/>
      <c r="GDD60" s="106"/>
      <c r="GDE60" s="106"/>
      <c r="GDF60" s="106"/>
      <c r="GDG60" s="106"/>
      <c r="GDH60" s="106"/>
      <c r="GDI60" s="106"/>
      <c r="GDJ60" s="106"/>
      <c r="GDK60" s="106"/>
      <c r="GDL60" s="106"/>
      <c r="GDM60" s="106"/>
      <c r="GDN60" s="106"/>
      <c r="GDO60" s="106"/>
      <c r="GDP60" s="106"/>
      <c r="GDQ60" s="106"/>
      <c r="GDR60" s="106"/>
      <c r="GDS60" s="106"/>
      <c r="GDT60" s="106"/>
      <c r="GDU60" s="106"/>
      <c r="GDV60" s="106"/>
      <c r="GDW60" s="106"/>
      <c r="GDX60" s="106"/>
      <c r="GDY60" s="106"/>
      <c r="GDZ60" s="106"/>
      <c r="GEA60" s="106"/>
      <c r="GEB60" s="106"/>
      <c r="GEC60" s="106"/>
      <c r="GED60" s="106"/>
      <c r="GEE60" s="106"/>
      <c r="GEF60" s="106"/>
      <c r="GEG60" s="106"/>
      <c r="GEH60" s="106"/>
      <c r="GEI60" s="106"/>
      <c r="GEJ60" s="106"/>
      <c r="GEK60" s="106"/>
      <c r="GEL60" s="106"/>
      <c r="GEM60" s="106"/>
      <c r="GEN60" s="106"/>
      <c r="GEO60" s="106"/>
      <c r="GEP60" s="106"/>
      <c r="GEQ60" s="106"/>
      <c r="GER60" s="106"/>
      <c r="GES60" s="106"/>
      <c r="GET60" s="106"/>
      <c r="GEU60" s="106"/>
      <c r="GEV60" s="106"/>
      <c r="GEW60" s="106"/>
      <c r="GEX60" s="106"/>
      <c r="GEY60" s="106"/>
      <c r="GEZ60" s="106"/>
      <c r="GFA60" s="106"/>
      <c r="GFB60" s="106"/>
      <c r="GFC60" s="106"/>
      <c r="GFD60" s="106"/>
      <c r="GFE60" s="106"/>
      <c r="GFF60" s="106"/>
      <c r="GFG60" s="106"/>
      <c r="GFH60" s="106"/>
      <c r="GFI60" s="106"/>
      <c r="GFJ60" s="106"/>
      <c r="GFK60" s="106"/>
      <c r="GFL60" s="106"/>
      <c r="GFM60" s="106"/>
      <c r="GFN60" s="106"/>
      <c r="GFO60" s="106"/>
      <c r="GFP60" s="106"/>
      <c r="GFQ60" s="106"/>
      <c r="GFR60" s="106"/>
      <c r="GFS60" s="106"/>
      <c r="GFT60" s="106"/>
      <c r="GFU60" s="106"/>
      <c r="GFV60" s="106"/>
      <c r="GFW60" s="106"/>
      <c r="GFX60" s="106"/>
      <c r="GFY60" s="106"/>
      <c r="GFZ60" s="106"/>
      <c r="GGA60" s="106"/>
      <c r="GGB60" s="106"/>
      <c r="GGC60" s="106"/>
      <c r="GGD60" s="106"/>
      <c r="GGE60" s="106"/>
      <c r="GGF60" s="106"/>
      <c r="GGG60" s="106"/>
      <c r="GGH60" s="106"/>
      <c r="GGI60" s="106"/>
      <c r="GGJ60" s="106"/>
      <c r="GGK60" s="106"/>
      <c r="GGL60" s="106"/>
      <c r="GGM60" s="106"/>
      <c r="GGN60" s="106"/>
      <c r="GGO60" s="106"/>
      <c r="GGP60" s="106"/>
      <c r="GGQ60" s="106"/>
      <c r="GGR60" s="106"/>
      <c r="GGS60" s="106"/>
      <c r="GGT60" s="106"/>
      <c r="GGU60" s="106"/>
      <c r="GGV60" s="106"/>
      <c r="GGW60" s="106"/>
      <c r="GGX60" s="106"/>
      <c r="GGY60" s="106"/>
      <c r="GGZ60" s="106"/>
      <c r="GHA60" s="106"/>
      <c r="GHB60" s="106"/>
      <c r="GHC60" s="106"/>
      <c r="GHD60" s="106"/>
      <c r="GHE60" s="106"/>
      <c r="GHF60" s="106"/>
      <c r="GHG60" s="106"/>
      <c r="GHH60" s="106"/>
      <c r="GHI60" s="106"/>
      <c r="GHJ60" s="106"/>
      <c r="GHK60" s="106"/>
      <c r="GHL60" s="106"/>
      <c r="GHM60" s="106"/>
      <c r="GHN60" s="106"/>
      <c r="GHO60" s="106"/>
      <c r="GHP60" s="106"/>
      <c r="GHQ60" s="106"/>
      <c r="GHR60" s="106"/>
      <c r="GHS60" s="106"/>
      <c r="GHT60" s="106"/>
      <c r="GHU60" s="106"/>
      <c r="GHV60" s="106"/>
      <c r="GHW60" s="106"/>
      <c r="GHX60" s="106"/>
      <c r="GHY60" s="106"/>
      <c r="GHZ60" s="106"/>
      <c r="GIA60" s="106"/>
      <c r="GIB60" s="106"/>
      <c r="GIC60" s="106"/>
      <c r="GID60" s="106"/>
      <c r="GIE60" s="106"/>
      <c r="GIF60" s="106"/>
      <c r="GIG60" s="106"/>
      <c r="GIH60" s="106"/>
      <c r="GII60" s="106"/>
      <c r="GIJ60" s="106"/>
      <c r="GIK60" s="106"/>
      <c r="GIL60" s="106"/>
      <c r="GIM60" s="106"/>
      <c r="GIN60" s="106"/>
      <c r="GIO60" s="106"/>
      <c r="GIP60" s="106"/>
      <c r="GIQ60" s="106"/>
      <c r="GIR60" s="106"/>
      <c r="GIS60" s="106"/>
      <c r="GIT60" s="106"/>
      <c r="GIU60" s="106"/>
      <c r="GIV60" s="106"/>
      <c r="GIW60" s="106"/>
      <c r="GIX60" s="106"/>
      <c r="GIY60" s="106"/>
      <c r="GIZ60" s="106"/>
      <c r="GJA60" s="106"/>
      <c r="GJB60" s="106"/>
      <c r="GJC60" s="106"/>
      <c r="GJD60" s="106"/>
      <c r="GJE60" s="106"/>
      <c r="GJF60" s="106"/>
      <c r="GJG60" s="106"/>
      <c r="GJH60" s="106"/>
      <c r="GJI60" s="106"/>
      <c r="GJJ60" s="106"/>
      <c r="GJK60" s="106"/>
      <c r="GJL60" s="106"/>
      <c r="GJM60" s="106"/>
      <c r="GJN60" s="106"/>
      <c r="GJO60" s="106"/>
      <c r="GJP60" s="106"/>
      <c r="GJQ60" s="106"/>
      <c r="GJR60" s="106"/>
      <c r="GJS60" s="106"/>
      <c r="GJT60" s="106"/>
      <c r="GJU60" s="106"/>
      <c r="GJV60" s="106"/>
      <c r="GJW60" s="106"/>
      <c r="GJX60" s="106"/>
      <c r="GJY60" s="106"/>
      <c r="GJZ60" s="106"/>
      <c r="GKA60" s="106"/>
      <c r="GKB60" s="106"/>
      <c r="GKC60" s="106"/>
      <c r="GKD60" s="106"/>
      <c r="GKE60" s="106"/>
      <c r="GKF60" s="106"/>
      <c r="GKG60" s="106"/>
      <c r="GKH60" s="106"/>
      <c r="GKI60" s="106"/>
      <c r="GKJ60" s="106"/>
      <c r="GKK60" s="106"/>
      <c r="GKL60" s="106"/>
      <c r="GKM60" s="106"/>
      <c r="GKN60" s="106"/>
      <c r="GKO60" s="106"/>
      <c r="GKP60" s="106"/>
      <c r="GKQ60" s="106"/>
      <c r="GKR60" s="106"/>
      <c r="GKS60" s="106"/>
      <c r="GKT60" s="106"/>
      <c r="GKU60" s="106"/>
      <c r="GKV60" s="106"/>
      <c r="GKW60" s="106"/>
      <c r="GKX60" s="106"/>
      <c r="GKY60" s="106"/>
      <c r="GKZ60" s="106"/>
      <c r="GLA60" s="106"/>
      <c r="GLB60" s="106"/>
      <c r="GLC60" s="106"/>
      <c r="GLD60" s="106"/>
      <c r="GLE60" s="106"/>
      <c r="GLF60" s="106"/>
      <c r="GLG60" s="106"/>
      <c r="GLH60" s="106"/>
      <c r="GLI60" s="106"/>
      <c r="GLJ60" s="106"/>
      <c r="GLK60" s="106"/>
      <c r="GLL60" s="106"/>
      <c r="GLM60" s="106"/>
      <c r="GLN60" s="106"/>
      <c r="GLO60" s="106"/>
      <c r="GLP60" s="106"/>
      <c r="GLQ60" s="106"/>
      <c r="GLR60" s="106"/>
      <c r="GLS60" s="106"/>
      <c r="GLT60" s="106"/>
      <c r="GLU60" s="106"/>
      <c r="GLV60" s="106"/>
      <c r="GLW60" s="106"/>
      <c r="GLX60" s="106"/>
      <c r="GLY60" s="106"/>
      <c r="GLZ60" s="106"/>
      <c r="GMA60" s="106"/>
      <c r="GMB60" s="106"/>
      <c r="GMC60" s="106"/>
      <c r="GMD60" s="106"/>
      <c r="GME60" s="106"/>
      <c r="GMF60" s="106"/>
      <c r="GMG60" s="106"/>
      <c r="GMH60" s="106"/>
      <c r="GMI60" s="106"/>
      <c r="GMJ60" s="106"/>
      <c r="GMK60" s="106"/>
      <c r="GML60" s="106"/>
      <c r="GMM60" s="106"/>
      <c r="GMN60" s="106"/>
      <c r="GMO60" s="106"/>
      <c r="GMP60" s="106"/>
      <c r="GMQ60" s="106"/>
      <c r="GMR60" s="106"/>
      <c r="GMS60" s="106"/>
      <c r="GMT60" s="106"/>
      <c r="GMU60" s="106"/>
      <c r="GMV60" s="106"/>
      <c r="GMW60" s="106"/>
      <c r="GMX60" s="106"/>
      <c r="GMY60" s="106"/>
      <c r="GMZ60" s="106"/>
      <c r="GNA60" s="106"/>
      <c r="GNB60" s="106"/>
      <c r="GNC60" s="106"/>
      <c r="GND60" s="106"/>
      <c r="GNE60" s="106"/>
      <c r="GNF60" s="106"/>
      <c r="GNG60" s="106"/>
      <c r="GNH60" s="106"/>
      <c r="GNI60" s="106"/>
      <c r="GNJ60" s="106"/>
      <c r="GNK60" s="106"/>
      <c r="GNL60" s="106"/>
      <c r="GNM60" s="106"/>
      <c r="GNN60" s="106"/>
      <c r="GNO60" s="106"/>
      <c r="GNP60" s="106"/>
      <c r="GNQ60" s="106"/>
      <c r="GNR60" s="106"/>
      <c r="GNS60" s="106"/>
      <c r="GNT60" s="106"/>
      <c r="GNU60" s="106"/>
      <c r="GNV60" s="106"/>
      <c r="GNW60" s="106"/>
      <c r="GNX60" s="106"/>
      <c r="GNY60" s="106"/>
      <c r="GNZ60" s="106"/>
      <c r="GOA60" s="106"/>
      <c r="GOB60" s="106"/>
      <c r="GOC60" s="106"/>
      <c r="GOD60" s="106"/>
      <c r="GOE60" s="106"/>
      <c r="GOF60" s="106"/>
      <c r="GOG60" s="106"/>
      <c r="GOH60" s="106"/>
      <c r="GOI60" s="106"/>
      <c r="GOJ60" s="106"/>
      <c r="GOK60" s="106"/>
      <c r="GOL60" s="106"/>
      <c r="GOM60" s="106"/>
      <c r="GON60" s="106"/>
      <c r="GOO60" s="106"/>
      <c r="GOP60" s="106"/>
      <c r="GOQ60" s="106"/>
      <c r="GOR60" s="106"/>
      <c r="GOS60" s="106"/>
      <c r="GOT60" s="106"/>
      <c r="GOU60" s="106"/>
      <c r="GOV60" s="106"/>
      <c r="GOW60" s="106"/>
      <c r="GOX60" s="106"/>
      <c r="GOY60" s="106"/>
      <c r="GOZ60" s="106"/>
      <c r="GPA60" s="106"/>
      <c r="GPB60" s="106"/>
      <c r="GPC60" s="106"/>
      <c r="GPD60" s="106"/>
      <c r="GPE60" s="106"/>
      <c r="GPF60" s="106"/>
      <c r="GPG60" s="106"/>
      <c r="GPH60" s="106"/>
      <c r="GPI60" s="106"/>
      <c r="GPJ60" s="106"/>
      <c r="GPK60" s="106"/>
      <c r="GPL60" s="106"/>
      <c r="GPM60" s="106"/>
      <c r="GPN60" s="106"/>
      <c r="GPO60" s="106"/>
      <c r="GPP60" s="106"/>
      <c r="GPQ60" s="106"/>
      <c r="GPR60" s="106"/>
      <c r="GPS60" s="106"/>
      <c r="GPT60" s="106"/>
      <c r="GPU60" s="106"/>
      <c r="GPV60" s="106"/>
      <c r="GPW60" s="106"/>
      <c r="GPX60" s="106"/>
      <c r="GPY60" s="106"/>
      <c r="GPZ60" s="106"/>
      <c r="GQA60" s="106"/>
      <c r="GQB60" s="106"/>
      <c r="GQC60" s="106"/>
      <c r="GQD60" s="106"/>
      <c r="GQE60" s="106"/>
      <c r="GQF60" s="106"/>
      <c r="GQG60" s="106"/>
      <c r="GQH60" s="106"/>
      <c r="GQI60" s="106"/>
      <c r="GQJ60" s="106"/>
      <c r="GQK60" s="106"/>
      <c r="GQL60" s="106"/>
      <c r="GQM60" s="106"/>
      <c r="GQN60" s="106"/>
      <c r="GQO60" s="106"/>
      <c r="GQP60" s="106"/>
      <c r="GQQ60" s="106"/>
      <c r="GQR60" s="106"/>
      <c r="GQS60" s="106"/>
      <c r="GQT60" s="106"/>
      <c r="GQU60" s="106"/>
      <c r="GQV60" s="106"/>
      <c r="GQW60" s="106"/>
      <c r="GQX60" s="106"/>
      <c r="GQY60" s="106"/>
      <c r="GQZ60" s="106"/>
      <c r="GRA60" s="106"/>
      <c r="GRB60" s="106"/>
      <c r="GRC60" s="106"/>
      <c r="GRD60" s="106"/>
      <c r="GRE60" s="106"/>
      <c r="GRF60" s="106"/>
      <c r="GRG60" s="106"/>
      <c r="GRH60" s="106"/>
      <c r="GRI60" s="106"/>
      <c r="GRJ60" s="106"/>
      <c r="GRK60" s="106"/>
      <c r="GRL60" s="106"/>
      <c r="GRM60" s="106"/>
      <c r="GRN60" s="106"/>
      <c r="GRO60" s="106"/>
      <c r="GRP60" s="106"/>
      <c r="GRQ60" s="106"/>
      <c r="GRR60" s="106"/>
      <c r="GRS60" s="106"/>
      <c r="GRT60" s="106"/>
      <c r="GRU60" s="106"/>
      <c r="GRV60" s="106"/>
      <c r="GRW60" s="106"/>
      <c r="GRX60" s="106"/>
      <c r="GRY60" s="106"/>
      <c r="GRZ60" s="106"/>
      <c r="GSA60" s="106"/>
      <c r="GSB60" s="106"/>
      <c r="GSC60" s="106"/>
      <c r="GSD60" s="106"/>
      <c r="GSE60" s="106"/>
      <c r="GSF60" s="106"/>
      <c r="GSG60" s="106"/>
      <c r="GSH60" s="106"/>
      <c r="GSI60" s="106"/>
      <c r="GSJ60" s="106"/>
      <c r="GSK60" s="106"/>
      <c r="GSL60" s="106"/>
      <c r="GSM60" s="106"/>
      <c r="GSN60" s="106"/>
      <c r="GSO60" s="106"/>
      <c r="GSP60" s="106"/>
      <c r="GSQ60" s="106"/>
      <c r="GSR60" s="106"/>
      <c r="GSS60" s="106"/>
      <c r="GST60" s="106"/>
      <c r="GSU60" s="106"/>
      <c r="GSV60" s="106"/>
      <c r="GSW60" s="106"/>
      <c r="GSX60" s="106"/>
      <c r="GSY60" s="106"/>
      <c r="GSZ60" s="106"/>
      <c r="GTA60" s="106"/>
      <c r="GTB60" s="106"/>
      <c r="GTC60" s="106"/>
      <c r="GTD60" s="106"/>
      <c r="GTE60" s="106"/>
      <c r="GTF60" s="106"/>
      <c r="GTG60" s="106"/>
      <c r="GTH60" s="106"/>
      <c r="GTI60" s="106"/>
      <c r="GTJ60" s="106"/>
      <c r="GTK60" s="106"/>
      <c r="GTL60" s="106"/>
      <c r="GTM60" s="106"/>
      <c r="GTN60" s="106"/>
      <c r="GTO60" s="106"/>
      <c r="GTP60" s="106"/>
      <c r="GTQ60" s="106"/>
      <c r="GTR60" s="106"/>
      <c r="GTS60" s="106"/>
      <c r="GTT60" s="106"/>
      <c r="GTU60" s="106"/>
      <c r="GTV60" s="106"/>
      <c r="GTW60" s="106"/>
      <c r="GTX60" s="106"/>
      <c r="GTY60" s="106"/>
      <c r="GTZ60" s="106"/>
      <c r="GUA60" s="106"/>
      <c r="GUB60" s="106"/>
      <c r="GUC60" s="106"/>
      <c r="GUD60" s="106"/>
      <c r="GUE60" s="106"/>
      <c r="GUF60" s="106"/>
      <c r="GUG60" s="106"/>
      <c r="GUH60" s="106"/>
      <c r="GUI60" s="106"/>
      <c r="GUJ60" s="106"/>
      <c r="GUK60" s="106"/>
      <c r="GUL60" s="106"/>
      <c r="GUM60" s="106"/>
      <c r="GUN60" s="106"/>
      <c r="GUO60" s="106"/>
      <c r="GUP60" s="106"/>
      <c r="GUQ60" s="106"/>
      <c r="GUR60" s="106"/>
      <c r="GUS60" s="106"/>
      <c r="GUT60" s="106"/>
      <c r="GUU60" s="106"/>
      <c r="GUV60" s="106"/>
      <c r="GUW60" s="106"/>
      <c r="GUX60" s="106"/>
      <c r="GUY60" s="106"/>
      <c r="GUZ60" s="106"/>
      <c r="GVA60" s="106"/>
      <c r="GVB60" s="106"/>
      <c r="GVC60" s="106"/>
      <c r="GVD60" s="106"/>
      <c r="GVE60" s="106"/>
      <c r="GVF60" s="106"/>
      <c r="GVG60" s="106"/>
      <c r="GVH60" s="106"/>
      <c r="GVI60" s="106"/>
      <c r="GVJ60" s="106"/>
      <c r="GVK60" s="106"/>
      <c r="GVL60" s="106"/>
      <c r="GVM60" s="106"/>
      <c r="GVN60" s="106"/>
      <c r="GVO60" s="106"/>
      <c r="GVP60" s="106"/>
      <c r="GVQ60" s="106"/>
      <c r="GVR60" s="106"/>
      <c r="GVS60" s="106"/>
      <c r="GVT60" s="106"/>
      <c r="GVU60" s="106"/>
      <c r="GVV60" s="106"/>
      <c r="GVW60" s="106"/>
      <c r="GVX60" s="106"/>
      <c r="GVY60" s="106"/>
      <c r="GVZ60" s="106"/>
      <c r="GWA60" s="106"/>
      <c r="GWB60" s="106"/>
      <c r="GWC60" s="106"/>
      <c r="GWD60" s="106"/>
      <c r="GWE60" s="106"/>
      <c r="GWF60" s="106"/>
      <c r="GWG60" s="106"/>
      <c r="GWH60" s="106"/>
      <c r="GWI60" s="106"/>
      <c r="GWJ60" s="106"/>
      <c r="GWK60" s="106"/>
      <c r="GWL60" s="106"/>
      <c r="GWM60" s="106"/>
      <c r="GWN60" s="106"/>
      <c r="GWO60" s="106"/>
      <c r="GWP60" s="106"/>
      <c r="GWQ60" s="106"/>
      <c r="GWR60" s="106"/>
      <c r="GWS60" s="106"/>
      <c r="GWT60" s="106"/>
      <c r="GWU60" s="106"/>
      <c r="GWV60" s="106"/>
      <c r="GWW60" s="106"/>
      <c r="GWX60" s="106"/>
      <c r="GWY60" s="106"/>
      <c r="GWZ60" s="106"/>
      <c r="GXA60" s="106"/>
      <c r="GXB60" s="106"/>
      <c r="GXC60" s="106"/>
      <c r="GXD60" s="106"/>
      <c r="GXE60" s="106"/>
      <c r="GXF60" s="106"/>
      <c r="GXG60" s="106"/>
      <c r="GXH60" s="106"/>
      <c r="GXI60" s="106"/>
      <c r="GXJ60" s="106"/>
      <c r="GXK60" s="106"/>
      <c r="GXL60" s="106"/>
      <c r="GXM60" s="106"/>
      <c r="GXN60" s="106"/>
      <c r="GXO60" s="106"/>
      <c r="GXP60" s="106"/>
      <c r="GXQ60" s="106"/>
      <c r="GXR60" s="106"/>
      <c r="GXS60" s="106"/>
      <c r="GXT60" s="106"/>
      <c r="GXU60" s="106"/>
      <c r="GXV60" s="106"/>
      <c r="GXW60" s="106"/>
      <c r="GXX60" s="106"/>
      <c r="GXY60" s="106"/>
      <c r="GXZ60" s="106"/>
      <c r="GYA60" s="106"/>
      <c r="GYB60" s="106"/>
      <c r="GYC60" s="106"/>
      <c r="GYD60" s="106"/>
      <c r="GYE60" s="106"/>
      <c r="GYF60" s="106"/>
      <c r="GYG60" s="106"/>
      <c r="GYH60" s="106"/>
      <c r="GYI60" s="106"/>
      <c r="GYJ60" s="106"/>
      <c r="GYK60" s="106"/>
      <c r="GYL60" s="106"/>
      <c r="GYM60" s="106"/>
      <c r="GYN60" s="106"/>
      <c r="GYO60" s="106"/>
      <c r="GYP60" s="106"/>
      <c r="GYQ60" s="106"/>
      <c r="GYR60" s="106"/>
      <c r="GYS60" s="106"/>
      <c r="GYT60" s="106"/>
      <c r="GYU60" s="106"/>
      <c r="GYV60" s="106"/>
      <c r="GYW60" s="106"/>
      <c r="GYX60" s="106"/>
      <c r="GYY60" s="106"/>
      <c r="GYZ60" s="106"/>
      <c r="GZA60" s="106"/>
      <c r="GZB60" s="106"/>
      <c r="GZC60" s="106"/>
      <c r="GZD60" s="106"/>
      <c r="GZE60" s="106"/>
      <c r="GZF60" s="106"/>
      <c r="GZG60" s="106"/>
      <c r="GZH60" s="106"/>
      <c r="GZI60" s="106"/>
      <c r="GZJ60" s="106"/>
      <c r="GZK60" s="106"/>
      <c r="GZL60" s="106"/>
      <c r="GZM60" s="106"/>
      <c r="GZN60" s="106"/>
      <c r="GZO60" s="106"/>
      <c r="GZP60" s="106"/>
      <c r="GZQ60" s="106"/>
      <c r="GZR60" s="106"/>
      <c r="GZS60" s="106"/>
      <c r="GZT60" s="106"/>
      <c r="GZU60" s="106"/>
      <c r="GZV60" s="106"/>
      <c r="GZW60" s="106"/>
      <c r="GZX60" s="106"/>
      <c r="GZY60" s="106"/>
      <c r="GZZ60" s="106"/>
      <c r="HAA60" s="106"/>
      <c r="HAB60" s="106"/>
      <c r="HAC60" s="106"/>
      <c r="HAD60" s="106"/>
      <c r="HAE60" s="106"/>
      <c r="HAF60" s="106"/>
      <c r="HAG60" s="106"/>
      <c r="HAH60" s="106"/>
      <c r="HAI60" s="106"/>
      <c r="HAJ60" s="106"/>
      <c r="HAK60" s="106"/>
      <c r="HAL60" s="106"/>
      <c r="HAM60" s="106"/>
      <c r="HAN60" s="106"/>
      <c r="HAO60" s="106"/>
      <c r="HAP60" s="106"/>
      <c r="HAQ60" s="106"/>
      <c r="HAR60" s="106"/>
      <c r="HAS60" s="106"/>
      <c r="HAT60" s="106"/>
      <c r="HAU60" s="106"/>
      <c r="HAV60" s="106"/>
      <c r="HAW60" s="106"/>
      <c r="HAX60" s="106"/>
      <c r="HAY60" s="106"/>
      <c r="HAZ60" s="106"/>
      <c r="HBA60" s="106"/>
      <c r="HBB60" s="106"/>
      <c r="HBC60" s="106"/>
      <c r="HBD60" s="106"/>
      <c r="HBE60" s="106"/>
      <c r="HBF60" s="106"/>
      <c r="HBG60" s="106"/>
      <c r="HBH60" s="106"/>
      <c r="HBI60" s="106"/>
      <c r="HBJ60" s="106"/>
      <c r="HBK60" s="106"/>
      <c r="HBL60" s="106"/>
      <c r="HBM60" s="106"/>
      <c r="HBN60" s="106"/>
      <c r="HBO60" s="106"/>
      <c r="HBP60" s="106"/>
      <c r="HBQ60" s="106"/>
      <c r="HBR60" s="106"/>
      <c r="HBS60" s="106"/>
      <c r="HBT60" s="106"/>
      <c r="HBU60" s="106"/>
      <c r="HBV60" s="106"/>
      <c r="HBW60" s="106"/>
      <c r="HBX60" s="106"/>
      <c r="HBY60" s="106"/>
      <c r="HBZ60" s="106"/>
      <c r="HCA60" s="106"/>
      <c r="HCB60" s="106"/>
      <c r="HCC60" s="106"/>
      <c r="HCD60" s="106"/>
      <c r="HCE60" s="106"/>
      <c r="HCF60" s="106"/>
      <c r="HCG60" s="106"/>
      <c r="HCH60" s="106"/>
      <c r="HCI60" s="106"/>
      <c r="HCJ60" s="106"/>
      <c r="HCK60" s="106"/>
      <c r="HCL60" s="106"/>
      <c r="HCM60" s="106"/>
      <c r="HCN60" s="106"/>
      <c r="HCO60" s="106"/>
      <c r="HCP60" s="106"/>
      <c r="HCQ60" s="106"/>
      <c r="HCR60" s="106"/>
      <c r="HCS60" s="106"/>
      <c r="HCT60" s="106"/>
      <c r="HCU60" s="106"/>
      <c r="HCV60" s="106"/>
      <c r="HCW60" s="106"/>
      <c r="HCX60" s="106"/>
      <c r="HCY60" s="106"/>
      <c r="HCZ60" s="106"/>
      <c r="HDA60" s="106"/>
      <c r="HDB60" s="106"/>
      <c r="HDC60" s="106"/>
      <c r="HDD60" s="106"/>
      <c r="HDE60" s="106"/>
      <c r="HDF60" s="106"/>
      <c r="HDG60" s="106"/>
      <c r="HDH60" s="106"/>
      <c r="HDI60" s="106"/>
      <c r="HDJ60" s="106"/>
      <c r="HDK60" s="106"/>
      <c r="HDL60" s="106"/>
      <c r="HDM60" s="106"/>
      <c r="HDN60" s="106"/>
      <c r="HDO60" s="106"/>
      <c r="HDP60" s="106"/>
      <c r="HDQ60" s="106"/>
      <c r="HDR60" s="106"/>
      <c r="HDS60" s="106"/>
      <c r="HDT60" s="106"/>
      <c r="HDU60" s="106"/>
      <c r="HDV60" s="106"/>
      <c r="HDW60" s="106"/>
      <c r="HDX60" s="106"/>
      <c r="HDY60" s="106"/>
      <c r="HDZ60" s="106"/>
      <c r="HEA60" s="106"/>
      <c r="HEB60" s="106"/>
      <c r="HEC60" s="106"/>
      <c r="HED60" s="106"/>
      <c r="HEE60" s="106"/>
      <c r="HEF60" s="106"/>
      <c r="HEG60" s="106"/>
      <c r="HEH60" s="106"/>
      <c r="HEI60" s="106"/>
      <c r="HEJ60" s="106"/>
      <c r="HEK60" s="106"/>
      <c r="HEL60" s="106"/>
      <c r="HEM60" s="106"/>
      <c r="HEN60" s="106"/>
      <c r="HEO60" s="106"/>
      <c r="HEP60" s="106"/>
      <c r="HEQ60" s="106"/>
      <c r="HER60" s="106"/>
      <c r="HES60" s="106"/>
      <c r="HET60" s="106"/>
      <c r="HEU60" s="106"/>
      <c r="HEV60" s="106"/>
      <c r="HEW60" s="106"/>
      <c r="HEX60" s="106"/>
      <c r="HEY60" s="106"/>
      <c r="HEZ60" s="106"/>
      <c r="HFA60" s="106"/>
      <c r="HFB60" s="106"/>
      <c r="HFC60" s="106"/>
      <c r="HFD60" s="106"/>
      <c r="HFE60" s="106"/>
      <c r="HFF60" s="106"/>
      <c r="HFG60" s="106"/>
      <c r="HFH60" s="106"/>
      <c r="HFI60" s="106"/>
      <c r="HFJ60" s="106"/>
      <c r="HFK60" s="106"/>
      <c r="HFL60" s="106"/>
      <c r="HFM60" s="106"/>
      <c r="HFN60" s="106"/>
      <c r="HFO60" s="106"/>
      <c r="HFP60" s="106"/>
      <c r="HFQ60" s="106"/>
      <c r="HFR60" s="106"/>
      <c r="HFS60" s="106"/>
      <c r="HFT60" s="106"/>
      <c r="HFU60" s="106"/>
      <c r="HFV60" s="106"/>
      <c r="HFW60" s="106"/>
      <c r="HFX60" s="106"/>
      <c r="HFY60" s="106"/>
      <c r="HFZ60" s="106"/>
      <c r="HGA60" s="106"/>
      <c r="HGB60" s="106"/>
      <c r="HGC60" s="106"/>
      <c r="HGD60" s="106"/>
      <c r="HGE60" s="106"/>
      <c r="HGF60" s="106"/>
      <c r="HGG60" s="106"/>
      <c r="HGH60" s="106"/>
      <c r="HGI60" s="106"/>
      <c r="HGJ60" s="106"/>
      <c r="HGK60" s="106"/>
      <c r="HGL60" s="106"/>
      <c r="HGM60" s="106"/>
      <c r="HGN60" s="106"/>
      <c r="HGO60" s="106"/>
      <c r="HGP60" s="106"/>
      <c r="HGQ60" s="106"/>
      <c r="HGR60" s="106"/>
      <c r="HGS60" s="106"/>
      <c r="HGT60" s="106"/>
      <c r="HGU60" s="106"/>
      <c r="HGV60" s="106"/>
      <c r="HGW60" s="106"/>
      <c r="HGX60" s="106"/>
      <c r="HGY60" s="106"/>
      <c r="HGZ60" s="106"/>
      <c r="HHA60" s="106"/>
      <c r="HHB60" s="106"/>
      <c r="HHC60" s="106"/>
      <c r="HHD60" s="106"/>
      <c r="HHE60" s="106"/>
      <c r="HHF60" s="106"/>
      <c r="HHG60" s="106"/>
      <c r="HHH60" s="106"/>
      <c r="HHI60" s="106"/>
      <c r="HHJ60" s="106"/>
      <c r="HHK60" s="106"/>
      <c r="HHL60" s="106"/>
      <c r="HHM60" s="106"/>
      <c r="HHN60" s="106"/>
      <c r="HHO60" s="106"/>
      <c r="HHP60" s="106"/>
      <c r="HHQ60" s="106"/>
      <c r="HHR60" s="106"/>
      <c r="HHS60" s="106"/>
      <c r="HHT60" s="106"/>
      <c r="HHU60" s="106"/>
      <c r="HHV60" s="106"/>
      <c r="HHW60" s="106"/>
      <c r="HHX60" s="106"/>
      <c r="HHY60" s="106"/>
      <c r="HHZ60" s="106"/>
      <c r="HIA60" s="106"/>
      <c r="HIB60" s="106"/>
      <c r="HIC60" s="106"/>
      <c r="HID60" s="106"/>
      <c r="HIE60" s="106"/>
      <c r="HIF60" s="106"/>
      <c r="HIG60" s="106"/>
      <c r="HIH60" s="106"/>
      <c r="HII60" s="106"/>
      <c r="HIJ60" s="106"/>
      <c r="HIK60" s="106"/>
      <c r="HIL60" s="106"/>
      <c r="HIM60" s="106"/>
      <c r="HIN60" s="106"/>
      <c r="HIO60" s="106"/>
      <c r="HIP60" s="106"/>
      <c r="HIQ60" s="106"/>
      <c r="HIR60" s="106"/>
      <c r="HIS60" s="106"/>
      <c r="HIT60" s="106"/>
      <c r="HIU60" s="106"/>
      <c r="HIV60" s="106"/>
      <c r="HIW60" s="106"/>
      <c r="HIX60" s="106"/>
      <c r="HIY60" s="106"/>
      <c r="HIZ60" s="106"/>
      <c r="HJA60" s="106"/>
      <c r="HJB60" s="106"/>
      <c r="HJC60" s="106"/>
      <c r="HJD60" s="106"/>
      <c r="HJE60" s="106"/>
      <c r="HJF60" s="106"/>
      <c r="HJG60" s="106"/>
      <c r="HJH60" s="106"/>
      <c r="HJI60" s="106"/>
      <c r="HJJ60" s="106"/>
      <c r="HJK60" s="106"/>
      <c r="HJL60" s="106"/>
      <c r="HJM60" s="106"/>
      <c r="HJN60" s="106"/>
      <c r="HJO60" s="106"/>
      <c r="HJP60" s="106"/>
      <c r="HJQ60" s="106"/>
      <c r="HJR60" s="106"/>
      <c r="HJS60" s="106"/>
      <c r="HJT60" s="106"/>
      <c r="HJU60" s="106"/>
      <c r="HJV60" s="106"/>
      <c r="HJW60" s="106"/>
      <c r="HJX60" s="106"/>
      <c r="HJY60" s="106"/>
      <c r="HJZ60" s="106"/>
      <c r="HKA60" s="106"/>
      <c r="HKB60" s="106"/>
      <c r="HKC60" s="106"/>
      <c r="HKD60" s="106"/>
      <c r="HKE60" s="106"/>
      <c r="HKF60" s="106"/>
      <c r="HKG60" s="106"/>
      <c r="HKH60" s="106"/>
      <c r="HKI60" s="106"/>
      <c r="HKJ60" s="106"/>
      <c r="HKK60" s="106"/>
      <c r="HKL60" s="106"/>
      <c r="HKM60" s="106"/>
      <c r="HKN60" s="106"/>
      <c r="HKO60" s="106"/>
      <c r="HKP60" s="106"/>
      <c r="HKQ60" s="106"/>
      <c r="HKR60" s="106"/>
      <c r="HKS60" s="106"/>
      <c r="HKT60" s="106"/>
      <c r="HKU60" s="106"/>
      <c r="HKV60" s="106"/>
      <c r="HKW60" s="106"/>
      <c r="HKX60" s="106"/>
      <c r="HKY60" s="106"/>
      <c r="HKZ60" s="106"/>
      <c r="HLA60" s="106"/>
      <c r="HLB60" s="106"/>
      <c r="HLC60" s="106"/>
      <c r="HLD60" s="106"/>
      <c r="HLE60" s="106"/>
      <c r="HLF60" s="106"/>
      <c r="HLG60" s="106"/>
      <c r="HLH60" s="106"/>
      <c r="HLI60" s="106"/>
      <c r="HLJ60" s="106"/>
      <c r="HLK60" s="106"/>
      <c r="HLL60" s="106"/>
      <c r="HLM60" s="106"/>
      <c r="HLN60" s="106"/>
      <c r="HLO60" s="106"/>
      <c r="HLP60" s="106"/>
      <c r="HLQ60" s="106"/>
      <c r="HLR60" s="106"/>
      <c r="HLS60" s="106"/>
      <c r="HLT60" s="106"/>
      <c r="HLU60" s="106"/>
      <c r="HLV60" s="106"/>
      <c r="HLW60" s="106"/>
      <c r="HLX60" s="106"/>
      <c r="HLY60" s="106"/>
      <c r="HLZ60" s="106"/>
      <c r="HMA60" s="106"/>
      <c r="HMB60" s="106"/>
      <c r="HMC60" s="106"/>
      <c r="HMD60" s="106"/>
      <c r="HME60" s="106"/>
      <c r="HMF60" s="106"/>
      <c r="HMG60" s="106"/>
      <c r="HMH60" s="106"/>
      <c r="HMI60" s="106"/>
      <c r="HMJ60" s="106"/>
      <c r="HMK60" s="106"/>
      <c r="HML60" s="106"/>
      <c r="HMM60" s="106"/>
      <c r="HMN60" s="106"/>
      <c r="HMO60" s="106"/>
      <c r="HMP60" s="106"/>
      <c r="HMQ60" s="106"/>
      <c r="HMR60" s="106"/>
      <c r="HMS60" s="106"/>
      <c r="HMT60" s="106"/>
      <c r="HMU60" s="106"/>
      <c r="HMV60" s="106"/>
      <c r="HMW60" s="106"/>
      <c r="HMX60" s="106"/>
      <c r="HMY60" s="106"/>
      <c r="HMZ60" s="106"/>
      <c r="HNA60" s="106"/>
      <c r="HNB60" s="106"/>
      <c r="HNC60" s="106"/>
      <c r="HND60" s="106"/>
      <c r="HNE60" s="106"/>
      <c r="HNF60" s="106"/>
      <c r="HNG60" s="106"/>
      <c r="HNH60" s="106"/>
      <c r="HNI60" s="106"/>
      <c r="HNJ60" s="106"/>
      <c r="HNK60" s="106"/>
      <c r="HNL60" s="106"/>
      <c r="HNM60" s="106"/>
      <c r="HNN60" s="106"/>
      <c r="HNO60" s="106"/>
      <c r="HNP60" s="106"/>
      <c r="HNQ60" s="106"/>
      <c r="HNR60" s="106"/>
      <c r="HNS60" s="106"/>
      <c r="HNT60" s="106"/>
      <c r="HNU60" s="106"/>
      <c r="HNV60" s="106"/>
      <c r="HNW60" s="106"/>
      <c r="HNX60" s="106"/>
      <c r="HNY60" s="106"/>
      <c r="HNZ60" s="106"/>
      <c r="HOA60" s="106"/>
      <c r="HOB60" s="106"/>
      <c r="HOC60" s="106"/>
      <c r="HOD60" s="106"/>
      <c r="HOE60" s="106"/>
      <c r="HOF60" s="106"/>
      <c r="HOG60" s="106"/>
      <c r="HOH60" s="106"/>
      <c r="HOI60" s="106"/>
      <c r="HOJ60" s="106"/>
      <c r="HOK60" s="106"/>
      <c r="HOL60" s="106"/>
      <c r="HOM60" s="106"/>
      <c r="HON60" s="106"/>
      <c r="HOO60" s="106"/>
      <c r="HOP60" s="106"/>
      <c r="HOQ60" s="106"/>
      <c r="HOR60" s="106"/>
      <c r="HOS60" s="106"/>
      <c r="HOT60" s="106"/>
      <c r="HOU60" s="106"/>
      <c r="HOV60" s="106"/>
      <c r="HOW60" s="106"/>
      <c r="HOX60" s="106"/>
      <c r="HOY60" s="106"/>
      <c r="HOZ60" s="106"/>
      <c r="HPA60" s="106"/>
      <c r="HPB60" s="106"/>
      <c r="HPC60" s="106"/>
      <c r="HPD60" s="106"/>
      <c r="HPE60" s="106"/>
      <c r="HPF60" s="106"/>
      <c r="HPG60" s="106"/>
      <c r="HPH60" s="106"/>
      <c r="HPI60" s="106"/>
      <c r="HPJ60" s="106"/>
      <c r="HPK60" s="106"/>
      <c r="HPL60" s="106"/>
      <c r="HPM60" s="106"/>
      <c r="HPN60" s="106"/>
      <c r="HPO60" s="106"/>
      <c r="HPP60" s="106"/>
      <c r="HPQ60" s="106"/>
      <c r="HPR60" s="106"/>
      <c r="HPS60" s="106"/>
      <c r="HPT60" s="106"/>
      <c r="HPU60" s="106"/>
      <c r="HPV60" s="106"/>
      <c r="HPW60" s="106"/>
      <c r="HPX60" s="106"/>
      <c r="HPY60" s="106"/>
      <c r="HPZ60" s="106"/>
      <c r="HQA60" s="106"/>
      <c r="HQB60" s="106"/>
      <c r="HQC60" s="106"/>
      <c r="HQD60" s="106"/>
      <c r="HQE60" s="106"/>
      <c r="HQF60" s="106"/>
      <c r="HQG60" s="106"/>
      <c r="HQH60" s="106"/>
      <c r="HQI60" s="106"/>
      <c r="HQJ60" s="106"/>
      <c r="HQK60" s="106"/>
      <c r="HQL60" s="106"/>
      <c r="HQM60" s="106"/>
      <c r="HQN60" s="106"/>
      <c r="HQO60" s="106"/>
      <c r="HQP60" s="106"/>
      <c r="HQQ60" s="106"/>
      <c r="HQR60" s="106"/>
      <c r="HQS60" s="106"/>
      <c r="HQT60" s="106"/>
      <c r="HQU60" s="106"/>
      <c r="HQV60" s="106"/>
      <c r="HQW60" s="106"/>
      <c r="HQX60" s="106"/>
      <c r="HQY60" s="106"/>
      <c r="HQZ60" s="106"/>
      <c r="HRA60" s="106"/>
      <c r="HRB60" s="106"/>
      <c r="HRC60" s="106"/>
      <c r="HRD60" s="106"/>
      <c r="HRE60" s="106"/>
      <c r="HRF60" s="106"/>
      <c r="HRG60" s="106"/>
      <c r="HRH60" s="106"/>
      <c r="HRI60" s="106"/>
      <c r="HRJ60" s="106"/>
      <c r="HRK60" s="106"/>
      <c r="HRL60" s="106"/>
      <c r="HRM60" s="106"/>
      <c r="HRN60" s="106"/>
      <c r="HRO60" s="106"/>
      <c r="HRP60" s="106"/>
      <c r="HRQ60" s="106"/>
      <c r="HRR60" s="106"/>
      <c r="HRS60" s="106"/>
      <c r="HRT60" s="106"/>
      <c r="HRU60" s="106"/>
      <c r="HRV60" s="106"/>
      <c r="HRW60" s="106"/>
      <c r="HRX60" s="106"/>
      <c r="HRY60" s="106"/>
      <c r="HRZ60" s="106"/>
      <c r="HSA60" s="106"/>
      <c r="HSB60" s="106"/>
      <c r="HSC60" s="106"/>
      <c r="HSD60" s="106"/>
      <c r="HSE60" s="106"/>
      <c r="HSF60" s="106"/>
      <c r="HSG60" s="106"/>
      <c r="HSH60" s="106"/>
      <c r="HSI60" s="106"/>
      <c r="HSJ60" s="106"/>
      <c r="HSK60" s="106"/>
      <c r="HSL60" s="106"/>
      <c r="HSM60" s="106"/>
      <c r="HSN60" s="106"/>
      <c r="HSO60" s="106"/>
      <c r="HSP60" s="106"/>
      <c r="HSQ60" s="106"/>
      <c r="HSR60" s="106"/>
      <c r="HSS60" s="106"/>
      <c r="HST60" s="106"/>
      <c r="HSU60" s="106"/>
      <c r="HSV60" s="106"/>
      <c r="HSW60" s="106"/>
      <c r="HSX60" s="106"/>
      <c r="HSY60" s="106"/>
      <c r="HSZ60" s="106"/>
      <c r="HTA60" s="106"/>
      <c r="HTB60" s="106"/>
      <c r="HTC60" s="106"/>
      <c r="HTD60" s="106"/>
      <c r="HTE60" s="106"/>
      <c r="HTF60" s="106"/>
      <c r="HTG60" s="106"/>
      <c r="HTH60" s="106"/>
      <c r="HTI60" s="106"/>
      <c r="HTJ60" s="106"/>
      <c r="HTK60" s="106"/>
      <c r="HTL60" s="106"/>
      <c r="HTM60" s="106"/>
      <c r="HTN60" s="106"/>
      <c r="HTO60" s="106"/>
      <c r="HTP60" s="106"/>
      <c r="HTQ60" s="106"/>
      <c r="HTR60" s="106"/>
      <c r="HTS60" s="106"/>
      <c r="HTT60" s="106"/>
      <c r="HTU60" s="106"/>
      <c r="HTV60" s="106"/>
      <c r="HTW60" s="106"/>
      <c r="HTX60" s="106"/>
      <c r="HTY60" s="106"/>
      <c r="HTZ60" s="106"/>
      <c r="HUA60" s="106"/>
      <c r="HUB60" s="106"/>
      <c r="HUC60" s="106"/>
      <c r="HUD60" s="106"/>
      <c r="HUE60" s="106"/>
      <c r="HUF60" s="106"/>
      <c r="HUG60" s="106"/>
      <c r="HUH60" s="106"/>
      <c r="HUI60" s="106"/>
      <c r="HUJ60" s="106"/>
      <c r="HUK60" s="106"/>
      <c r="HUL60" s="106"/>
      <c r="HUM60" s="106"/>
      <c r="HUN60" s="106"/>
      <c r="HUO60" s="106"/>
      <c r="HUP60" s="106"/>
      <c r="HUQ60" s="106"/>
      <c r="HUR60" s="106"/>
      <c r="HUS60" s="106"/>
      <c r="HUT60" s="106"/>
      <c r="HUU60" s="106"/>
      <c r="HUV60" s="106"/>
      <c r="HUW60" s="106"/>
      <c r="HUX60" s="106"/>
      <c r="HUY60" s="106"/>
      <c r="HUZ60" s="106"/>
      <c r="HVA60" s="106"/>
      <c r="HVB60" s="106"/>
      <c r="HVC60" s="106"/>
      <c r="HVD60" s="106"/>
      <c r="HVE60" s="106"/>
      <c r="HVF60" s="106"/>
      <c r="HVG60" s="106"/>
      <c r="HVH60" s="106"/>
      <c r="HVI60" s="106"/>
      <c r="HVJ60" s="106"/>
      <c r="HVK60" s="106"/>
      <c r="HVL60" s="106"/>
      <c r="HVM60" s="106"/>
      <c r="HVN60" s="106"/>
      <c r="HVO60" s="106"/>
      <c r="HVP60" s="106"/>
      <c r="HVQ60" s="106"/>
      <c r="HVR60" s="106"/>
      <c r="HVS60" s="106"/>
      <c r="HVT60" s="106"/>
      <c r="HVU60" s="106"/>
      <c r="HVV60" s="106"/>
      <c r="HVW60" s="106"/>
      <c r="HVX60" s="106"/>
      <c r="HVY60" s="106"/>
      <c r="HVZ60" s="106"/>
      <c r="HWA60" s="106"/>
      <c r="HWB60" s="106"/>
      <c r="HWC60" s="106"/>
      <c r="HWD60" s="106"/>
      <c r="HWE60" s="106"/>
      <c r="HWF60" s="106"/>
      <c r="HWG60" s="106"/>
      <c r="HWH60" s="106"/>
      <c r="HWI60" s="106"/>
      <c r="HWJ60" s="106"/>
      <c r="HWK60" s="106"/>
      <c r="HWL60" s="106"/>
      <c r="HWM60" s="106"/>
      <c r="HWN60" s="106"/>
      <c r="HWO60" s="106"/>
      <c r="HWP60" s="106"/>
      <c r="HWQ60" s="106"/>
      <c r="HWR60" s="106"/>
      <c r="HWS60" s="106"/>
      <c r="HWT60" s="106"/>
      <c r="HWU60" s="106"/>
      <c r="HWV60" s="106"/>
      <c r="HWW60" s="106"/>
      <c r="HWX60" s="106"/>
      <c r="HWY60" s="106"/>
      <c r="HWZ60" s="106"/>
      <c r="HXA60" s="106"/>
      <c r="HXB60" s="106"/>
      <c r="HXC60" s="106"/>
      <c r="HXD60" s="106"/>
      <c r="HXE60" s="106"/>
      <c r="HXF60" s="106"/>
      <c r="HXG60" s="106"/>
      <c r="HXH60" s="106"/>
      <c r="HXI60" s="106"/>
      <c r="HXJ60" s="106"/>
      <c r="HXK60" s="106"/>
      <c r="HXL60" s="106"/>
      <c r="HXM60" s="106"/>
      <c r="HXN60" s="106"/>
      <c r="HXO60" s="106"/>
      <c r="HXP60" s="106"/>
      <c r="HXQ60" s="106"/>
      <c r="HXR60" s="106"/>
      <c r="HXS60" s="106"/>
      <c r="HXT60" s="106"/>
      <c r="HXU60" s="106"/>
      <c r="HXV60" s="106"/>
      <c r="HXW60" s="106"/>
      <c r="HXX60" s="106"/>
      <c r="HXY60" s="106"/>
      <c r="HXZ60" s="106"/>
      <c r="HYA60" s="106"/>
      <c r="HYB60" s="106"/>
      <c r="HYC60" s="106"/>
      <c r="HYD60" s="106"/>
      <c r="HYE60" s="106"/>
      <c r="HYF60" s="106"/>
      <c r="HYG60" s="106"/>
      <c r="HYH60" s="106"/>
      <c r="HYI60" s="106"/>
      <c r="HYJ60" s="106"/>
      <c r="HYK60" s="106"/>
      <c r="HYL60" s="106"/>
      <c r="HYM60" s="106"/>
      <c r="HYN60" s="106"/>
      <c r="HYO60" s="106"/>
      <c r="HYP60" s="106"/>
      <c r="HYQ60" s="106"/>
      <c r="HYR60" s="106"/>
      <c r="HYS60" s="106"/>
      <c r="HYT60" s="106"/>
      <c r="HYU60" s="106"/>
      <c r="HYV60" s="106"/>
      <c r="HYW60" s="106"/>
      <c r="HYX60" s="106"/>
      <c r="HYY60" s="106"/>
      <c r="HYZ60" s="106"/>
      <c r="HZA60" s="106"/>
      <c r="HZB60" s="106"/>
      <c r="HZC60" s="106"/>
      <c r="HZD60" s="106"/>
      <c r="HZE60" s="106"/>
      <c r="HZF60" s="106"/>
      <c r="HZG60" s="106"/>
      <c r="HZH60" s="106"/>
      <c r="HZI60" s="106"/>
      <c r="HZJ60" s="106"/>
      <c r="HZK60" s="106"/>
      <c r="HZL60" s="106"/>
      <c r="HZM60" s="106"/>
      <c r="HZN60" s="106"/>
      <c r="HZO60" s="106"/>
      <c r="HZP60" s="106"/>
      <c r="HZQ60" s="106"/>
      <c r="HZR60" s="106"/>
      <c r="HZS60" s="106"/>
      <c r="HZT60" s="106"/>
      <c r="HZU60" s="106"/>
      <c r="HZV60" s="106"/>
      <c r="HZW60" s="106"/>
      <c r="HZX60" s="106"/>
      <c r="HZY60" s="106"/>
      <c r="HZZ60" s="106"/>
      <c r="IAA60" s="106"/>
      <c r="IAB60" s="106"/>
      <c r="IAC60" s="106"/>
      <c r="IAD60" s="106"/>
      <c r="IAE60" s="106"/>
      <c r="IAF60" s="106"/>
      <c r="IAG60" s="106"/>
      <c r="IAH60" s="106"/>
      <c r="IAI60" s="106"/>
      <c r="IAJ60" s="106"/>
      <c r="IAK60" s="106"/>
      <c r="IAL60" s="106"/>
      <c r="IAM60" s="106"/>
      <c r="IAN60" s="106"/>
      <c r="IAO60" s="106"/>
      <c r="IAP60" s="106"/>
      <c r="IAQ60" s="106"/>
      <c r="IAR60" s="106"/>
      <c r="IAS60" s="106"/>
      <c r="IAT60" s="106"/>
      <c r="IAU60" s="106"/>
      <c r="IAV60" s="106"/>
      <c r="IAW60" s="106"/>
      <c r="IAX60" s="106"/>
      <c r="IAY60" s="106"/>
      <c r="IAZ60" s="106"/>
      <c r="IBA60" s="106"/>
      <c r="IBB60" s="106"/>
      <c r="IBC60" s="106"/>
      <c r="IBD60" s="106"/>
      <c r="IBE60" s="106"/>
      <c r="IBF60" s="106"/>
      <c r="IBG60" s="106"/>
      <c r="IBH60" s="106"/>
      <c r="IBI60" s="106"/>
      <c r="IBJ60" s="106"/>
      <c r="IBK60" s="106"/>
      <c r="IBL60" s="106"/>
      <c r="IBM60" s="106"/>
      <c r="IBN60" s="106"/>
      <c r="IBO60" s="106"/>
      <c r="IBP60" s="106"/>
      <c r="IBQ60" s="106"/>
      <c r="IBR60" s="106"/>
      <c r="IBS60" s="106"/>
      <c r="IBT60" s="106"/>
      <c r="IBU60" s="106"/>
      <c r="IBV60" s="106"/>
      <c r="IBW60" s="106"/>
      <c r="IBX60" s="106"/>
      <c r="IBY60" s="106"/>
      <c r="IBZ60" s="106"/>
      <c r="ICA60" s="106"/>
      <c r="ICB60" s="106"/>
      <c r="ICC60" s="106"/>
      <c r="ICD60" s="106"/>
      <c r="ICE60" s="106"/>
      <c r="ICF60" s="106"/>
      <c r="ICG60" s="106"/>
      <c r="ICH60" s="106"/>
      <c r="ICI60" s="106"/>
      <c r="ICJ60" s="106"/>
      <c r="ICK60" s="106"/>
      <c r="ICL60" s="106"/>
      <c r="ICM60" s="106"/>
      <c r="ICN60" s="106"/>
      <c r="ICO60" s="106"/>
      <c r="ICP60" s="106"/>
      <c r="ICQ60" s="106"/>
      <c r="ICR60" s="106"/>
      <c r="ICS60" s="106"/>
      <c r="ICT60" s="106"/>
      <c r="ICU60" s="106"/>
      <c r="ICV60" s="106"/>
      <c r="ICW60" s="106"/>
      <c r="ICX60" s="106"/>
      <c r="ICY60" s="106"/>
      <c r="ICZ60" s="106"/>
      <c r="IDA60" s="106"/>
      <c r="IDB60" s="106"/>
      <c r="IDC60" s="106"/>
      <c r="IDD60" s="106"/>
      <c r="IDE60" s="106"/>
      <c r="IDF60" s="106"/>
      <c r="IDG60" s="106"/>
      <c r="IDH60" s="106"/>
      <c r="IDI60" s="106"/>
      <c r="IDJ60" s="106"/>
      <c r="IDK60" s="106"/>
      <c r="IDL60" s="106"/>
      <c r="IDM60" s="106"/>
      <c r="IDN60" s="106"/>
      <c r="IDO60" s="106"/>
      <c r="IDP60" s="106"/>
      <c r="IDQ60" s="106"/>
      <c r="IDR60" s="106"/>
      <c r="IDS60" s="106"/>
      <c r="IDT60" s="106"/>
      <c r="IDU60" s="106"/>
      <c r="IDV60" s="106"/>
      <c r="IDW60" s="106"/>
      <c r="IDX60" s="106"/>
      <c r="IDY60" s="106"/>
      <c r="IDZ60" s="106"/>
      <c r="IEA60" s="106"/>
      <c r="IEB60" s="106"/>
      <c r="IEC60" s="106"/>
      <c r="IED60" s="106"/>
      <c r="IEE60" s="106"/>
      <c r="IEF60" s="106"/>
      <c r="IEG60" s="106"/>
      <c r="IEH60" s="106"/>
      <c r="IEI60" s="106"/>
      <c r="IEJ60" s="106"/>
      <c r="IEK60" s="106"/>
      <c r="IEL60" s="106"/>
      <c r="IEM60" s="106"/>
      <c r="IEN60" s="106"/>
      <c r="IEO60" s="106"/>
      <c r="IEP60" s="106"/>
      <c r="IEQ60" s="106"/>
      <c r="IER60" s="106"/>
      <c r="IES60" s="106"/>
      <c r="IET60" s="106"/>
      <c r="IEU60" s="106"/>
      <c r="IEV60" s="106"/>
      <c r="IEW60" s="106"/>
      <c r="IEX60" s="106"/>
      <c r="IEY60" s="106"/>
      <c r="IEZ60" s="106"/>
      <c r="IFA60" s="106"/>
      <c r="IFB60" s="106"/>
      <c r="IFC60" s="106"/>
      <c r="IFD60" s="106"/>
      <c r="IFE60" s="106"/>
      <c r="IFF60" s="106"/>
      <c r="IFG60" s="106"/>
      <c r="IFH60" s="106"/>
      <c r="IFI60" s="106"/>
      <c r="IFJ60" s="106"/>
      <c r="IFK60" s="106"/>
      <c r="IFL60" s="106"/>
      <c r="IFM60" s="106"/>
      <c r="IFN60" s="106"/>
      <c r="IFO60" s="106"/>
      <c r="IFP60" s="106"/>
      <c r="IFQ60" s="106"/>
      <c r="IFR60" s="106"/>
      <c r="IFS60" s="106"/>
      <c r="IFT60" s="106"/>
      <c r="IFU60" s="106"/>
      <c r="IFV60" s="106"/>
      <c r="IFW60" s="106"/>
      <c r="IFX60" s="106"/>
      <c r="IFY60" s="106"/>
      <c r="IFZ60" s="106"/>
      <c r="IGA60" s="106"/>
      <c r="IGB60" s="106"/>
      <c r="IGC60" s="106"/>
      <c r="IGD60" s="106"/>
      <c r="IGE60" s="106"/>
      <c r="IGF60" s="106"/>
      <c r="IGG60" s="106"/>
      <c r="IGH60" s="106"/>
      <c r="IGI60" s="106"/>
      <c r="IGJ60" s="106"/>
      <c r="IGK60" s="106"/>
      <c r="IGL60" s="106"/>
      <c r="IGM60" s="106"/>
      <c r="IGN60" s="106"/>
      <c r="IGO60" s="106"/>
      <c r="IGP60" s="106"/>
      <c r="IGQ60" s="106"/>
      <c r="IGR60" s="106"/>
      <c r="IGS60" s="106"/>
      <c r="IGT60" s="106"/>
      <c r="IGU60" s="106"/>
      <c r="IGV60" s="106"/>
      <c r="IGW60" s="106"/>
      <c r="IGX60" s="106"/>
      <c r="IGY60" s="106"/>
      <c r="IGZ60" s="106"/>
      <c r="IHA60" s="106"/>
      <c r="IHB60" s="106"/>
      <c r="IHC60" s="106"/>
      <c r="IHD60" s="106"/>
      <c r="IHE60" s="106"/>
      <c r="IHF60" s="106"/>
      <c r="IHG60" s="106"/>
      <c r="IHH60" s="106"/>
      <c r="IHI60" s="106"/>
      <c r="IHJ60" s="106"/>
      <c r="IHK60" s="106"/>
      <c r="IHL60" s="106"/>
      <c r="IHM60" s="106"/>
      <c r="IHN60" s="106"/>
      <c r="IHO60" s="106"/>
      <c r="IHP60" s="106"/>
      <c r="IHQ60" s="106"/>
      <c r="IHR60" s="106"/>
      <c r="IHS60" s="106"/>
      <c r="IHT60" s="106"/>
      <c r="IHU60" s="106"/>
      <c r="IHV60" s="106"/>
      <c r="IHW60" s="106"/>
      <c r="IHX60" s="106"/>
      <c r="IHY60" s="106"/>
      <c r="IHZ60" s="106"/>
      <c r="IIA60" s="106"/>
      <c r="IIB60" s="106"/>
      <c r="IIC60" s="106"/>
      <c r="IID60" s="106"/>
      <c r="IIE60" s="106"/>
      <c r="IIF60" s="106"/>
      <c r="IIG60" s="106"/>
      <c r="IIH60" s="106"/>
      <c r="III60" s="106"/>
      <c r="IIJ60" s="106"/>
      <c r="IIK60" s="106"/>
      <c r="IIL60" s="106"/>
      <c r="IIM60" s="106"/>
      <c r="IIN60" s="106"/>
      <c r="IIO60" s="106"/>
      <c r="IIP60" s="106"/>
      <c r="IIQ60" s="106"/>
      <c r="IIR60" s="106"/>
      <c r="IIS60" s="106"/>
      <c r="IIT60" s="106"/>
      <c r="IIU60" s="106"/>
      <c r="IIV60" s="106"/>
      <c r="IIW60" s="106"/>
      <c r="IIX60" s="106"/>
      <c r="IIY60" s="106"/>
      <c r="IIZ60" s="106"/>
      <c r="IJA60" s="106"/>
      <c r="IJB60" s="106"/>
      <c r="IJC60" s="106"/>
      <c r="IJD60" s="106"/>
      <c r="IJE60" s="106"/>
      <c r="IJF60" s="106"/>
      <c r="IJG60" s="106"/>
      <c r="IJH60" s="106"/>
      <c r="IJI60" s="106"/>
      <c r="IJJ60" s="106"/>
      <c r="IJK60" s="106"/>
      <c r="IJL60" s="106"/>
      <c r="IJM60" s="106"/>
      <c r="IJN60" s="106"/>
      <c r="IJO60" s="106"/>
      <c r="IJP60" s="106"/>
      <c r="IJQ60" s="106"/>
      <c r="IJR60" s="106"/>
      <c r="IJS60" s="106"/>
      <c r="IJT60" s="106"/>
      <c r="IJU60" s="106"/>
      <c r="IJV60" s="106"/>
      <c r="IJW60" s="106"/>
      <c r="IJX60" s="106"/>
      <c r="IJY60" s="106"/>
      <c r="IJZ60" s="106"/>
      <c r="IKA60" s="106"/>
      <c r="IKB60" s="106"/>
      <c r="IKC60" s="106"/>
      <c r="IKD60" s="106"/>
      <c r="IKE60" s="106"/>
      <c r="IKF60" s="106"/>
      <c r="IKG60" s="106"/>
      <c r="IKH60" s="106"/>
      <c r="IKI60" s="106"/>
      <c r="IKJ60" s="106"/>
      <c r="IKK60" s="106"/>
      <c r="IKL60" s="106"/>
      <c r="IKM60" s="106"/>
      <c r="IKN60" s="106"/>
      <c r="IKO60" s="106"/>
      <c r="IKP60" s="106"/>
      <c r="IKQ60" s="106"/>
      <c r="IKR60" s="106"/>
      <c r="IKS60" s="106"/>
      <c r="IKT60" s="106"/>
      <c r="IKU60" s="106"/>
      <c r="IKV60" s="106"/>
      <c r="IKW60" s="106"/>
      <c r="IKX60" s="106"/>
      <c r="IKY60" s="106"/>
      <c r="IKZ60" s="106"/>
      <c r="ILA60" s="106"/>
      <c r="ILB60" s="106"/>
      <c r="ILC60" s="106"/>
      <c r="ILD60" s="106"/>
      <c r="ILE60" s="106"/>
      <c r="ILF60" s="106"/>
      <c r="ILG60" s="106"/>
      <c r="ILH60" s="106"/>
      <c r="ILI60" s="106"/>
      <c r="ILJ60" s="106"/>
      <c r="ILK60" s="106"/>
      <c r="ILL60" s="106"/>
      <c r="ILM60" s="106"/>
      <c r="ILN60" s="106"/>
      <c r="ILO60" s="106"/>
      <c r="ILP60" s="106"/>
      <c r="ILQ60" s="106"/>
      <c r="ILR60" s="106"/>
      <c r="ILS60" s="106"/>
      <c r="ILT60" s="106"/>
      <c r="ILU60" s="106"/>
      <c r="ILV60" s="106"/>
      <c r="ILW60" s="106"/>
      <c r="ILX60" s="106"/>
      <c r="ILY60" s="106"/>
      <c r="ILZ60" s="106"/>
      <c r="IMA60" s="106"/>
      <c r="IMB60" s="106"/>
      <c r="IMC60" s="106"/>
      <c r="IMD60" s="106"/>
      <c r="IME60" s="106"/>
      <c r="IMF60" s="106"/>
      <c r="IMG60" s="106"/>
      <c r="IMH60" s="106"/>
      <c r="IMI60" s="106"/>
      <c r="IMJ60" s="106"/>
      <c r="IMK60" s="106"/>
      <c r="IML60" s="106"/>
      <c r="IMM60" s="106"/>
      <c r="IMN60" s="106"/>
      <c r="IMO60" s="106"/>
      <c r="IMP60" s="106"/>
      <c r="IMQ60" s="106"/>
      <c r="IMR60" s="106"/>
      <c r="IMS60" s="106"/>
      <c r="IMT60" s="106"/>
      <c r="IMU60" s="106"/>
      <c r="IMV60" s="106"/>
      <c r="IMW60" s="106"/>
      <c r="IMX60" s="106"/>
      <c r="IMY60" s="106"/>
      <c r="IMZ60" s="106"/>
      <c r="INA60" s="106"/>
      <c r="INB60" s="106"/>
      <c r="INC60" s="106"/>
      <c r="IND60" s="106"/>
      <c r="INE60" s="106"/>
      <c r="INF60" s="106"/>
      <c r="ING60" s="106"/>
      <c r="INH60" s="106"/>
      <c r="INI60" s="106"/>
      <c r="INJ60" s="106"/>
      <c r="INK60" s="106"/>
      <c r="INL60" s="106"/>
      <c r="INM60" s="106"/>
      <c r="INN60" s="106"/>
      <c r="INO60" s="106"/>
      <c r="INP60" s="106"/>
      <c r="INQ60" s="106"/>
      <c r="INR60" s="106"/>
      <c r="INS60" s="106"/>
      <c r="INT60" s="106"/>
      <c r="INU60" s="106"/>
      <c r="INV60" s="106"/>
      <c r="INW60" s="106"/>
      <c r="INX60" s="106"/>
      <c r="INY60" s="106"/>
      <c r="INZ60" s="106"/>
      <c r="IOA60" s="106"/>
      <c r="IOB60" s="106"/>
      <c r="IOC60" s="106"/>
      <c r="IOD60" s="106"/>
      <c r="IOE60" s="106"/>
      <c r="IOF60" s="106"/>
      <c r="IOG60" s="106"/>
      <c r="IOH60" s="106"/>
      <c r="IOI60" s="106"/>
      <c r="IOJ60" s="106"/>
      <c r="IOK60" s="106"/>
      <c r="IOL60" s="106"/>
      <c r="IOM60" s="106"/>
      <c r="ION60" s="106"/>
      <c r="IOO60" s="106"/>
      <c r="IOP60" s="106"/>
      <c r="IOQ60" s="106"/>
      <c r="IOR60" s="106"/>
      <c r="IOS60" s="106"/>
      <c r="IOT60" s="106"/>
      <c r="IOU60" s="106"/>
      <c r="IOV60" s="106"/>
      <c r="IOW60" s="106"/>
      <c r="IOX60" s="106"/>
      <c r="IOY60" s="106"/>
      <c r="IOZ60" s="106"/>
      <c r="IPA60" s="106"/>
      <c r="IPB60" s="106"/>
      <c r="IPC60" s="106"/>
      <c r="IPD60" s="106"/>
      <c r="IPE60" s="106"/>
      <c r="IPF60" s="106"/>
      <c r="IPG60" s="106"/>
      <c r="IPH60" s="106"/>
      <c r="IPI60" s="106"/>
      <c r="IPJ60" s="106"/>
      <c r="IPK60" s="106"/>
      <c r="IPL60" s="106"/>
      <c r="IPM60" s="106"/>
      <c r="IPN60" s="106"/>
      <c r="IPO60" s="106"/>
      <c r="IPP60" s="106"/>
      <c r="IPQ60" s="106"/>
      <c r="IPR60" s="106"/>
      <c r="IPS60" s="106"/>
      <c r="IPT60" s="106"/>
      <c r="IPU60" s="106"/>
      <c r="IPV60" s="106"/>
      <c r="IPW60" s="106"/>
      <c r="IPX60" s="106"/>
      <c r="IPY60" s="106"/>
      <c r="IPZ60" s="106"/>
      <c r="IQA60" s="106"/>
      <c r="IQB60" s="106"/>
      <c r="IQC60" s="106"/>
      <c r="IQD60" s="106"/>
      <c r="IQE60" s="106"/>
      <c r="IQF60" s="106"/>
      <c r="IQG60" s="106"/>
      <c r="IQH60" s="106"/>
      <c r="IQI60" s="106"/>
      <c r="IQJ60" s="106"/>
      <c r="IQK60" s="106"/>
      <c r="IQL60" s="106"/>
      <c r="IQM60" s="106"/>
      <c r="IQN60" s="106"/>
      <c r="IQO60" s="106"/>
      <c r="IQP60" s="106"/>
      <c r="IQQ60" s="106"/>
      <c r="IQR60" s="106"/>
      <c r="IQS60" s="106"/>
      <c r="IQT60" s="106"/>
      <c r="IQU60" s="106"/>
      <c r="IQV60" s="106"/>
      <c r="IQW60" s="106"/>
      <c r="IQX60" s="106"/>
      <c r="IQY60" s="106"/>
      <c r="IQZ60" s="106"/>
      <c r="IRA60" s="106"/>
      <c r="IRB60" s="106"/>
      <c r="IRC60" s="106"/>
      <c r="IRD60" s="106"/>
      <c r="IRE60" s="106"/>
      <c r="IRF60" s="106"/>
      <c r="IRG60" s="106"/>
      <c r="IRH60" s="106"/>
      <c r="IRI60" s="106"/>
      <c r="IRJ60" s="106"/>
      <c r="IRK60" s="106"/>
      <c r="IRL60" s="106"/>
      <c r="IRM60" s="106"/>
      <c r="IRN60" s="106"/>
      <c r="IRO60" s="106"/>
      <c r="IRP60" s="106"/>
      <c r="IRQ60" s="106"/>
      <c r="IRR60" s="106"/>
      <c r="IRS60" s="106"/>
      <c r="IRT60" s="106"/>
      <c r="IRU60" s="106"/>
      <c r="IRV60" s="106"/>
      <c r="IRW60" s="106"/>
      <c r="IRX60" s="106"/>
      <c r="IRY60" s="106"/>
      <c r="IRZ60" s="106"/>
      <c r="ISA60" s="106"/>
      <c r="ISB60" s="106"/>
      <c r="ISC60" s="106"/>
      <c r="ISD60" s="106"/>
      <c r="ISE60" s="106"/>
      <c r="ISF60" s="106"/>
      <c r="ISG60" s="106"/>
      <c r="ISH60" s="106"/>
      <c r="ISI60" s="106"/>
      <c r="ISJ60" s="106"/>
      <c r="ISK60" s="106"/>
      <c r="ISL60" s="106"/>
      <c r="ISM60" s="106"/>
      <c r="ISN60" s="106"/>
      <c r="ISO60" s="106"/>
      <c r="ISP60" s="106"/>
      <c r="ISQ60" s="106"/>
      <c r="ISR60" s="106"/>
      <c r="ISS60" s="106"/>
      <c r="IST60" s="106"/>
      <c r="ISU60" s="106"/>
      <c r="ISV60" s="106"/>
      <c r="ISW60" s="106"/>
      <c r="ISX60" s="106"/>
      <c r="ISY60" s="106"/>
      <c r="ISZ60" s="106"/>
      <c r="ITA60" s="106"/>
      <c r="ITB60" s="106"/>
      <c r="ITC60" s="106"/>
      <c r="ITD60" s="106"/>
      <c r="ITE60" s="106"/>
      <c r="ITF60" s="106"/>
      <c r="ITG60" s="106"/>
      <c r="ITH60" s="106"/>
      <c r="ITI60" s="106"/>
      <c r="ITJ60" s="106"/>
      <c r="ITK60" s="106"/>
      <c r="ITL60" s="106"/>
      <c r="ITM60" s="106"/>
      <c r="ITN60" s="106"/>
      <c r="ITO60" s="106"/>
      <c r="ITP60" s="106"/>
      <c r="ITQ60" s="106"/>
      <c r="ITR60" s="106"/>
      <c r="ITS60" s="106"/>
      <c r="ITT60" s="106"/>
      <c r="ITU60" s="106"/>
      <c r="ITV60" s="106"/>
      <c r="ITW60" s="106"/>
      <c r="ITX60" s="106"/>
      <c r="ITY60" s="106"/>
      <c r="ITZ60" s="106"/>
      <c r="IUA60" s="106"/>
      <c r="IUB60" s="106"/>
      <c r="IUC60" s="106"/>
      <c r="IUD60" s="106"/>
      <c r="IUE60" s="106"/>
      <c r="IUF60" s="106"/>
      <c r="IUG60" s="106"/>
      <c r="IUH60" s="106"/>
      <c r="IUI60" s="106"/>
      <c r="IUJ60" s="106"/>
      <c r="IUK60" s="106"/>
      <c r="IUL60" s="106"/>
      <c r="IUM60" s="106"/>
      <c r="IUN60" s="106"/>
      <c r="IUO60" s="106"/>
      <c r="IUP60" s="106"/>
      <c r="IUQ60" s="106"/>
      <c r="IUR60" s="106"/>
      <c r="IUS60" s="106"/>
      <c r="IUT60" s="106"/>
      <c r="IUU60" s="106"/>
      <c r="IUV60" s="106"/>
      <c r="IUW60" s="106"/>
      <c r="IUX60" s="106"/>
      <c r="IUY60" s="106"/>
      <c r="IUZ60" s="106"/>
      <c r="IVA60" s="106"/>
      <c r="IVB60" s="106"/>
      <c r="IVC60" s="106"/>
      <c r="IVD60" s="106"/>
      <c r="IVE60" s="106"/>
      <c r="IVF60" s="106"/>
      <c r="IVG60" s="106"/>
      <c r="IVH60" s="106"/>
      <c r="IVI60" s="106"/>
      <c r="IVJ60" s="106"/>
      <c r="IVK60" s="106"/>
      <c r="IVL60" s="106"/>
      <c r="IVM60" s="106"/>
      <c r="IVN60" s="106"/>
      <c r="IVO60" s="106"/>
      <c r="IVP60" s="106"/>
      <c r="IVQ60" s="106"/>
      <c r="IVR60" s="106"/>
      <c r="IVS60" s="106"/>
      <c r="IVT60" s="106"/>
      <c r="IVU60" s="106"/>
      <c r="IVV60" s="106"/>
      <c r="IVW60" s="106"/>
      <c r="IVX60" s="106"/>
      <c r="IVY60" s="106"/>
      <c r="IVZ60" s="106"/>
      <c r="IWA60" s="106"/>
      <c r="IWB60" s="106"/>
      <c r="IWC60" s="106"/>
      <c r="IWD60" s="106"/>
      <c r="IWE60" s="106"/>
      <c r="IWF60" s="106"/>
      <c r="IWG60" s="106"/>
      <c r="IWH60" s="106"/>
      <c r="IWI60" s="106"/>
      <c r="IWJ60" s="106"/>
      <c r="IWK60" s="106"/>
      <c r="IWL60" s="106"/>
      <c r="IWM60" s="106"/>
      <c r="IWN60" s="106"/>
      <c r="IWO60" s="106"/>
      <c r="IWP60" s="106"/>
      <c r="IWQ60" s="106"/>
      <c r="IWR60" s="106"/>
      <c r="IWS60" s="106"/>
      <c r="IWT60" s="106"/>
      <c r="IWU60" s="106"/>
      <c r="IWV60" s="106"/>
      <c r="IWW60" s="106"/>
      <c r="IWX60" s="106"/>
      <c r="IWY60" s="106"/>
      <c r="IWZ60" s="106"/>
      <c r="IXA60" s="106"/>
      <c r="IXB60" s="106"/>
      <c r="IXC60" s="106"/>
      <c r="IXD60" s="106"/>
      <c r="IXE60" s="106"/>
      <c r="IXF60" s="106"/>
      <c r="IXG60" s="106"/>
      <c r="IXH60" s="106"/>
      <c r="IXI60" s="106"/>
      <c r="IXJ60" s="106"/>
      <c r="IXK60" s="106"/>
      <c r="IXL60" s="106"/>
      <c r="IXM60" s="106"/>
      <c r="IXN60" s="106"/>
      <c r="IXO60" s="106"/>
      <c r="IXP60" s="106"/>
      <c r="IXQ60" s="106"/>
      <c r="IXR60" s="106"/>
      <c r="IXS60" s="106"/>
      <c r="IXT60" s="106"/>
      <c r="IXU60" s="106"/>
      <c r="IXV60" s="106"/>
      <c r="IXW60" s="106"/>
      <c r="IXX60" s="106"/>
      <c r="IXY60" s="106"/>
      <c r="IXZ60" s="106"/>
      <c r="IYA60" s="106"/>
      <c r="IYB60" s="106"/>
      <c r="IYC60" s="106"/>
      <c r="IYD60" s="106"/>
      <c r="IYE60" s="106"/>
      <c r="IYF60" s="106"/>
      <c r="IYG60" s="106"/>
      <c r="IYH60" s="106"/>
      <c r="IYI60" s="106"/>
      <c r="IYJ60" s="106"/>
      <c r="IYK60" s="106"/>
      <c r="IYL60" s="106"/>
      <c r="IYM60" s="106"/>
      <c r="IYN60" s="106"/>
      <c r="IYO60" s="106"/>
      <c r="IYP60" s="106"/>
      <c r="IYQ60" s="106"/>
      <c r="IYR60" s="106"/>
      <c r="IYS60" s="106"/>
      <c r="IYT60" s="106"/>
      <c r="IYU60" s="106"/>
      <c r="IYV60" s="106"/>
      <c r="IYW60" s="106"/>
      <c r="IYX60" s="106"/>
      <c r="IYY60" s="106"/>
      <c r="IYZ60" s="106"/>
      <c r="IZA60" s="106"/>
      <c r="IZB60" s="106"/>
      <c r="IZC60" s="106"/>
      <c r="IZD60" s="106"/>
      <c r="IZE60" s="106"/>
      <c r="IZF60" s="106"/>
      <c r="IZG60" s="106"/>
      <c r="IZH60" s="106"/>
      <c r="IZI60" s="106"/>
      <c r="IZJ60" s="106"/>
      <c r="IZK60" s="106"/>
      <c r="IZL60" s="106"/>
      <c r="IZM60" s="106"/>
      <c r="IZN60" s="106"/>
      <c r="IZO60" s="106"/>
      <c r="IZP60" s="106"/>
      <c r="IZQ60" s="106"/>
      <c r="IZR60" s="106"/>
      <c r="IZS60" s="106"/>
      <c r="IZT60" s="106"/>
      <c r="IZU60" s="106"/>
      <c r="IZV60" s="106"/>
      <c r="IZW60" s="106"/>
      <c r="IZX60" s="106"/>
      <c r="IZY60" s="106"/>
      <c r="IZZ60" s="106"/>
      <c r="JAA60" s="106"/>
      <c r="JAB60" s="106"/>
      <c r="JAC60" s="106"/>
      <c r="JAD60" s="106"/>
      <c r="JAE60" s="106"/>
      <c r="JAF60" s="106"/>
      <c r="JAG60" s="106"/>
      <c r="JAH60" s="106"/>
      <c r="JAI60" s="106"/>
      <c r="JAJ60" s="106"/>
      <c r="JAK60" s="106"/>
      <c r="JAL60" s="106"/>
      <c r="JAM60" s="106"/>
      <c r="JAN60" s="106"/>
      <c r="JAO60" s="106"/>
      <c r="JAP60" s="106"/>
      <c r="JAQ60" s="106"/>
      <c r="JAR60" s="106"/>
      <c r="JAS60" s="106"/>
      <c r="JAT60" s="106"/>
      <c r="JAU60" s="106"/>
      <c r="JAV60" s="106"/>
      <c r="JAW60" s="106"/>
      <c r="JAX60" s="106"/>
      <c r="JAY60" s="106"/>
      <c r="JAZ60" s="106"/>
      <c r="JBA60" s="106"/>
      <c r="JBB60" s="106"/>
      <c r="JBC60" s="106"/>
      <c r="JBD60" s="106"/>
      <c r="JBE60" s="106"/>
      <c r="JBF60" s="106"/>
      <c r="JBG60" s="106"/>
      <c r="JBH60" s="106"/>
      <c r="JBI60" s="106"/>
      <c r="JBJ60" s="106"/>
      <c r="JBK60" s="106"/>
      <c r="JBL60" s="106"/>
      <c r="JBM60" s="106"/>
      <c r="JBN60" s="106"/>
      <c r="JBO60" s="106"/>
      <c r="JBP60" s="106"/>
      <c r="JBQ60" s="106"/>
      <c r="JBR60" s="106"/>
      <c r="JBS60" s="106"/>
      <c r="JBT60" s="106"/>
      <c r="JBU60" s="106"/>
      <c r="JBV60" s="106"/>
      <c r="JBW60" s="106"/>
      <c r="JBX60" s="106"/>
      <c r="JBY60" s="106"/>
      <c r="JBZ60" s="106"/>
      <c r="JCA60" s="106"/>
      <c r="JCB60" s="106"/>
      <c r="JCC60" s="106"/>
      <c r="JCD60" s="106"/>
      <c r="JCE60" s="106"/>
      <c r="JCF60" s="106"/>
      <c r="JCG60" s="106"/>
      <c r="JCH60" s="106"/>
      <c r="JCI60" s="106"/>
      <c r="JCJ60" s="106"/>
      <c r="JCK60" s="106"/>
      <c r="JCL60" s="106"/>
      <c r="JCM60" s="106"/>
      <c r="JCN60" s="106"/>
      <c r="JCO60" s="106"/>
      <c r="JCP60" s="106"/>
      <c r="JCQ60" s="106"/>
      <c r="JCR60" s="106"/>
      <c r="JCS60" s="106"/>
      <c r="JCT60" s="106"/>
      <c r="JCU60" s="106"/>
      <c r="JCV60" s="106"/>
      <c r="JCW60" s="106"/>
      <c r="JCX60" s="106"/>
      <c r="JCY60" s="106"/>
      <c r="JCZ60" s="106"/>
      <c r="JDA60" s="106"/>
      <c r="JDB60" s="106"/>
      <c r="JDC60" s="106"/>
      <c r="JDD60" s="106"/>
      <c r="JDE60" s="106"/>
      <c r="JDF60" s="106"/>
      <c r="JDG60" s="106"/>
      <c r="JDH60" s="106"/>
      <c r="JDI60" s="106"/>
      <c r="JDJ60" s="106"/>
      <c r="JDK60" s="106"/>
      <c r="JDL60" s="106"/>
      <c r="JDM60" s="106"/>
      <c r="JDN60" s="106"/>
      <c r="JDO60" s="106"/>
      <c r="JDP60" s="106"/>
      <c r="JDQ60" s="106"/>
      <c r="JDR60" s="106"/>
      <c r="JDS60" s="106"/>
      <c r="JDT60" s="106"/>
      <c r="JDU60" s="106"/>
      <c r="JDV60" s="106"/>
      <c r="JDW60" s="106"/>
      <c r="JDX60" s="106"/>
      <c r="JDY60" s="106"/>
      <c r="JDZ60" s="106"/>
      <c r="JEA60" s="106"/>
      <c r="JEB60" s="106"/>
      <c r="JEC60" s="106"/>
      <c r="JED60" s="106"/>
      <c r="JEE60" s="106"/>
      <c r="JEF60" s="106"/>
      <c r="JEG60" s="106"/>
      <c r="JEH60" s="106"/>
      <c r="JEI60" s="106"/>
      <c r="JEJ60" s="106"/>
      <c r="JEK60" s="106"/>
      <c r="JEL60" s="106"/>
      <c r="JEM60" s="106"/>
      <c r="JEN60" s="106"/>
      <c r="JEO60" s="106"/>
      <c r="JEP60" s="106"/>
      <c r="JEQ60" s="106"/>
      <c r="JER60" s="106"/>
      <c r="JES60" s="106"/>
      <c r="JET60" s="106"/>
      <c r="JEU60" s="106"/>
      <c r="JEV60" s="106"/>
      <c r="JEW60" s="106"/>
      <c r="JEX60" s="106"/>
      <c r="JEY60" s="106"/>
      <c r="JEZ60" s="106"/>
      <c r="JFA60" s="106"/>
      <c r="JFB60" s="106"/>
      <c r="JFC60" s="106"/>
      <c r="JFD60" s="106"/>
      <c r="JFE60" s="106"/>
      <c r="JFF60" s="106"/>
      <c r="JFG60" s="106"/>
      <c r="JFH60" s="106"/>
      <c r="JFI60" s="106"/>
      <c r="JFJ60" s="106"/>
      <c r="JFK60" s="106"/>
      <c r="JFL60" s="106"/>
      <c r="JFM60" s="106"/>
      <c r="JFN60" s="106"/>
      <c r="JFO60" s="106"/>
      <c r="JFP60" s="106"/>
      <c r="JFQ60" s="106"/>
      <c r="JFR60" s="106"/>
      <c r="JFS60" s="106"/>
      <c r="JFT60" s="106"/>
      <c r="JFU60" s="106"/>
      <c r="JFV60" s="106"/>
      <c r="JFW60" s="106"/>
      <c r="JFX60" s="106"/>
      <c r="JFY60" s="106"/>
      <c r="JFZ60" s="106"/>
      <c r="JGA60" s="106"/>
      <c r="JGB60" s="106"/>
      <c r="JGC60" s="106"/>
      <c r="JGD60" s="106"/>
      <c r="JGE60" s="106"/>
      <c r="JGF60" s="106"/>
      <c r="JGG60" s="106"/>
      <c r="JGH60" s="106"/>
      <c r="JGI60" s="106"/>
      <c r="JGJ60" s="106"/>
      <c r="JGK60" s="106"/>
      <c r="JGL60" s="106"/>
      <c r="JGM60" s="106"/>
      <c r="JGN60" s="106"/>
      <c r="JGO60" s="106"/>
      <c r="JGP60" s="106"/>
      <c r="JGQ60" s="106"/>
      <c r="JGR60" s="106"/>
      <c r="JGS60" s="106"/>
      <c r="JGT60" s="106"/>
      <c r="JGU60" s="106"/>
      <c r="JGV60" s="106"/>
      <c r="JGW60" s="106"/>
      <c r="JGX60" s="106"/>
      <c r="JGY60" s="106"/>
      <c r="JGZ60" s="106"/>
      <c r="JHA60" s="106"/>
      <c r="JHB60" s="106"/>
      <c r="JHC60" s="106"/>
      <c r="JHD60" s="106"/>
      <c r="JHE60" s="106"/>
      <c r="JHF60" s="106"/>
      <c r="JHG60" s="106"/>
      <c r="JHH60" s="106"/>
      <c r="JHI60" s="106"/>
      <c r="JHJ60" s="106"/>
      <c r="JHK60" s="106"/>
      <c r="JHL60" s="106"/>
      <c r="JHM60" s="106"/>
      <c r="JHN60" s="106"/>
      <c r="JHO60" s="106"/>
      <c r="JHP60" s="106"/>
      <c r="JHQ60" s="106"/>
      <c r="JHR60" s="106"/>
      <c r="JHS60" s="106"/>
      <c r="JHT60" s="106"/>
      <c r="JHU60" s="106"/>
      <c r="JHV60" s="106"/>
      <c r="JHW60" s="106"/>
      <c r="JHX60" s="106"/>
      <c r="JHY60" s="106"/>
      <c r="JHZ60" s="106"/>
      <c r="JIA60" s="106"/>
      <c r="JIB60" s="106"/>
      <c r="JIC60" s="106"/>
      <c r="JID60" s="106"/>
      <c r="JIE60" s="106"/>
      <c r="JIF60" s="106"/>
      <c r="JIG60" s="106"/>
      <c r="JIH60" s="106"/>
      <c r="JII60" s="106"/>
      <c r="JIJ60" s="106"/>
      <c r="JIK60" s="106"/>
      <c r="JIL60" s="106"/>
      <c r="JIM60" s="106"/>
      <c r="JIN60" s="106"/>
      <c r="JIO60" s="106"/>
      <c r="JIP60" s="106"/>
      <c r="JIQ60" s="106"/>
      <c r="JIR60" s="106"/>
      <c r="JIS60" s="106"/>
      <c r="JIT60" s="106"/>
      <c r="JIU60" s="106"/>
      <c r="JIV60" s="106"/>
      <c r="JIW60" s="106"/>
      <c r="JIX60" s="106"/>
      <c r="JIY60" s="106"/>
      <c r="JIZ60" s="106"/>
      <c r="JJA60" s="106"/>
      <c r="JJB60" s="106"/>
      <c r="JJC60" s="106"/>
      <c r="JJD60" s="106"/>
      <c r="JJE60" s="106"/>
      <c r="JJF60" s="106"/>
      <c r="JJG60" s="106"/>
      <c r="JJH60" s="106"/>
      <c r="JJI60" s="106"/>
      <c r="JJJ60" s="106"/>
      <c r="JJK60" s="106"/>
      <c r="JJL60" s="106"/>
      <c r="JJM60" s="106"/>
      <c r="JJN60" s="106"/>
      <c r="JJO60" s="106"/>
      <c r="JJP60" s="106"/>
      <c r="JJQ60" s="106"/>
      <c r="JJR60" s="106"/>
      <c r="JJS60" s="106"/>
      <c r="JJT60" s="106"/>
      <c r="JJU60" s="106"/>
      <c r="JJV60" s="106"/>
      <c r="JJW60" s="106"/>
      <c r="JJX60" s="106"/>
      <c r="JJY60" s="106"/>
      <c r="JJZ60" s="106"/>
      <c r="JKA60" s="106"/>
      <c r="JKB60" s="106"/>
      <c r="JKC60" s="106"/>
      <c r="JKD60" s="106"/>
      <c r="JKE60" s="106"/>
      <c r="JKF60" s="106"/>
      <c r="JKG60" s="106"/>
      <c r="JKH60" s="106"/>
      <c r="JKI60" s="106"/>
      <c r="JKJ60" s="106"/>
      <c r="JKK60" s="106"/>
      <c r="JKL60" s="106"/>
      <c r="JKM60" s="106"/>
      <c r="JKN60" s="106"/>
      <c r="JKO60" s="106"/>
      <c r="JKP60" s="106"/>
      <c r="JKQ60" s="106"/>
      <c r="JKR60" s="106"/>
      <c r="JKS60" s="106"/>
      <c r="JKT60" s="106"/>
      <c r="JKU60" s="106"/>
      <c r="JKV60" s="106"/>
      <c r="JKW60" s="106"/>
      <c r="JKX60" s="106"/>
      <c r="JKY60" s="106"/>
      <c r="JKZ60" s="106"/>
      <c r="JLA60" s="106"/>
      <c r="JLB60" s="106"/>
      <c r="JLC60" s="106"/>
      <c r="JLD60" s="106"/>
      <c r="JLE60" s="106"/>
      <c r="JLF60" s="106"/>
      <c r="JLG60" s="106"/>
      <c r="JLH60" s="106"/>
      <c r="JLI60" s="106"/>
      <c r="JLJ60" s="106"/>
      <c r="JLK60" s="106"/>
      <c r="JLL60" s="106"/>
      <c r="JLM60" s="106"/>
      <c r="JLN60" s="106"/>
      <c r="JLO60" s="106"/>
      <c r="JLP60" s="106"/>
      <c r="JLQ60" s="106"/>
      <c r="JLR60" s="106"/>
      <c r="JLS60" s="106"/>
      <c r="JLT60" s="106"/>
      <c r="JLU60" s="106"/>
      <c r="JLV60" s="106"/>
      <c r="JLW60" s="106"/>
      <c r="JLX60" s="106"/>
      <c r="JLY60" s="106"/>
      <c r="JLZ60" s="106"/>
      <c r="JMA60" s="106"/>
      <c r="JMB60" s="106"/>
      <c r="JMC60" s="106"/>
      <c r="JMD60" s="106"/>
      <c r="JME60" s="106"/>
      <c r="JMF60" s="106"/>
      <c r="JMG60" s="106"/>
      <c r="JMH60" s="106"/>
      <c r="JMI60" s="106"/>
      <c r="JMJ60" s="106"/>
      <c r="JMK60" s="106"/>
      <c r="JML60" s="106"/>
      <c r="JMM60" s="106"/>
      <c r="JMN60" s="106"/>
      <c r="JMO60" s="106"/>
      <c r="JMP60" s="106"/>
      <c r="JMQ60" s="106"/>
      <c r="JMR60" s="106"/>
      <c r="JMS60" s="106"/>
      <c r="JMT60" s="106"/>
      <c r="JMU60" s="106"/>
      <c r="JMV60" s="106"/>
      <c r="JMW60" s="106"/>
      <c r="JMX60" s="106"/>
      <c r="JMY60" s="106"/>
      <c r="JMZ60" s="106"/>
      <c r="JNA60" s="106"/>
      <c r="JNB60" s="106"/>
      <c r="JNC60" s="106"/>
      <c r="JND60" s="106"/>
      <c r="JNE60" s="106"/>
      <c r="JNF60" s="106"/>
      <c r="JNG60" s="106"/>
      <c r="JNH60" s="106"/>
      <c r="JNI60" s="106"/>
      <c r="JNJ60" s="106"/>
      <c r="JNK60" s="106"/>
      <c r="JNL60" s="106"/>
      <c r="JNM60" s="106"/>
      <c r="JNN60" s="106"/>
      <c r="JNO60" s="106"/>
      <c r="JNP60" s="106"/>
      <c r="JNQ60" s="106"/>
      <c r="JNR60" s="106"/>
      <c r="JNS60" s="106"/>
      <c r="JNT60" s="106"/>
      <c r="JNU60" s="106"/>
      <c r="JNV60" s="106"/>
      <c r="JNW60" s="106"/>
      <c r="JNX60" s="106"/>
      <c r="JNY60" s="106"/>
      <c r="JNZ60" s="106"/>
      <c r="JOA60" s="106"/>
      <c r="JOB60" s="106"/>
      <c r="JOC60" s="106"/>
      <c r="JOD60" s="106"/>
      <c r="JOE60" s="106"/>
      <c r="JOF60" s="106"/>
      <c r="JOG60" s="106"/>
      <c r="JOH60" s="106"/>
      <c r="JOI60" s="106"/>
      <c r="JOJ60" s="106"/>
      <c r="JOK60" s="106"/>
      <c r="JOL60" s="106"/>
      <c r="JOM60" s="106"/>
      <c r="JON60" s="106"/>
      <c r="JOO60" s="106"/>
      <c r="JOP60" s="106"/>
      <c r="JOQ60" s="106"/>
      <c r="JOR60" s="106"/>
      <c r="JOS60" s="106"/>
      <c r="JOT60" s="106"/>
      <c r="JOU60" s="106"/>
      <c r="JOV60" s="106"/>
      <c r="JOW60" s="106"/>
      <c r="JOX60" s="106"/>
      <c r="JOY60" s="106"/>
      <c r="JOZ60" s="106"/>
      <c r="JPA60" s="106"/>
      <c r="JPB60" s="106"/>
      <c r="JPC60" s="106"/>
      <c r="JPD60" s="106"/>
      <c r="JPE60" s="106"/>
      <c r="JPF60" s="106"/>
      <c r="JPG60" s="106"/>
      <c r="JPH60" s="106"/>
      <c r="JPI60" s="106"/>
      <c r="JPJ60" s="106"/>
      <c r="JPK60" s="106"/>
      <c r="JPL60" s="106"/>
      <c r="JPM60" s="106"/>
      <c r="JPN60" s="106"/>
      <c r="JPO60" s="106"/>
      <c r="JPP60" s="106"/>
      <c r="JPQ60" s="106"/>
      <c r="JPR60" s="106"/>
      <c r="JPS60" s="106"/>
      <c r="JPT60" s="106"/>
      <c r="JPU60" s="106"/>
      <c r="JPV60" s="106"/>
      <c r="JPW60" s="106"/>
      <c r="JPX60" s="106"/>
      <c r="JPY60" s="106"/>
      <c r="JPZ60" s="106"/>
      <c r="JQA60" s="106"/>
      <c r="JQB60" s="106"/>
      <c r="JQC60" s="106"/>
      <c r="JQD60" s="106"/>
      <c r="JQE60" s="106"/>
      <c r="JQF60" s="106"/>
      <c r="JQG60" s="106"/>
      <c r="JQH60" s="106"/>
      <c r="JQI60" s="106"/>
      <c r="JQJ60" s="106"/>
      <c r="JQK60" s="106"/>
      <c r="JQL60" s="106"/>
      <c r="JQM60" s="106"/>
      <c r="JQN60" s="106"/>
      <c r="JQO60" s="106"/>
      <c r="JQP60" s="106"/>
      <c r="JQQ60" s="106"/>
      <c r="JQR60" s="106"/>
      <c r="JQS60" s="106"/>
      <c r="JQT60" s="106"/>
      <c r="JQU60" s="106"/>
      <c r="JQV60" s="106"/>
      <c r="JQW60" s="106"/>
      <c r="JQX60" s="106"/>
      <c r="JQY60" s="106"/>
      <c r="JQZ60" s="106"/>
      <c r="JRA60" s="106"/>
      <c r="JRB60" s="106"/>
      <c r="JRC60" s="106"/>
      <c r="JRD60" s="106"/>
      <c r="JRE60" s="106"/>
      <c r="JRF60" s="106"/>
      <c r="JRG60" s="106"/>
      <c r="JRH60" s="106"/>
      <c r="JRI60" s="106"/>
      <c r="JRJ60" s="106"/>
      <c r="JRK60" s="106"/>
      <c r="JRL60" s="106"/>
      <c r="JRM60" s="106"/>
      <c r="JRN60" s="106"/>
      <c r="JRO60" s="106"/>
      <c r="JRP60" s="106"/>
      <c r="JRQ60" s="106"/>
      <c r="JRR60" s="106"/>
      <c r="JRS60" s="106"/>
      <c r="JRT60" s="106"/>
      <c r="JRU60" s="106"/>
      <c r="JRV60" s="106"/>
      <c r="JRW60" s="106"/>
      <c r="JRX60" s="106"/>
      <c r="JRY60" s="106"/>
      <c r="JRZ60" s="106"/>
      <c r="JSA60" s="106"/>
      <c r="JSB60" s="106"/>
      <c r="JSC60" s="106"/>
      <c r="JSD60" s="106"/>
      <c r="JSE60" s="106"/>
      <c r="JSF60" s="106"/>
      <c r="JSG60" s="106"/>
      <c r="JSH60" s="106"/>
      <c r="JSI60" s="106"/>
      <c r="JSJ60" s="106"/>
      <c r="JSK60" s="106"/>
      <c r="JSL60" s="106"/>
      <c r="JSM60" s="106"/>
      <c r="JSN60" s="106"/>
      <c r="JSO60" s="106"/>
      <c r="JSP60" s="106"/>
      <c r="JSQ60" s="106"/>
      <c r="JSR60" s="106"/>
      <c r="JSS60" s="106"/>
      <c r="JST60" s="106"/>
      <c r="JSU60" s="106"/>
      <c r="JSV60" s="106"/>
      <c r="JSW60" s="106"/>
      <c r="JSX60" s="106"/>
      <c r="JSY60" s="106"/>
      <c r="JSZ60" s="106"/>
      <c r="JTA60" s="106"/>
      <c r="JTB60" s="106"/>
      <c r="JTC60" s="106"/>
      <c r="JTD60" s="106"/>
      <c r="JTE60" s="106"/>
      <c r="JTF60" s="106"/>
      <c r="JTG60" s="106"/>
      <c r="JTH60" s="106"/>
      <c r="JTI60" s="106"/>
      <c r="JTJ60" s="106"/>
      <c r="JTK60" s="106"/>
      <c r="JTL60" s="106"/>
      <c r="JTM60" s="106"/>
      <c r="JTN60" s="106"/>
      <c r="JTO60" s="106"/>
      <c r="JTP60" s="106"/>
      <c r="JTQ60" s="106"/>
      <c r="JTR60" s="106"/>
      <c r="JTS60" s="106"/>
      <c r="JTT60" s="106"/>
      <c r="JTU60" s="106"/>
      <c r="JTV60" s="106"/>
      <c r="JTW60" s="106"/>
      <c r="JTX60" s="106"/>
      <c r="JTY60" s="106"/>
      <c r="JTZ60" s="106"/>
      <c r="JUA60" s="106"/>
      <c r="JUB60" s="106"/>
      <c r="JUC60" s="106"/>
      <c r="JUD60" s="106"/>
      <c r="JUE60" s="106"/>
      <c r="JUF60" s="106"/>
      <c r="JUG60" s="106"/>
      <c r="JUH60" s="106"/>
      <c r="JUI60" s="106"/>
      <c r="JUJ60" s="106"/>
      <c r="JUK60" s="106"/>
      <c r="JUL60" s="106"/>
      <c r="JUM60" s="106"/>
      <c r="JUN60" s="106"/>
      <c r="JUO60" s="106"/>
      <c r="JUP60" s="106"/>
      <c r="JUQ60" s="106"/>
      <c r="JUR60" s="106"/>
      <c r="JUS60" s="106"/>
      <c r="JUT60" s="106"/>
      <c r="JUU60" s="106"/>
      <c r="JUV60" s="106"/>
      <c r="JUW60" s="106"/>
      <c r="JUX60" s="106"/>
      <c r="JUY60" s="106"/>
      <c r="JUZ60" s="106"/>
      <c r="JVA60" s="106"/>
      <c r="JVB60" s="106"/>
      <c r="JVC60" s="106"/>
      <c r="JVD60" s="106"/>
      <c r="JVE60" s="106"/>
      <c r="JVF60" s="106"/>
      <c r="JVG60" s="106"/>
      <c r="JVH60" s="106"/>
      <c r="JVI60" s="106"/>
      <c r="JVJ60" s="106"/>
      <c r="JVK60" s="106"/>
      <c r="JVL60" s="106"/>
      <c r="JVM60" s="106"/>
      <c r="JVN60" s="106"/>
      <c r="JVO60" s="106"/>
      <c r="JVP60" s="106"/>
      <c r="JVQ60" s="106"/>
      <c r="JVR60" s="106"/>
      <c r="JVS60" s="106"/>
      <c r="JVT60" s="106"/>
      <c r="JVU60" s="106"/>
      <c r="JVV60" s="106"/>
      <c r="JVW60" s="106"/>
      <c r="JVX60" s="106"/>
      <c r="JVY60" s="106"/>
      <c r="JVZ60" s="106"/>
      <c r="JWA60" s="106"/>
      <c r="JWB60" s="106"/>
      <c r="JWC60" s="106"/>
      <c r="JWD60" s="106"/>
      <c r="JWE60" s="106"/>
      <c r="JWF60" s="106"/>
      <c r="JWG60" s="106"/>
      <c r="JWH60" s="106"/>
      <c r="JWI60" s="106"/>
      <c r="JWJ60" s="106"/>
      <c r="JWK60" s="106"/>
      <c r="JWL60" s="106"/>
      <c r="JWM60" s="106"/>
      <c r="JWN60" s="106"/>
      <c r="JWO60" s="106"/>
      <c r="JWP60" s="106"/>
      <c r="JWQ60" s="106"/>
      <c r="JWR60" s="106"/>
      <c r="JWS60" s="106"/>
      <c r="JWT60" s="106"/>
      <c r="JWU60" s="106"/>
      <c r="JWV60" s="106"/>
      <c r="JWW60" s="106"/>
      <c r="JWX60" s="106"/>
      <c r="JWY60" s="106"/>
      <c r="JWZ60" s="106"/>
      <c r="JXA60" s="106"/>
      <c r="JXB60" s="106"/>
      <c r="JXC60" s="106"/>
      <c r="JXD60" s="106"/>
      <c r="JXE60" s="106"/>
      <c r="JXF60" s="106"/>
      <c r="JXG60" s="106"/>
      <c r="JXH60" s="106"/>
      <c r="JXI60" s="106"/>
      <c r="JXJ60" s="106"/>
      <c r="JXK60" s="106"/>
      <c r="JXL60" s="106"/>
      <c r="JXM60" s="106"/>
      <c r="JXN60" s="106"/>
      <c r="JXO60" s="106"/>
      <c r="JXP60" s="106"/>
      <c r="JXQ60" s="106"/>
      <c r="JXR60" s="106"/>
      <c r="JXS60" s="106"/>
      <c r="JXT60" s="106"/>
      <c r="JXU60" s="106"/>
      <c r="JXV60" s="106"/>
      <c r="JXW60" s="106"/>
      <c r="JXX60" s="106"/>
      <c r="JXY60" s="106"/>
      <c r="JXZ60" s="106"/>
      <c r="JYA60" s="106"/>
      <c r="JYB60" s="106"/>
      <c r="JYC60" s="106"/>
      <c r="JYD60" s="106"/>
      <c r="JYE60" s="106"/>
      <c r="JYF60" s="106"/>
      <c r="JYG60" s="106"/>
      <c r="JYH60" s="106"/>
      <c r="JYI60" s="106"/>
      <c r="JYJ60" s="106"/>
      <c r="JYK60" s="106"/>
      <c r="JYL60" s="106"/>
      <c r="JYM60" s="106"/>
      <c r="JYN60" s="106"/>
      <c r="JYO60" s="106"/>
      <c r="JYP60" s="106"/>
      <c r="JYQ60" s="106"/>
      <c r="JYR60" s="106"/>
      <c r="JYS60" s="106"/>
      <c r="JYT60" s="106"/>
      <c r="JYU60" s="106"/>
      <c r="JYV60" s="106"/>
      <c r="JYW60" s="106"/>
      <c r="JYX60" s="106"/>
      <c r="JYY60" s="106"/>
      <c r="JYZ60" s="106"/>
      <c r="JZA60" s="106"/>
      <c r="JZB60" s="106"/>
      <c r="JZC60" s="106"/>
      <c r="JZD60" s="106"/>
      <c r="JZE60" s="106"/>
      <c r="JZF60" s="106"/>
      <c r="JZG60" s="106"/>
      <c r="JZH60" s="106"/>
      <c r="JZI60" s="106"/>
      <c r="JZJ60" s="106"/>
      <c r="JZK60" s="106"/>
      <c r="JZL60" s="106"/>
      <c r="JZM60" s="106"/>
      <c r="JZN60" s="106"/>
      <c r="JZO60" s="106"/>
      <c r="JZP60" s="106"/>
      <c r="JZQ60" s="106"/>
      <c r="JZR60" s="106"/>
      <c r="JZS60" s="106"/>
      <c r="JZT60" s="106"/>
      <c r="JZU60" s="106"/>
      <c r="JZV60" s="106"/>
      <c r="JZW60" s="106"/>
      <c r="JZX60" s="106"/>
      <c r="JZY60" s="106"/>
      <c r="JZZ60" s="106"/>
      <c r="KAA60" s="106"/>
      <c r="KAB60" s="106"/>
      <c r="KAC60" s="106"/>
      <c r="KAD60" s="106"/>
      <c r="KAE60" s="106"/>
      <c r="KAF60" s="106"/>
      <c r="KAG60" s="106"/>
      <c r="KAH60" s="106"/>
      <c r="KAI60" s="106"/>
      <c r="KAJ60" s="106"/>
      <c r="KAK60" s="106"/>
      <c r="KAL60" s="106"/>
      <c r="KAM60" s="106"/>
      <c r="KAN60" s="106"/>
      <c r="KAO60" s="106"/>
      <c r="KAP60" s="106"/>
      <c r="KAQ60" s="106"/>
      <c r="KAR60" s="106"/>
      <c r="KAS60" s="106"/>
      <c r="KAT60" s="106"/>
      <c r="KAU60" s="106"/>
      <c r="KAV60" s="106"/>
      <c r="KAW60" s="106"/>
      <c r="KAX60" s="106"/>
      <c r="KAY60" s="106"/>
      <c r="KAZ60" s="106"/>
      <c r="KBA60" s="106"/>
      <c r="KBB60" s="106"/>
      <c r="KBC60" s="106"/>
      <c r="KBD60" s="106"/>
      <c r="KBE60" s="106"/>
      <c r="KBF60" s="106"/>
      <c r="KBG60" s="106"/>
      <c r="KBH60" s="106"/>
      <c r="KBI60" s="106"/>
      <c r="KBJ60" s="106"/>
      <c r="KBK60" s="106"/>
      <c r="KBL60" s="106"/>
      <c r="KBM60" s="106"/>
      <c r="KBN60" s="106"/>
      <c r="KBO60" s="106"/>
      <c r="KBP60" s="106"/>
      <c r="KBQ60" s="106"/>
      <c r="KBR60" s="106"/>
      <c r="KBS60" s="106"/>
      <c r="KBT60" s="106"/>
      <c r="KBU60" s="106"/>
      <c r="KBV60" s="106"/>
      <c r="KBW60" s="106"/>
      <c r="KBX60" s="106"/>
      <c r="KBY60" s="106"/>
      <c r="KBZ60" s="106"/>
      <c r="KCA60" s="106"/>
      <c r="KCB60" s="106"/>
      <c r="KCC60" s="106"/>
      <c r="KCD60" s="106"/>
      <c r="KCE60" s="106"/>
      <c r="KCF60" s="106"/>
      <c r="KCG60" s="106"/>
      <c r="KCH60" s="106"/>
      <c r="KCI60" s="106"/>
      <c r="KCJ60" s="106"/>
      <c r="KCK60" s="106"/>
      <c r="KCL60" s="106"/>
      <c r="KCM60" s="106"/>
      <c r="KCN60" s="106"/>
      <c r="KCO60" s="106"/>
      <c r="KCP60" s="106"/>
      <c r="KCQ60" s="106"/>
      <c r="KCR60" s="106"/>
      <c r="KCS60" s="106"/>
      <c r="KCT60" s="106"/>
      <c r="KCU60" s="106"/>
      <c r="KCV60" s="106"/>
      <c r="KCW60" s="106"/>
      <c r="KCX60" s="106"/>
      <c r="KCY60" s="106"/>
      <c r="KCZ60" s="106"/>
      <c r="KDA60" s="106"/>
      <c r="KDB60" s="106"/>
      <c r="KDC60" s="106"/>
      <c r="KDD60" s="106"/>
      <c r="KDE60" s="106"/>
      <c r="KDF60" s="106"/>
      <c r="KDG60" s="106"/>
      <c r="KDH60" s="106"/>
      <c r="KDI60" s="106"/>
      <c r="KDJ60" s="106"/>
      <c r="KDK60" s="106"/>
      <c r="KDL60" s="106"/>
      <c r="KDM60" s="106"/>
      <c r="KDN60" s="106"/>
      <c r="KDO60" s="106"/>
      <c r="KDP60" s="106"/>
      <c r="KDQ60" s="106"/>
      <c r="KDR60" s="106"/>
      <c r="KDS60" s="106"/>
      <c r="KDT60" s="106"/>
      <c r="KDU60" s="106"/>
      <c r="KDV60" s="106"/>
      <c r="KDW60" s="106"/>
      <c r="KDX60" s="106"/>
      <c r="KDY60" s="106"/>
      <c r="KDZ60" s="106"/>
      <c r="KEA60" s="106"/>
      <c r="KEB60" s="106"/>
      <c r="KEC60" s="106"/>
      <c r="KED60" s="106"/>
      <c r="KEE60" s="106"/>
      <c r="KEF60" s="106"/>
      <c r="KEG60" s="106"/>
      <c r="KEH60" s="106"/>
      <c r="KEI60" s="106"/>
      <c r="KEJ60" s="106"/>
      <c r="KEK60" s="106"/>
      <c r="KEL60" s="106"/>
      <c r="KEM60" s="106"/>
      <c r="KEN60" s="106"/>
      <c r="KEO60" s="106"/>
      <c r="KEP60" s="106"/>
      <c r="KEQ60" s="106"/>
      <c r="KER60" s="106"/>
      <c r="KES60" s="106"/>
      <c r="KET60" s="106"/>
      <c r="KEU60" s="106"/>
      <c r="KEV60" s="106"/>
      <c r="KEW60" s="106"/>
      <c r="KEX60" s="106"/>
      <c r="KEY60" s="106"/>
      <c r="KEZ60" s="106"/>
      <c r="KFA60" s="106"/>
      <c r="KFB60" s="106"/>
      <c r="KFC60" s="106"/>
      <c r="KFD60" s="106"/>
      <c r="KFE60" s="106"/>
      <c r="KFF60" s="106"/>
      <c r="KFG60" s="106"/>
      <c r="KFH60" s="106"/>
      <c r="KFI60" s="106"/>
      <c r="KFJ60" s="106"/>
      <c r="KFK60" s="106"/>
      <c r="KFL60" s="106"/>
      <c r="KFM60" s="106"/>
      <c r="KFN60" s="106"/>
      <c r="KFO60" s="106"/>
      <c r="KFP60" s="106"/>
      <c r="KFQ60" s="106"/>
      <c r="KFR60" s="106"/>
      <c r="KFS60" s="106"/>
      <c r="KFT60" s="106"/>
      <c r="KFU60" s="106"/>
      <c r="KFV60" s="106"/>
      <c r="KFW60" s="106"/>
      <c r="KFX60" s="106"/>
      <c r="KFY60" s="106"/>
      <c r="KFZ60" s="106"/>
      <c r="KGA60" s="106"/>
      <c r="KGB60" s="106"/>
      <c r="KGC60" s="106"/>
      <c r="KGD60" s="106"/>
      <c r="KGE60" s="106"/>
      <c r="KGF60" s="106"/>
      <c r="KGG60" s="106"/>
      <c r="KGH60" s="106"/>
      <c r="KGI60" s="106"/>
      <c r="KGJ60" s="106"/>
      <c r="KGK60" s="106"/>
      <c r="KGL60" s="106"/>
      <c r="KGM60" s="106"/>
      <c r="KGN60" s="106"/>
      <c r="KGO60" s="106"/>
      <c r="KGP60" s="106"/>
      <c r="KGQ60" s="106"/>
      <c r="KGR60" s="106"/>
      <c r="KGS60" s="106"/>
      <c r="KGT60" s="106"/>
      <c r="KGU60" s="106"/>
      <c r="KGV60" s="106"/>
      <c r="KGW60" s="106"/>
      <c r="KGX60" s="106"/>
      <c r="KGY60" s="106"/>
      <c r="KGZ60" s="106"/>
      <c r="KHA60" s="106"/>
      <c r="KHB60" s="106"/>
      <c r="KHC60" s="106"/>
      <c r="KHD60" s="106"/>
      <c r="KHE60" s="106"/>
      <c r="KHF60" s="106"/>
      <c r="KHG60" s="106"/>
      <c r="KHH60" s="106"/>
      <c r="KHI60" s="106"/>
      <c r="KHJ60" s="106"/>
      <c r="KHK60" s="106"/>
      <c r="KHL60" s="106"/>
      <c r="KHM60" s="106"/>
      <c r="KHN60" s="106"/>
      <c r="KHO60" s="106"/>
      <c r="KHP60" s="106"/>
      <c r="KHQ60" s="106"/>
      <c r="KHR60" s="106"/>
      <c r="KHS60" s="106"/>
      <c r="KHT60" s="106"/>
      <c r="KHU60" s="106"/>
      <c r="KHV60" s="106"/>
      <c r="KHW60" s="106"/>
      <c r="KHX60" s="106"/>
      <c r="KHY60" s="106"/>
      <c r="KHZ60" s="106"/>
      <c r="KIA60" s="106"/>
      <c r="KIB60" s="106"/>
      <c r="KIC60" s="106"/>
      <c r="KID60" s="106"/>
      <c r="KIE60" s="106"/>
      <c r="KIF60" s="106"/>
      <c r="KIG60" s="106"/>
      <c r="KIH60" s="106"/>
      <c r="KII60" s="106"/>
      <c r="KIJ60" s="106"/>
      <c r="KIK60" s="106"/>
      <c r="KIL60" s="106"/>
      <c r="KIM60" s="106"/>
      <c r="KIN60" s="106"/>
      <c r="KIO60" s="106"/>
      <c r="KIP60" s="106"/>
      <c r="KIQ60" s="106"/>
      <c r="KIR60" s="106"/>
      <c r="KIS60" s="106"/>
      <c r="KIT60" s="106"/>
      <c r="KIU60" s="106"/>
      <c r="KIV60" s="106"/>
      <c r="KIW60" s="106"/>
      <c r="KIX60" s="106"/>
      <c r="KIY60" s="106"/>
      <c r="KIZ60" s="106"/>
      <c r="KJA60" s="106"/>
      <c r="KJB60" s="106"/>
      <c r="KJC60" s="106"/>
      <c r="KJD60" s="106"/>
      <c r="KJE60" s="106"/>
      <c r="KJF60" s="106"/>
      <c r="KJG60" s="106"/>
      <c r="KJH60" s="106"/>
      <c r="KJI60" s="106"/>
      <c r="KJJ60" s="106"/>
      <c r="KJK60" s="106"/>
      <c r="KJL60" s="106"/>
      <c r="KJM60" s="106"/>
      <c r="KJN60" s="106"/>
      <c r="KJO60" s="106"/>
      <c r="KJP60" s="106"/>
      <c r="KJQ60" s="106"/>
      <c r="KJR60" s="106"/>
      <c r="KJS60" s="106"/>
      <c r="KJT60" s="106"/>
      <c r="KJU60" s="106"/>
      <c r="KJV60" s="106"/>
      <c r="KJW60" s="106"/>
      <c r="KJX60" s="106"/>
      <c r="KJY60" s="106"/>
      <c r="KJZ60" s="106"/>
      <c r="KKA60" s="106"/>
      <c r="KKB60" s="106"/>
      <c r="KKC60" s="106"/>
      <c r="KKD60" s="106"/>
      <c r="KKE60" s="106"/>
      <c r="KKF60" s="106"/>
      <c r="KKG60" s="106"/>
      <c r="KKH60" s="106"/>
      <c r="KKI60" s="106"/>
      <c r="KKJ60" s="106"/>
      <c r="KKK60" s="106"/>
      <c r="KKL60" s="106"/>
      <c r="KKM60" s="106"/>
      <c r="KKN60" s="106"/>
      <c r="KKO60" s="106"/>
      <c r="KKP60" s="106"/>
      <c r="KKQ60" s="106"/>
      <c r="KKR60" s="106"/>
      <c r="KKS60" s="106"/>
      <c r="KKT60" s="106"/>
      <c r="KKU60" s="106"/>
      <c r="KKV60" s="106"/>
      <c r="KKW60" s="106"/>
      <c r="KKX60" s="106"/>
      <c r="KKY60" s="106"/>
      <c r="KKZ60" s="106"/>
      <c r="KLA60" s="106"/>
      <c r="KLB60" s="106"/>
      <c r="KLC60" s="106"/>
      <c r="KLD60" s="106"/>
      <c r="KLE60" s="106"/>
      <c r="KLF60" s="106"/>
      <c r="KLG60" s="106"/>
      <c r="KLH60" s="106"/>
      <c r="KLI60" s="106"/>
      <c r="KLJ60" s="106"/>
      <c r="KLK60" s="106"/>
      <c r="KLL60" s="106"/>
      <c r="KLM60" s="106"/>
      <c r="KLN60" s="106"/>
      <c r="KLO60" s="106"/>
      <c r="KLP60" s="106"/>
      <c r="KLQ60" s="106"/>
      <c r="KLR60" s="106"/>
      <c r="KLS60" s="106"/>
      <c r="KLT60" s="106"/>
      <c r="KLU60" s="106"/>
      <c r="KLV60" s="106"/>
      <c r="KLW60" s="106"/>
      <c r="KLX60" s="106"/>
      <c r="KLY60" s="106"/>
      <c r="KLZ60" s="106"/>
      <c r="KMA60" s="106"/>
      <c r="KMB60" s="106"/>
      <c r="KMC60" s="106"/>
      <c r="KMD60" s="106"/>
      <c r="KME60" s="106"/>
      <c r="KMF60" s="106"/>
      <c r="KMG60" s="106"/>
      <c r="KMH60" s="106"/>
      <c r="KMI60" s="106"/>
      <c r="KMJ60" s="106"/>
      <c r="KMK60" s="106"/>
      <c r="KML60" s="106"/>
      <c r="KMM60" s="106"/>
      <c r="KMN60" s="106"/>
      <c r="KMO60" s="106"/>
      <c r="KMP60" s="106"/>
      <c r="KMQ60" s="106"/>
      <c r="KMR60" s="106"/>
      <c r="KMS60" s="106"/>
      <c r="KMT60" s="106"/>
      <c r="KMU60" s="106"/>
      <c r="KMV60" s="106"/>
      <c r="KMW60" s="106"/>
      <c r="KMX60" s="106"/>
      <c r="KMY60" s="106"/>
      <c r="KMZ60" s="106"/>
      <c r="KNA60" s="106"/>
      <c r="KNB60" s="106"/>
      <c r="KNC60" s="106"/>
      <c r="KND60" s="106"/>
      <c r="KNE60" s="106"/>
      <c r="KNF60" s="106"/>
      <c r="KNG60" s="106"/>
      <c r="KNH60" s="106"/>
      <c r="KNI60" s="106"/>
      <c r="KNJ60" s="106"/>
      <c r="KNK60" s="106"/>
      <c r="KNL60" s="106"/>
      <c r="KNM60" s="106"/>
      <c r="KNN60" s="106"/>
      <c r="KNO60" s="106"/>
      <c r="KNP60" s="106"/>
      <c r="KNQ60" s="106"/>
      <c r="KNR60" s="106"/>
      <c r="KNS60" s="106"/>
      <c r="KNT60" s="106"/>
      <c r="KNU60" s="106"/>
      <c r="KNV60" s="106"/>
      <c r="KNW60" s="106"/>
      <c r="KNX60" s="106"/>
      <c r="KNY60" s="106"/>
      <c r="KNZ60" s="106"/>
      <c r="KOA60" s="106"/>
      <c r="KOB60" s="106"/>
      <c r="KOC60" s="106"/>
      <c r="KOD60" s="106"/>
      <c r="KOE60" s="106"/>
      <c r="KOF60" s="106"/>
      <c r="KOG60" s="106"/>
      <c r="KOH60" s="106"/>
      <c r="KOI60" s="106"/>
      <c r="KOJ60" s="106"/>
      <c r="KOK60" s="106"/>
      <c r="KOL60" s="106"/>
      <c r="KOM60" s="106"/>
      <c r="KON60" s="106"/>
      <c r="KOO60" s="106"/>
      <c r="KOP60" s="106"/>
      <c r="KOQ60" s="106"/>
      <c r="KOR60" s="106"/>
      <c r="KOS60" s="106"/>
      <c r="KOT60" s="106"/>
      <c r="KOU60" s="106"/>
      <c r="KOV60" s="106"/>
      <c r="KOW60" s="106"/>
      <c r="KOX60" s="106"/>
      <c r="KOY60" s="106"/>
      <c r="KOZ60" s="106"/>
      <c r="KPA60" s="106"/>
      <c r="KPB60" s="106"/>
      <c r="KPC60" s="106"/>
      <c r="KPD60" s="106"/>
      <c r="KPE60" s="106"/>
      <c r="KPF60" s="106"/>
      <c r="KPG60" s="106"/>
      <c r="KPH60" s="106"/>
      <c r="KPI60" s="106"/>
      <c r="KPJ60" s="106"/>
      <c r="KPK60" s="106"/>
      <c r="KPL60" s="106"/>
      <c r="KPM60" s="106"/>
      <c r="KPN60" s="106"/>
      <c r="KPO60" s="106"/>
      <c r="KPP60" s="106"/>
      <c r="KPQ60" s="106"/>
      <c r="KPR60" s="106"/>
      <c r="KPS60" s="106"/>
      <c r="KPT60" s="106"/>
      <c r="KPU60" s="106"/>
      <c r="KPV60" s="106"/>
      <c r="KPW60" s="106"/>
      <c r="KPX60" s="106"/>
      <c r="KPY60" s="106"/>
      <c r="KPZ60" s="106"/>
      <c r="KQA60" s="106"/>
      <c r="KQB60" s="106"/>
      <c r="KQC60" s="106"/>
      <c r="KQD60" s="106"/>
      <c r="KQE60" s="106"/>
      <c r="KQF60" s="106"/>
      <c r="KQG60" s="106"/>
      <c r="KQH60" s="106"/>
      <c r="KQI60" s="106"/>
      <c r="KQJ60" s="106"/>
      <c r="KQK60" s="106"/>
      <c r="KQL60" s="106"/>
      <c r="KQM60" s="106"/>
      <c r="KQN60" s="106"/>
      <c r="KQO60" s="106"/>
      <c r="KQP60" s="106"/>
      <c r="KQQ60" s="106"/>
      <c r="KQR60" s="106"/>
      <c r="KQS60" s="106"/>
      <c r="KQT60" s="106"/>
      <c r="KQU60" s="106"/>
      <c r="KQV60" s="106"/>
      <c r="KQW60" s="106"/>
      <c r="KQX60" s="106"/>
      <c r="KQY60" s="106"/>
      <c r="KQZ60" s="106"/>
      <c r="KRA60" s="106"/>
      <c r="KRB60" s="106"/>
      <c r="KRC60" s="106"/>
      <c r="KRD60" s="106"/>
      <c r="KRE60" s="106"/>
      <c r="KRF60" s="106"/>
      <c r="KRG60" s="106"/>
      <c r="KRH60" s="106"/>
      <c r="KRI60" s="106"/>
      <c r="KRJ60" s="106"/>
      <c r="KRK60" s="106"/>
      <c r="KRL60" s="106"/>
      <c r="KRM60" s="106"/>
      <c r="KRN60" s="106"/>
      <c r="KRO60" s="106"/>
      <c r="KRP60" s="106"/>
      <c r="KRQ60" s="106"/>
      <c r="KRR60" s="106"/>
      <c r="KRS60" s="106"/>
      <c r="KRT60" s="106"/>
      <c r="KRU60" s="106"/>
      <c r="KRV60" s="106"/>
      <c r="KRW60" s="106"/>
      <c r="KRX60" s="106"/>
      <c r="KRY60" s="106"/>
      <c r="KRZ60" s="106"/>
      <c r="KSA60" s="106"/>
      <c r="KSB60" s="106"/>
      <c r="KSC60" s="106"/>
      <c r="KSD60" s="106"/>
      <c r="KSE60" s="106"/>
      <c r="KSF60" s="106"/>
      <c r="KSG60" s="106"/>
      <c r="KSH60" s="106"/>
      <c r="KSI60" s="106"/>
      <c r="KSJ60" s="106"/>
      <c r="KSK60" s="106"/>
      <c r="KSL60" s="106"/>
      <c r="KSM60" s="106"/>
      <c r="KSN60" s="106"/>
      <c r="KSO60" s="106"/>
      <c r="KSP60" s="106"/>
      <c r="KSQ60" s="106"/>
      <c r="KSR60" s="106"/>
      <c r="KSS60" s="106"/>
      <c r="KST60" s="106"/>
      <c r="KSU60" s="106"/>
      <c r="KSV60" s="106"/>
      <c r="KSW60" s="106"/>
      <c r="KSX60" s="106"/>
      <c r="KSY60" s="106"/>
      <c r="KSZ60" s="106"/>
      <c r="KTA60" s="106"/>
      <c r="KTB60" s="106"/>
      <c r="KTC60" s="106"/>
      <c r="KTD60" s="106"/>
      <c r="KTE60" s="106"/>
      <c r="KTF60" s="106"/>
      <c r="KTG60" s="106"/>
      <c r="KTH60" s="106"/>
      <c r="KTI60" s="106"/>
      <c r="KTJ60" s="106"/>
      <c r="KTK60" s="106"/>
      <c r="KTL60" s="106"/>
      <c r="KTM60" s="106"/>
      <c r="KTN60" s="106"/>
      <c r="KTO60" s="106"/>
      <c r="KTP60" s="106"/>
      <c r="KTQ60" s="106"/>
      <c r="KTR60" s="106"/>
      <c r="KTS60" s="106"/>
      <c r="KTT60" s="106"/>
      <c r="KTU60" s="106"/>
      <c r="KTV60" s="106"/>
      <c r="KTW60" s="106"/>
      <c r="KTX60" s="106"/>
      <c r="KTY60" s="106"/>
      <c r="KTZ60" s="106"/>
      <c r="KUA60" s="106"/>
      <c r="KUB60" s="106"/>
      <c r="KUC60" s="106"/>
      <c r="KUD60" s="106"/>
      <c r="KUE60" s="106"/>
      <c r="KUF60" s="106"/>
      <c r="KUG60" s="106"/>
      <c r="KUH60" s="106"/>
      <c r="KUI60" s="106"/>
      <c r="KUJ60" s="106"/>
      <c r="KUK60" s="106"/>
      <c r="KUL60" s="106"/>
      <c r="KUM60" s="106"/>
      <c r="KUN60" s="106"/>
      <c r="KUO60" s="106"/>
      <c r="KUP60" s="106"/>
      <c r="KUQ60" s="106"/>
      <c r="KUR60" s="106"/>
      <c r="KUS60" s="106"/>
      <c r="KUT60" s="106"/>
      <c r="KUU60" s="106"/>
      <c r="KUV60" s="106"/>
      <c r="KUW60" s="106"/>
      <c r="KUX60" s="106"/>
      <c r="KUY60" s="106"/>
      <c r="KUZ60" s="106"/>
      <c r="KVA60" s="106"/>
      <c r="KVB60" s="106"/>
      <c r="KVC60" s="106"/>
      <c r="KVD60" s="106"/>
      <c r="KVE60" s="106"/>
      <c r="KVF60" s="106"/>
      <c r="KVG60" s="106"/>
      <c r="KVH60" s="106"/>
      <c r="KVI60" s="106"/>
      <c r="KVJ60" s="106"/>
      <c r="KVK60" s="106"/>
      <c r="KVL60" s="106"/>
      <c r="KVM60" s="106"/>
      <c r="KVN60" s="106"/>
      <c r="KVO60" s="106"/>
      <c r="KVP60" s="106"/>
      <c r="KVQ60" s="106"/>
      <c r="KVR60" s="106"/>
      <c r="KVS60" s="106"/>
      <c r="KVT60" s="106"/>
      <c r="KVU60" s="106"/>
      <c r="KVV60" s="106"/>
      <c r="KVW60" s="106"/>
      <c r="KVX60" s="106"/>
      <c r="KVY60" s="106"/>
      <c r="KVZ60" s="106"/>
      <c r="KWA60" s="106"/>
      <c r="KWB60" s="106"/>
      <c r="KWC60" s="106"/>
      <c r="KWD60" s="106"/>
      <c r="KWE60" s="106"/>
      <c r="KWF60" s="106"/>
      <c r="KWG60" s="106"/>
      <c r="KWH60" s="106"/>
      <c r="KWI60" s="106"/>
      <c r="KWJ60" s="106"/>
      <c r="KWK60" s="106"/>
      <c r="KWL60" s="106"/>
      <c r="KWM60" s="106"/>
      <c r="KWN60" s="106"/>
      <c r="KWO60" s="106"/>
      <c r="KWP60" s="106"/>
      <c r="KWQ60" s="106"/>
      <c r="KWR60" s="106"/>
      <c r="KWS60" s="106"/>
      <c r="KWT60" s="106"/>
      <c r="KWU60" s="106"/>
      <c r="KWV60" s="106"/>
      <c r="KWW60" s="106"/>
      <c r="KWX60" s="106"/>
      <c r="KWY60" s="106"/>
      <c r="KWZ60" s="106"/>
      <c r="KXA60" s="106"/>
      <c r="KXB60" s="106"/>
      <c r="KXC60" s="106"/>
      <c r="KXD60" s="106"/>
      <c r="KXE60" s="106"/>
      <c r="KXF60" s="106"/>
      <c r="KXG60" s="106"/>
      <c r="KXH60" s="106"/>
      <c r="KXI60" s="106"/>
      <c r="KXJ60" s="106"/>
      <c r="KXK60" s="106"/>
      <c r="KXL60" s="106"/>
      <c r="KXM60" s="106"/>
      <c r="KXN60" s="106"/>
      <c r="KXO60" s="106"/>
      <c r="KXP60" s="106"/>
      <c r="KXQ60" s="106"/>
      <c r="KXR60" s="106"/>
      <c r="KXS60" s="106"/>
      <c r="KXT60" s="106"/>
      <c r="KXU60" s="106"/>
      <c r="KXV60" s="106"/>
      <c r="KXW60" s="106"/>
      <c r="KXX60" s="106"/>
      <c r="KXY60" s="106"/>
      <c r="KXZ60" s="106"/>
      <c r="KYA60" s="106"/>
      <c r="KYB60" s="106"/>
      <c r="KYC60" s="106"/>
      <c r="KYD60" s="106"/>
      <c r="KYE60" s="106"/>
      <c r="KYF60" s="106"/>
      <c r="KYG60" s="106"/>
      <c r="KYH60" s="106"/>
      <c r="KYI60" s="106"/>
      <c r="KYJ60" s="106"/>
      <c r="KYK60" s="106"/>
      <c r="KYL60" s="106"/>
      <c r="KYM60" s="106"/>
      <c r="KYN60" s="106"/>
      <c r="KYO60" s="106"/>
      <c r="KYP60" s="106"/>
      <c r="KYQ60" s="106"/>
      <c r="KYR60" s="106"/>
      <c r="KYS60" s="106"/>
      <c r="KYT60" s="106"/>
      <c r="KYU60" s="106"/>
      <c r="KYV60" s="106"/>
      <c r="KYW60" s="106"/>
      <c r="KYX60" s="106"/>
      <c r="KYY60" s="106"/>
      <c r="KYZ60" s="106"/>
      <c r="KZA60" s="106"/>
      <c r="KZB60" s="106"/>
      <c r="KZC60" s="106"/>
      <c r="KZD60" s="106"/>
      <c r="KZE60" s="106"/>
      <c r="KZF60" s="106"/>
      <c r="KZG60" s="106"/>
      <c r="KZH60" s="106"/>
      <c r="KZI60" s="106"/>
      <c r="KZJ60" s="106"/>
      <c r="KZK60" s="106"/>
      <c r="KZL60" s="106"/>
      <c r="KZM60" s="106"/>
      <c r="KZN60" s="106"/>
      <c r="KZO60" s="106"/>
      <c r="KZP60" s="106"/>
      <c r="KZQ60" s="106"/>
      <c r="KZR60" s="106"/>
      <c r="KZS60" s="106"/>
      <c r="KZT60" s="106"/>
      <c r="KZU60" s="106"/>
      <c r="KZV60" s="106"/>
      <c r="KZW60" s="106"/>
      <c r="KZX60" s="106"/>
      <c r="KZY60" s="106"/>
      <c r="KZZ60" s="106"/>
      <c r="LAA60" s="106"/>
      <c r="LAB60" s="106"/>
      <c r="LAC60" s="106"/>
      <c r="LAD60" s="106"/>
      <c r="LAE60" s="106"/>
      <c r="LAF60" s="106"/>
      <c r="LAG60" s="106"/>
      <c r="LAH60" s="106"/>
      <c r="LAI60" s="106"/>
      <c r="LAJ60" s="106"/>
      <c r="LAK60" s="106"/>
      <c r="LAL60" s="106"/>
      <c r="LAM60" s="106"/>
      <c r="LAN60" s="106"/>
      <c r="LAO60" s="106"/>
      <c r="LAP60" s="106"/>
      <c r="LAQ60" s="106"/>
      <c r="LAR60" s="106"/>
      <c r="LAS60" s="106"/>
      <c r="LAT60" s="106"/>
      <c r="LAU60" s="106"/>
      <c r="LAV60" s="106"/>
      <c r="LAW60" s="106"/>
      <c r="LAX60" s="106"/>
      <c r="LAY60" s="106"/>
      <c r="LAZ60" s="106"/>
      <c r="LBA60" s="106"/>
      <c r="LBB60" s="106"/>
      <c r="LBC60" s="106"/>
      <c r="LBD60" s="106"/>
      <c r="LBE60" s="106"/>
      <c r="LBF60" s="106"/>
      <c r="LBG60" s="106"/>
      <c r="LBH60" s="106"/>
      <c r="LBI60" s="106"/>
      <c r="LBJ60" s="106"/>
      <c r="LBK60" s="106"/>
      <c r="LBL60" s="106"/>
      <c r="LBM60" s="106"/>
      <c r="LBN60" s="106"/>
      <c r="LBO60" s="106"/>
      <c r="LBP60" s="106"/>
      <c r="LBQ60" s="106"/>
      <c r="LBR60" s="106"/>
      <c r="LBS60" s="106"/>
      <c r="LBT60" s="106"/>
      <c r="LBU60" s="106"/>
      <c r="LBV60" s="106"/>
      <c r="LBW60" s="106"/>
      <c r="LBX60" s="106"/>
      <c r="LBY60" s="106"/>
      <c r="LBZ60" s="106"/>
      <c r="LCA60" s="106"/>
      <c r="LCB60" s="106"/>
      <c r="LCC60" s="106"/>
      <c r="LCD60" s="106"/>
      <c r="LCE60" s="106"/>
      <c r="LCF60" s="106"/>
      <c r="LCG60" s="106"/>
      <c r="LCH60" s="106"/>
      <c r="LCI60" s="106"/>
      <c r="LCJ60" s="106"/>
      <c r="LCK60" s="106"/>
      <c r="LCL60" s="106"/>
      <c r="LCM60" s="106"/>
      <c r="LCN60" s="106"/>
      <c r="LCO60" s="106"/>
      <c r="LCP60" s="106"/>
      <c r="LCQ60" s="106"/>
      <c r="LCR60" s="106"/>
      <c r="LCS60" s="106"/>
      <c r="LCT60" s="106"/>
      <c r="LCU60" s="106"/>
      <c r="LCV60" s="106"/>
      <c r="LCW60" s="106"/>
      <c r="LCX60" s="106"/>
      <c r="LCY60" s="106"/>
      <c r="LCZ60" s="106"/>
      <c r="LDA60" s="106"/>
      <c r="LDB60" s="106"/>
      <c r="LDC60" s="106"/>
      <c r="LDD60" s="106"/>
      <c r="LDE60" s="106"/>
      <c r="LDF60" s="106"/>
      <c r="LDG60" s="106"/>
      <c r="LDH60" s="106"/>
      <c r="LDI60" s="106"/>
      <c r="LDJ60" s="106"/>
      <c r="LDK60" s="106"/>
      <c r="LDL60" s="106"/>
      <c r="LDM60" s="106"/>
      <c r="LDN60" s="106"/>
      <c r="LDO60" s="106"/>
      <c r="LDP60" s="106"/>
      <c r="LDQ60" s="106"/>
      <c r="LDR60" s="106"/>
      <c r="LDS60" s="106"/>
      <c r="LDT60" s="106"/>
      <c r="LDU60" s="106"/>
      <c r="LDV60" s="106"/>
      <c r="LDW60" s="106"/>
      <c r="LDX60" s="106"/>
      <c r="LDY60" s="106"/>
      <c r="LDZ60" s="106"/>
      <c r="LEA60" s="106"/>
      <c r="LEB60" s="106"/>
      <c r="LEC60" s="106"/>
      <c r="LED60" s="106"/>
      <c r="LEE60" s="106"/>
      <c r="LEF60" s="106"/>
      <c r="LEG60" s="106"/>
      <c r="LEH60" s="106"/>
      <c r="LEI60" s="106"/>
      <c r="LEJ60" s="106"/>
      <c r="LEK60" s="106"/>
      <c r="LEL60" s="106"/>
      <c r="LEM60" s="106"/>
      <c r="LEN60" s="106"/>
      <c r="LEO60" s="106"/>
      <c r="LEP60" s="106"/>
      <c r="LEQ60" s="106"/>
      <c r="LER60" s="106"/>
      <c r="LES60" s="106"/>
      <c r="LET60" s="106"/>
      <c r="LEU60" s="106"/>
      <c r="LEV60" s="106"/>
      <c r="LEW60" s="106"/>
      <c r="LEX60" s="106"/>
      <c r="LEY60" s="106"/>
      <c r="LEZ60" s="106"/>
      <c r="LFA60" s="106"/>
      <c r="LFB60" s="106"/>
      <c r="LFC60" s="106"/>
      <c r="LFD60" s="106"/>
      <c r="LFE60" s="106"/>
      <c r="LFF60" s="106"/>
      <c r="LFG60" s="106"/>
      <c r="LFH60" s="106"/>
      <c r="LFI60" s="106"/>
      <c r="LFJ60" s="106"/>
      <c r="LFK60" s="106"/>
      <c r="LFL60" s="106"/>
      <c r="LFM60" s="106"/>
      <c r="LFN60" s="106"/>
      <c r="LFO60" s="106"/>
      <c r="LFP60" s="106"/>
      <c r="LFQ60" s="106"/>
      <c r="LFR60" s="106"/>
      <c r="LFS60" s="106"/>
      <c r="LFT60" s="106"/>
      <c r="LFU60" s="106"/>
      <c r="LFV60" s="106"/>
      <c r="LFW60" s="106"/>
      <c r="LFX60" s="106"/>
      <c r="LFY60" s="106"/>
      <c r="LFZ60" s="106"/>
      <c r="LGA60" s="106"/>
      <c r="LGB60" s="106"/>
      <c r="LGC60" s="106"/>
      <c r="LGD60" s="106"/>
      <c r="LGE60" s="106"/>
      <c r="LGF60" s="106"/>
      <c r="LGG60" s="106"/>
      <c r="LGH60" s="106"/>
      <c r="LGI60" s="106"/>
      <c r="LGJ60" s="106"/>
      <c r="LGK60" s="106"/>
      <c r="LGL60" s="106"/>
      <c r="LGM60" s="106"/>
      <c r="LGN60" s="106"/>
      <c r="LGO60" s="106"/>
      <c r="LGP60" s="106"/>
      <c r="LGQ60" s="106"/>
      <c r="LGR60" s="106"/>
      <c r="LGS60" s="106"/>
      <c r="LGT60" s="106"/>
      <c r="LGU60" s="106"/>
      <c r="LGV60" s="106"/>
      <c r="LGW60" s="106"/>
      <c r="LGX60" s="106"/>
      <c r="LGY60" s="106"/>
      <c r="LGZ60" s="106"/>
      <c r="LHA60" s="106"/>
      <c r="LHB60" s="106"/>
      <c r="LHC60" s="106"/>
      <c r="LHD60" s="106"/>
      <c r="LHE60" s="106"/>
      <c r="LHF60" s="106"/>
      <c r="LHG60" s="106"/>
      <c r="LHH60" s="106"/>
      <c r="LHI60" s="106"/>
      <c r="LHJ60" s="106"/>
      <c r="LHK60" s="106"/>
      <c r="LHL60" s="106"/>
      <c r="LHM60" s="106"/>
      <c r="LHN60" s="106"/>
      <c r="LHO60" s="106"/>
      <c r="LHP60" s="106"/>
      <c r="LHQ60" s="106"/>
      <c r="LHR60" s="106"/>
      <c r="LHS60" s="106"/>
      <c r="LHT60" s="106"/>
      <c r="LHU60" s="106"/>
      <c r="LHV60" s="106"/>
      <c r="LHW60" s="106"/>
      <c r="LHX60" s="106"/>
      <c r="LHY60" s="106"/>
      <c r="LHZ60" s="106"/>
      <c r="LIA60" s="106"/>
      <c r="LIB60" s="106"/>
      <c r="LIC60" s="106"/>
      <c r="LID60" s="106"/>
      <c r="LIE60" s="106"/>
      <c r="LIF60" s="106"/>
      <c r="LIG60" s="106"/>
      <c r="LIH60" s="106"/>
      <c r="LII60" s="106"/>
      <c r="LIJ60" s="106"/>
      <c r="LIK60" s="106"/>
      <c r="LIL60" s="106"/>
      <c r="LIM60" s="106"/>
      <c r="LIN60" s="106"/>
      <c r="LIO60" s="106"/>
      <c r="LIP60" s="106"/>
      <c r="LIQ60" s="106"/>
      <c r="LIR60" s="106"/>
      <c r="LIS60" s="106"/>
      <c r="LIT60" s="106"/>
      <c r="LIU60" s="106"/>
      <c r="LIV60" s="106"/>
      <c r="LIW60" s="106"/>
      <c r="LIX60" s="106"/>
      <c r="LIY60" s="106"/>
      <c r="LIZ60" s="106"/>
      <c r="LJA60" s="106"/>
      <c r="LJB60" s="106"/>
      <c r="LJC60" s="106"/>
      <c r="LJD60" s="106"/>
      <c r="LJE60" s="106"/>
      <c r="LJF60" s="106"/>
      <c r="LJG60" s="106"/>
      <c r="LJH60" s="106"/>
      <c r="LJI60" s="106"/>
      <c r="LJJ60" s="106"/>
      <c r="LJK60" s="106"/>
      <c r="LJL60" s="106"/>
      <c r="LJM60" s="106"/>
      <c r="LJN60" s="106"/>
      <c r="LJO60" s="106"/>
      <c r="LJP60" s="106"/>
      <c r="LJQ60" s="106"/>
      <c r="LJR60" s="106"/>
      <c r="LJS60" s="106"/>
      <c r="LJT60" s="106"/>
      <c r="LJU60" s="106"/>
      <c r="LJV60" s="106"/>
      <c r="LJW60" s="106"/>
      <c r="LJX60" s="106"/>
      <c r="LJY60" s="106"/>
      <c r="LJZ60" s="106"/>
      <c r="LKA60" s="106"/>
      <c r="LKB60" s="106"/>
      <c r="LKC60" s="106"/>
      <c r="LKD60" s="106"/>
      <c r="LKE60" s="106"/>
      <c r="LKF60" s="106"/>
      <c r="LKG60" s="106"/>
      <c r="LKH60" s="106"/>
      <c r="LKI60" s="106"/>
      <c r="LKJ60" s="106"/>
      <c r="LKK60" s="106"/>
      <c r="LKL60" s="106"/>
      <c r="LKM60" s="106"/>
      <c r="LKN60" s="106"/>
      <c r="LKO60" s="106"/>
      <c r="LKP60" s="106"/>
      <c r="LKQ60" s="106"/>
      <c r="LKR60" s="106"/>
      <c r="LKS60" s="106"/>
      <c r="LKT60" s="106"/>
      <c r="LKU60" s="106"/>
      <c r="LKV60" s="106"/>
      <c r="LKW60" s="106"/>
      <c r="LKX60" s="106"/>
      <c r="LKY60" s="106"/>
      <c r="LKZ60" s="106"/>
      <c r="LLA60" s="106"/>
      <c r="LLB60" s="106"/>
      <c r="LLC60" s="106"/>
      <c r="LLD60" s="106"/>
      <c r="LLE60" s="106"/>
      <c r="LLF60" s="106"/>
      <c r="LLG60" s="106"/>
      <c r="LLH60" s="106"/>
      <c r="LLI60" s="106"/>
      <c r="LLJ60" s="106"/>
      <c r="LLK60" s="106"/>
      <c r="LLL60" s="106"/>
      <c r="LLM60" s="106"/>
      <c r="LLN60" s="106"/>
      <c r="LLO60" s="106"/>
      <c r="LLP60" s="106"/>
      <c r="LLQ60" s="106"/>
      <c r="LLR60" s="106"/>
      <c r="LLS60" s="106"/>
      <c r="LLT60" s="106"/>
      <c r="LLU60" s="106"/>
      <c r="LLV60" s="106"/>
      <c r="LLW60" s="106"/>
      <c r="LLX60" s="106"/>
      <c r="LLY60" s="106"/>
      <c r="LLZ60" s="106"/>
      <c r="LMA60" s="106"/>
      <c r="LMB60" s="106"/>
      <c r="LMC60" s="106"/>
      <c r="LMD60" s="106"/>
      <c r="LME60" s="106"/>
      <c r="LMF60" s="106"/>
      <c r="LMG60" s="106"/>
      <c r="LMH60" s="106"/>
      <c r="LMI60" s="106"/>
      <c r="LMJ60" s="106"/>
      <c r="LMK60" s="106"/>
      <c r="LML60" s="106"/>
      <c r="LMM60" s="106"/>
      <c r="LMN60" s="106"/>
      <c r="LMO60" s="106"/>
      <c r="LMP60" s="106"/>
      <c r="LMQ60" s="106"/>
      <c r="LMR60" s="106"/>
      <c r="LMS60" s="106"/>
      <c r="LMT60" s="106"/>
      <c r="LMU60" s="106"/>
      <c r="LMV60" s="106"/>
      <c r="LMW60" s="106"/>
      <c r="LMX60" s="106"/>
      <c r="LMY60" s="106"/>
      <c r="LMZ60" s="106"/>
      <c r="LNA60" s="106"/>
      <c r="LNB60" s="106"/>
      <c r="LNC60" s="106"/>
      <c r="LND60" s="106"/>
      <c r="LNE60" s="106"/>
      <c r="LNF60" s="106"/>
      <c r="LNG60" s="106"/>
      <c r="LNH60" s="106"/>
      <c r="LNI60" s="106"/>
      <c r="LNJ60" s="106"/>
      <c r="LNK60" s="106"/>
      <c r="LNL60" s="106"/>
      <c r="LNM60" s="106"/>
      <c r="LNN60" s="106"/>
      <c r="LNO60" s="106"/>
      <c r="LNP60" s="106"/>
      <c r="LNQ60" s="106"/>
      <c r="LNR60" s="106"/>
      <c r="LNS60" s="106"/>
      <c r="LNT60" s="106"/>
      <c r="LNU60" s="106"/>
      <c r="LNV60" s="106"/>
      <c r="LNW60" s="106"/>
      <c r="LNX60" s="106"/>
      <c r="LNY60" s="106"/>
      <c r="LNZ60" s="106"/>
      <c r="LOA60" s="106"/>
      <c r="LOB60" s="106"/>
      <c r="LOC60" s="106"/>
      <c r="LOD60" s="106"/>
      <c r="LOE60" s="106"/>
      <c r="LOF60" s="106"/>
      <c r="LOG60" s="106"/>
      <c r="LOH60" s="106"/>
      <c r="LOI60" s="106"/>
      <c r="LOJ60" s="106"/>
      <c r="LOK60" s="106"/>
      <c r="LOL60" s="106"/>
      <c r="LOM60" s="106"/>
      <c r="LON60" s="106"/>
      <c r="LOO60" s="106"/>
      <c r="LOP60" s="106"/>
      <c r="LOQ60" s="106"/>
      <c r="LOR60" s="106"/>
      <c r="LOS60" s="106"/>
      <c r="LOT60" s="106"/>
      <c r="LOU60" s="106"/>
      <c r="LOV60" s="106"/>
      <c r="LOW60" s="106"/>
      <c r="LOX60" s="106"/>
      <c r="LOY60" s="106"/>
      <c r="LOZ60" s="106"/>
      <c r="LPA60" s="106"/>
      <c r="LPB60" s="106"/>
      <c r="LPC60" s="106"/>
      <c r="LPD60" s="106"/>
      <c r="LPE60" s="106"/>
      <c r="LPF60" s="106"/>
      <c r="LPG60" s="106"/>
      <c r="LPH60" s="106"/>
      <c r="LPI60" s="106"/>
      <c r="LPJ60" s="106"/>
      <c r="LPK60" s="106"/>
      <c r="LPL60" s="106"/>
      <c r="LPM60" s="106"/>
      <c r="LPN60" s="106"/>
      <c r="LPO60" s="106"/>
      <c r="LPP60" s="106"/>
      <c r="LPQ60" s="106"/>
      <c r="LPR60" s="106"/>
      <c r="LPS60" s="106"/>
      <c r="LPT60" s="106"/>
      <c r="LPU60" s="106"/>
      <c r="LPV60" s="106"/>
      <c r="LPW60" s="106"/>
      <c r="LPX60" s="106"/>
      <c r="LPY60" s="106"/>
      <c r="LPZ60" s="106"/>
      <c r="LQA60" s="106"/>
      <c r="LQB60" s="106"/>
      <c r="LQC60" s="106"/>
      <c r="LQD60" s="106"/>
      <c r="LQE60" s="106"/>
      <c r="LQF60" s="106"/>
      <c r="LQG60" s="106"/>
      <c r="LQH60" s="106"/>
      <c r="LQI60" s="106"/>
      <c r="LQJ60" s="106"/>
      <c r="LQK60" s="106"/>
      <c r="LQL60" s="106"/>
      <c r="LQM60" s="106"/>
      <c r="LQN60" s="106"/>
      <c r="LQO60" s="106"/>
      <c r="LQP60" s="106"/>
      <c r="LQQ60" s="106"/>
      <c r="LQR60" s="106"/>
      <c r="LQS60" s="106"/>
      <c r="LQT60" s="106"/>
      <c r="LQU60" s="106"/>
      <c r="LQV60" s="106"/>
      <c r="LQW60" s="106"/>
      <c r="LQX60" s="106"/>
      <c r="LQY60" s="106"/>
      <c r="LQZ60" s="106"/>
      <c r="LRA60" s="106"/>
      <c r="LRB60" s="106"/>
      <c r="LRC60" s="106"/>
      <c r="LRD60" s="106"/>
      <c r="LRE60" s="106"/>
      <c r="LRF60" s="106"/>
      <c r="LRG60" s="106"/>
      <c r="LRH60" s="106"/>
      <c r="LRI60" s="106"/>
      <c r="LRJ60" s="106"/>
      <c r="LRK60" s="106"/>
      <c r="LRL60" s="106"/>
      <c r="LRM60" s="106"/>
      <c r="LRN60" s="106"/>
      <c r="LRO60" s="106"/>
      <c r="LRP60" s="106"/>
      <c r="LRQ60" s="106"/>
      <c r="LRR60" s="106"/>
      <c r="LRS60" s="106"/>
      <c r="LRT60" s="106"/>
      <c r="LRU60" s="106"/>
      <c r="LRV60" s="106"/>
      <c r="LRW60" s="106"/>
      <c r="LRX60" s="106"/>
      <c r="LRY60" s="106"/>
      <c r="LRZ60" s="106"/>
      <c r="LSA60" s="106"/>
      <c r="LSB60" s="106"/>
      <c r="LSC60" s="106"/>
      <c r="LSD60" s="106"/>
      <c r="LSE60" s="106"/>
      <c r="LSF60" s="106"/>
      <c r="LSG60" s="106"/>
      <c r="LSH60" s="106"/>
      <c r="LSI60" s="106"/>
      <c r="LSJ60" s="106"/>
      <c r="LSK60" s="106"/>
      <c r="LSL60" s="106"/>
      <c r="LSM60" s="106"/>
      <c r="LSN60" s="106"/>
      <c r="LSO60" s="106"/>
      <c r="LSP60" s="106"/>
      <c r="LSQ60" s="106"/>
      <c r="LSR60" s="106"/>
      <c r="LSS60" s="106"/>
      <c r="LST60" s="106"/>
      <c r="LSU60" s="106"/>
      <c r="LSV60" s="106"/>
      <c r="LSW60" s="106"/>
      <c r="LSX60" s="106"/>
      <c r="LSY60" s="106"/>
      <c r="LSZ60" s="106"/>
      <c r="LTA60" s="106"/>
      <c r="LTB60" s="106"/>
      <c r="LTC60" s="106"/>
      <c r="LTD60" s="106"/>
      <c r="LTE60" s="106"/>
      <c r="LTF60" s="106"/>
      <c r="LTG60" s="106"/>
      <c r="LTH60" s="106"/>
      <c r="LTI60" s="106"/>
      <c r="LTJ60" s="106"/>
      <c r="LTK60" s="106"/>
      <c r="LTL60" s="106"/>
      <c r="LTM60" s="106"/>
      <c r="LTN60" s="106"/>
      <c r="LTO60" s="106"/>
      <c r="LTP60" s="106"/>
      <c r="LTQ60" s="106"/>
      <c r="LTR60" s="106"/>
      <c r="LTS60" s="106"/>
      <c r="LTT60" s="106"/>
      <c r="LTU60" s="106"/>
      <c r="LTV60" s="106"/>
      <c r="LTW60" s="106"/>
      <c r="LTX60" s="106"/>
      <c r="LTY60" s="106"/>
      <c r="LTZ60" s="106"/>
      <c r="LUA60" s="106"/>
      <c r="LUB60" s="106"/>
      <c r="LUC60" s="106"/>
      <c r="LUD60" s="106"/>
      <c r="LUE60" s="106"/>
      <c r="LUF60" s="106"/>
      <c r="LUG60" s="106"/>
      <c r="LUH60" s="106"/>
      <c r="LUI60" s="106"/>
      <c r="LUJ60" s="106"/>
      <c r="LUK60" s="106"/>
      <c r="LUL60" s="106"/>
      <c r="LUM60" s="106"/>
      <c r="LUN60" s="106"/>
      <c r="LUO60" s="106"/>
      <c r="LUP60" s="106"/>
      <c r="LUQ60" s="106"/>
      <c r="LUR60" s="106"/>
      <c r="LUS60" s="106"/>
      <c r="LUT60" s="106"/>
      <c r="LUU60" s="106"/>
      <c r="LUV60" s="106"/>
      <c r="LUW60" s="106"/>
      <c r="LUX60" s="106"/>
      <c r="LUY60" s="106"/>
      <c r="LUZ60" s="106"/>
      <c r="LVA60" s="106"/>
      <c r="LVB60" s="106"/>
      <c r="LVC60" s="106"/>
      <c r="LVD60" s="106"/>
      <c r="LVE60" s="106"/>
      <c r="LVF60" s="106"/>
      <c r="LVG60" s="106"/>
      <c r="LVH60" s="106"/>
      <c r="LVI60" s="106"/>
      <c r="LVJ60" s="106"/>
      <c r="LVK60" s="106"/>
      <c r="LVL60" s="106"/>
      <c r="LVM60" s="106"/>
      <c r="LVN60" s="106"/>
      <c r="LVO60" s="106"/>
      <c r="LVP60" s="106"/>
      <c r="LVQ60" s="106"/>
      <c r="LVR60" s="106"/>
      <c r="LVS60" s="106"/>
      <c r="LVT60" s="106"/>
      <c r="LVU60" s="106"/>
      <c r="LVV60" s="106"/>
      <c r="LVW60" s="106"/>
      <c r="LVX60" s="106"/>
      <c r="LVY60" s="106"/>
      <c r="LVZ60" s="106"/>
      <c r="LWA60" s="106"/>
      <c r="LWB60" s="106"/>
      <c r="LWC60" s="106"/>
      <c r="LWD60" s="106"/>
      <c r="LWE60" s="106"/>
      <c r="LWF60" s="106"/>
      <c r="LWG60" s="106"/>
      <c r="LWH60" s="106"/>
      <c r="LWI60" s="106"/>
      <c r="LWJ60" s="106"/>
      <c r="LWK60" s="106"/>
      <c r="LWL60" s="106"/>
      <c r="LWM60" s="106"/>
      <c r="LWN60" s="106"/>
      <c r="LWO60" s="106"/>
      <c r="LWP60" s="106"/>
      <c r="LWQ60" s="106"/>
      <c r="LWR60" s="106"/>
      <c r="LWS60" s="106"/>
      <c r="LWT60" s="106"/>
      <c r="LWU60" s="106"/>
      <c r="LWV60" s="106"/>
      <c r="LWW60" s="106"/>
      <c r="LWX60" s="106"/>
      <c r="LWY60" s="106"/>
      <c r="LWZ60" s="106"/>
      <c r="LXA60" s="106"/>
      <c r="LXB60" s="106"/>
      <c r="LXC60" s="106"/>
      <c r="LXD60" s="106"/>
      <c r="LXE60" s="106"/>
      <c r="LXF60" s="106"/>
      <c r="LXG60" s="106"/>
      <c r="LXH60" s="106"/>
      <c r="LXI60" s="106"/>
      <c r="LXJ60" s="106"/>
      <c r="LXK60" s="106"/>
      <c r="LXL60" s="106"/>
      <c r="LXM60" s="106"/>
      <c r="LXN60" s="106"/>
      <c r="LXO60" s="106"/>
      <c r="LXP60" s="106"/>
      <c r="LXQ60" s="106"/>
      <c r="LXR60" s="106"/>
      <c r="LXS60" s="106"/>
      <c r="LXT60" s="106"/>
      <c r="LXU60" s="106"/>
      <c r="LXV60" s="106"/>
      <c r="LXW60" s="106"/>
      <c r="LXX60" s="106"/>
      <c r="LXY60" s="106"/>
      <c r="LXZ60" s="106"/>
      <c r="LYA60" s="106"/>
      <c r="LYB60" s="106"/>
      <c r="LYC60" s="106"/>
      <c r="LYD60" s="106"/>
      <c r="LYE60" s="106"/>
      <c r="LYF60" s="106"/>
      <c r="LYG60" s="106"/>
      <c r="LYH60" s="106"/>
      <c r="LYI60" s="106"/>
      <c r="LYJ60" s="106"/>
      <c r="LYK60" s="106"/>
      <c r="LYL60" s="106"/>
      <c r="LYM60" s="106"/>
      <c r="LYN60" s="106"/>
      <c r="LYO60" s="106"/>
      <c r="LYP60" s="106"/>
      <c r="LYQ60" s="106"/>
      <c r="LYR60" s="106"/>
      <c r="LYS60" s="106"/>
      <c r="LYT60" s="106"/>
      <c r="LYU60" s="106"/>
      <c r="LYV60" s="106"/>
      <c r="LYW60" s="106"/>
      <c r="LYX60" s="106"/>
      <c r="LYY60" s="106"/>
      <c r="LYZ60" s="106"/>
      <c r="LZA60" s="106"/>
      <c r="LZB60" s="106"/>
      <c r="LZC60" s="106"/>
      <c r="LZD60" s="106"/>
      <c r="LZE60" s="106"/>
      <c r="LZF60" s="106"/>
      <c r="LZG60" s="106"/>
      <c r="LZH60" s="106"/>
      <c r="LZI60" s="106"/>
      <c r="LZJ60" s="106"/>
      <c r="LZK60" s="106"/>
      <c r="LZL60" s="106"/>
      <c r="LZM60" s="106"/>
      <c r="LZN60" s="106"/>
      <c r="LZO60" s="106"/>
      <c r="LZP60" s="106"/>
      <c r="LZQ60" s="106"/>
      <c r="LZR60" s="106"/>
      <c r="LZS60" s="106"/>
      <c r="LZT60" s="106"/>
      <c r="LZU60" s="106"/>
      <c r="LZV60" s="106"/>
      <c r="LZW60" s="106"/>
      <c r="LZX60" s="106"/>
      <c r="LZY60" s="106"/>
      <c r="LZZ60" s="106"/>
      <c r="MAA60" s="106"/>
      <c r="MAB60" s="106"/>
      <c r="MAC60" s="106"/>
      <c r="MAD60" s="106"/>
      <c r="MAE60" s="106"/>
      <c r="MAF60" s="106"/>
      <c r="MAG60" s="106"/>
      <c r="MAH60" s="106"/>
      <c r="MAI60" s="106"/>
      <c r="MAJ60" s="106"/>
      <c r="MAK60" s="106"/>
      <c r="MAL60" s="106"/>
      <c r="MAM60" s="106"/>
      <c r="MAN60" s="106"/>
      <c r="MAO60" s="106"/>
      <c r="MAP60" s="106"/>
      <c r="MAQ60" s="106"/>
      <c r="MAR60" s="106"/>
      <c r="MAS60" s="106"/>
      <c r="MAT60" s="106"/>
      <c r="MAU60" s="106"/>
      <c r="MAV60" s="106"/>
      <c r="MAW60" s="106"/>
      <c r="MAX60" s="106"/>
      <c r="MAY60" s="106"/>
      <c r="MAZ60" s="106"/>
      <c r="MBA60" s="106"/>
      <c r="MBB60" s="106"/>
      <c r="MBC60" s="106"/>
      <c r="MBD60" s="106"/>
      <c r="MBE60" s="106"/>
      <c r="MBF60" s="106"/>
      <c r="MBG60" s="106"/>
      <c r="MBH60" s="106"/>
      <c r="MBI60" s="106"/>
      <c r="MBJ60" s="106"/>
      <c r="MBK60" s="106"/>
      <c r="MBL60" s="106"/>
      <c r="MBM60" s="106"/>
      <c r="MBN60" s="106"/>
      <c r="MBO60" s="106"/>
      <c r="MBP60" s="106"/>
      <c r="MBQ60" s="106"/>
      <c r="MBR60" s="106"/>
      <c r="MBS60" s="106"/>
      <c r="MBT60" s="106"/>
      <c r="MBU60" s="106"/>
      <c r="MBV60" s="106"/>
      <c r="MBW60" s="106"/>
      <c r="MBX60" s="106"/>
      <c r="MBY60" s="106"/>
      <c r="MBZ60" s="106"/>
      <c r="MCA60" s="106"/>
      <c r="MCB60" s="106"/>
      <c r="MCC60" s="106"/>
      <c r="MCD60" s="106"/>
      <c r="MCE60" s="106"/>
      <c r="MCF60" s="106"/>
      <c r="MCG60" s="106"/>
      <c r="MCH60" s="106"/>
      <c r="MCI60" s="106"/>
      <c r="MCJ60" s="106"/>
      <c r="MCK60" s="106"/>
      <c r="MCL60" s="106"/>
      <c r="MCM60" s="106"/>
      <c r="MCN60" s="106"/>
      <c r="MCO60" s="106"/>
      <c r="MCP60" s="106"/>
      <c r="MCQ60" s="106"/>
      <c r="MCR60" s="106"/>
      <c r="MCS60" s="106"/>
      <c r="MCT60" s="106"/>
      <c r="MCU60" s="106"/>
      <c r="MCV60" s="106"/>
      <c r="MCW60" s="106"/>
      <c r="MCX60" s="106"/>
      <c r="MCY60" s="106"/>
      <c r="MCZ60" s="106"/>
      <c r="MDA60" s="106"/>
      <c r="MDB60" s="106"/>
      <c r="MDC60" s="106"/>
      <c r="MDD60" s="106"/>
      <c r="MDE60" s="106"/>
      <c r="MDF60" s="106"/>
      <c r="MDG60" s="106"/>
      <c r="MDH60" s="106"/>
      <c r="MDI60" s="106"/>
      <c r="MDJ60" s="106"/>
      <c r="MDK60" s="106"/>
      <c r="MDL60" s="106"/>
      <c r="MDM60" s="106"/>
      <c r="MDN60" s="106"/>
      <c r="MDO60" s="106"/>
      <c r="MDP60" s="106"/>
      <c r="MDQ60" s="106"/>
      <c r="MDR60" s="106"/>
      <c r="MDS60" s="106"/>
      <c r="MDT60" s="106"/>
      <c r="MDU60" s="106"/>
      <c r="MDV60" s="106"/>
      <c r="MDW60" s="106"/>
      <c r="MDX60" s="106"/>
      <c r="MDY60" s="106"/>
      <c r="MDZ60" s="106"/>
      <c r="MEA60" s="106"/>
      <c r="MEB60" s="106"/>
      <c r="MEC60" s="106"/>
      <c r="MED60" s="106"/>
      <c r="MEE60" s="106"/>
      <c r="MEF60" s="106"/>
      <c r="MEG60" s="106"/>
      <c r="MEH60" s="106"/>
      <c r="MEI60" s="106"/>
      <c r="MEJ60" s="106"/>
      <c r="MEK60" s="106"/>
      <c r="MEL60" s="106"/>
      <c r="MEM60" s="106"/>
      <c r="MEN60" s="106"/>
      <c r="MEO60" s="106"/>
      <c r="MEP60" s="106"/>
      <c r="MEQ60" s="106"/>
      <c r="MER60" s="106"/>
      <c r="MES60" s="106"/>
      <c r="MET60" s="106"/>
      <c r="MEU60" s="106"/>
      <c r="MEV60" s="106"/>
      <c r="MEW60" s="106"/>
      <c r="MEX60" s="106"/>
      <c r="MEY60" s="106"/>
      <c r="MEZ60" s="106"/>
      <c r="MFA60" s="106"/>
      <c r="MFB60" s="106"/>
      <c r="MFC60" s="106"/>
      <c r="MFD60" s="106"/>
      <c r="MFE60" s="106"/>
      <c r="MFF60" s="106"/>
      <c r="MFG60" s="106"/>
      <c r="MFH60" s="106"/>
      <c r="MFI60" s="106"/>
      <c r="MFJ60" s="106"/>
      <c r="MFK60" s="106"/>
      <c r="MFL60" s="106"/>
      <c r="MFM60" s="106"/>
      <c r="MFN60" s="106"/>
      <c r="MFO60" s="106"/>
      <c r="MFP60" s="106"/>
      <c r="MFQ60" s="106"/>
      <c r="MFR60" s="106"/>
      <c r="MFS60" s="106"/>
      <c r="MFT60" s="106"/>
      <c r="MFU60" s="106"/>
      <c r="MFV60" s="106"/>
      <c r="MFW60" s="106"/>
      <c r="MFX60" s="106"/>
      <c r="MFY60" s="106"/>
      <c r="MFZ60" s="106"/>
      <c r="MGA60" s="106"/>
      <c r="MGB60" s="106"/>
      <c r="MGC60" s="106"/>
      <c r="MGD60" s="106"/>
      <c r="MGE60" s="106"/>
      <c r="MGF60" s="106"/>
      <c r="MGG60" s="106"/>
      <c r="MGH60" s="106"/>
      <c r="MGI60" s="106"/>
      <c r="MGJ60" s="106"/>
      <c r="MGK60" s="106"/>
      <c r="MGL60" s="106"/>
      <c r="MGM60" s="106"/>
      <c r="MGN60" s="106"/>
      <c r="MGO60" s="106"/>
      <c r="MGP60" s="106"/>
      <c r="MGQ60" s="106"/>
      <c r="MGR60" s="106"/>
      <c r="MGS60" s="106"/>
      <c r="MGT60" s="106"/>
      <c r="MGU60" s="106"/>
      <c r="MGV60" s="106"/>
      <c r="MGW60" s="106"/>
      <c r="MGX60" s="106"/>
      <c r="MGY60" s="106"/>
      <c r="MGZ60" s="106"/>
      <c r="MHA60" s="106"/>
      <c r="MHB60" s="106"/>
      <c r="MHC60" s="106"/>
      <c r="MHD60" s="106"/>
      <c r="MHE60" s="106"/>
      <c r="MHF60" s="106"/>
      <c r="MHG60" s="106"/>
      <c r="MHH60" s="106"/>
      <c r="MHI60" s="106"/>
      <c r="MHJ60" s="106"/>
      <c r="MHK60" s="106"/>
      <c r="MHL60" s="106"/>
      <c r="MHM60" s="106"/>
      <c r="MHN60" s="106"/>
      <c r="MHO60" s="106"/>
      <c r="MHP60" s="106"/>
      <c r="MHQ60" s="106"/>
      <c r="MHR60" s="106"/>
      <c r="MHS60" s="106"/>
      <c r="MHT60" s="106"/>
      <c r="MHU60" s="106"/>
      <c r="MHV60" s="106"/>
      <c r="MHW60" s="106"/>
      <c r="MHX60" s="106"/>
      <c r="MHY60" s="106"/>
      <c r="MHZ60" s="106"/>
      <c r="MIA60" s="106"/>
      <c r="MIB60" s="106"/>
      <c r="MIC60" s="106"/>
      <c r="MID60" s="106"/>
      <c r="MIE60" s="106"/>
      <c r="MIF60" s="106"/>
      <c r="MIG60" s="106"/>
      <c r="MIH60" s="106"/>
      <c r="MII60" s="106"/>
      <c r="MIJ60" s="106"/>
      <c r="MIK60" s="106"/>
      <c r="MIL60" s="106"/>
      <c r="MIM60" s="106"/>
      <c r="MIN60" s="106"/>
      <c r="MIO60" s="106"/>
      <c r="MIP60" s="106"/>
      <c r="MIQ60" s="106"/>
      <c r="MIR60" s="106"/>
      <c r="MIS60" s="106"/>
      <c r="MIT60" s="106"/>
      <c r="MIU60" s="106"/>
      <c r="MIV60" s="106"/>
      <c r="MIW60" s="106"/>
      <c r="MIX60" s="106"/>
      <c r="MIY60" s="106"/>
      <c r="MIZ60" s="106"/>
      <c r="MJA60" s="106"/>
      <c r="MJB60" s="106"/>
      <c r="MJC60" s="106"/>
      <c r="MJD60" s="106"/>
      <c r="MJE60" s="106"/>
      <c r="MJF60" s="106"/>
      <c r="MJG60" s="106"/>
      <c r="MJH60" s="106"/>
      <c r="MJI60" s="106"/>
      <c r="MJJ60" s="106"/>
      <c r="MJK60" s="106"/>
      <c r="MJL60" s="106"/>
      <c r="MJM60" s="106"/>
      <c r="MJN60" s="106"/>
      <c r="MJO60" s="106"/>
      <c r="MJP60" s="106"/>
      <c r="MJQ60" s="106"/>
      <c r="MJR60" s="106"/>
      <c r="MJS60" s="106"/>
      <c r="MJT60" s="106"/>
      <c r="MJU60" s="106"/>
      <c r="MJV60" s="106"/>
      <c r="MJW60" s="106"/>
      <c r="MJX60" s="106"/>
      <c r="MJY60" s="106"/>
      <c r="MJZ60" s="106"/>
      <c r="MKA60" s="106"/>
      <c r="MKB60" s="106"/>
      <c r="MKC60" s="106"/>
      <c r="MKD60" s="106"/>
      <c r="MKE60" s="106"/>
      <c r="MKF60" s="106"/>
      <c r="MKG60" s="106"/>
      <c r="MKH60" s="106"/>
      <c r="MKI60" s="106"/>
      <c r="MKJ60" s="106"/>
      <c r="MKK60" s="106"/>
      <c r="MKL60" s="106"/>
      <c r="MKM60" s="106"/>
      <c r="MKN60" s="106"/>
      <c r="MKO60" s="106"/>
      <c r="MKP60" s="106"/>
      <c r="MKQ60" s="106"/>
      <c r="MKR60" s="106"/>
      <c r="MKS60" s="106"/>
      <c r="MKT60" s="106"/>
      <c r="MKU60" s="106"/>
      <c r="MKV60" s="106"/>
      <c r="MKW60" s="106"/>
      <c r="MKX60" s="106"/>
      <c r="MKY60" s="106"/>
      <c r="MKZ60" s="106"/>
      <c r="MLA60" s="106"/>
      <c r="MLB60" s="106"/>
      <c r="MLC60" s="106"/>
      <c r="MLD60" s="106"/>
      <c r="MLE60" s="106"/>
      <c r="MLF60" s="106"/>
      <c r="MLG60" s="106"/>
      <c r="MLH60" s="106"/>
      <c r="MLI60" s="106"/>
      <c r="MLJ60" s="106"/>
      <c r="MLK60" s="106"/>
      <c r="MLL60" s="106"/>
      <c r="MLM60" s="106"/>
      <c r="MLN60" s="106"/>
      <c r="MLO60" s="106"/>
      <c r="MLP60" s="106"/>
      <c r="MLQ60" s="106"/>
      <c r="MLR60" s="106"/>
      <c r="MLS60" s="106"/>
      <c r="MLT60" s="106"/>
      <c r="MLU60" s="106"/>
      <c r="MLV60" s="106"/>
      <c r="MLW60" s="106"/>
      <c r="MLX60" s="106"/>
      <c r="MLY60" s="106"/>
      <c r="MLZ60" s="106"/>
      <c r="MMA60" s="106"/>
      <c r="MMB60" s="106"/>
      <c r="MMC60" s="106"/>
      <c r="MMD60" s="106"/>
      <c r="MME60" s="106"/>
      <c r="MMF60" s="106"/>
      <c r="MMG60" s="106"/>
      <c r="MMH60" s="106"/>
      <c r="MMI60" s="106"/>
      <c r="MMJ60" s="106"/>
      <c r="MMK60" s="106"/>
      <c r="MML60" s="106"/>
      <c r="MMM60" s="106"/>
      <c r="MMN60" s="106"/>
      <c r="MMO60" s="106"/>
      <c r="MMP60" s="106"/>
      <c r="MMQ60" s="106"/>
      <c r="MMR60" s="106"/>
      <c r="MMS60" s="106"/>
      <c r="MMT60" s="106"/>
      <c r="MMU60" s="106"/>
      <c r="MMV60" s="106"/>
      <c r="MMW60" s="106"/>
      <c r="MMX60" s="106"/>
      <c r="MMY60" s="106"/>
      <c r="MMZ60" s="106"/>
      <c r="MNA60" s="106"/>
      <c r="MNB60" s="106"/>
      <c r="MNC60" s="106"/>
      <c r="MND60" s="106"/>
      <c r="MNE60" s="106"/>
      <c r="MNF60" s="106"/>
      <c r="MNG60" s="106"/>
      <c r="MNH60" s="106"/>
      <c r="MNI60" s="106"/>
      <c r="MNJ60" s="106"/>
      <c r="MNK60" s="106"/>
      <c r="MNL60" s="106"/>
      <c r="MNM60" s="106"/>
      <c r="MNN60" s="106"/>
      <c r="MNO60" s="106"/>
      <c r="MNP60" s="106"/>
      <c r="MNQ60" s="106"/>
      <c r="MNR60" s="106"/>
      <c r="MNS60" s="106"/>
      <c r="MNT60" s="106"/>
      <c r="MNU60" s="106"/>
      <c r="MNV60" s="106"/>
      <c r="MNW60" s="106"/>
      <c r="MNX60" s="106"/>
      <c r="MNY60" s="106"/>
      <c r="MNZ60" s="106"/>
      <c r="MOA60" s="106"/>
      <c r="MOB60" s="106"/>
      <c r="MOC60" s="106"/>
      <c r="MOD60" s="106"/>
      <c r="MOE60" s="106"/>
      <c r="MOF60" s="106"/>
      <c r="MOG60" s="106"/>
      <c r="MOH60" s="106"/>
      <c r="MOI60" s="106"/>
      <c r="MOJ60" s="106"/>
      <c r="MOK60" s="106"/>
      <c r="MOL60" s="106"/>
      <c r="MOM60" s="106"/>
      <c r="MON60" s="106"/>
      <c r="MOO60" s="106"/>
      <c r="MOP60" s="106"/>
      <c r="MOQ60" s="106"/>
      <c r="MOR60" s="106"/>
      <c r="MOS60" s="106"/>
      <c r="MOT60" s="106"/>
      <c r="MOU60" s="106"/>
      <c r="MOV60" s="106"/>
      <c r="MOW60" s="106"/>
      <c r="MOX60" s="106"/>
      <c r="MOY60" s="106"/>
      <c r="MOZ60" s="106"/>
      <c r="MPA60" s="106"/>
      <c r="MPB60" s="106"/>
      <c r="MPC60" s="106"/>
      <c r="MPD60" s="106"/>
      <c r="MPE60" s="106"/>
      <c r="MPF60" s="106"/>
      <c r="MPG60" s="106"/>
      <c r="MPH60" s="106"/>
      <c r="MPI60" s="106"/>
      <c r="MPJ60" s="106"/>
      <c r="MPK60" s="106"/>
      <c r="MPL60" s="106"/>
      <c r="MPM60" s="106"/>
      <c r="MPN60" s="106"/>
      <c r="MPO60" s="106"/>
      <c r="MPP60" s="106"/>
      <c r="MPQ60" s="106"/>
      <c r="MPR60" s="106"/>
      <c r="MPS60" s="106"/>
      <c r="MPT60" s="106"/>
      <c r="MPU60" s="106"/>
      <c r="MPV60" s="106"/>
      <c r="MPW60" s="106"/>
      <c r="MPX60" s="106"/>
      <c r="MPY60" s="106"/>
      <c r="MPZ60" s="106"/>
      <c r="MQA60" s="106"/>
      <c r="MQB60" s="106"/>
      <c r="MQC60" s="106"/>
      <c r="MQD60" s="106"/>
      <c r="MQE60" s="106"/>
      <c r="MQF60" s="106"/>
      <c r="MQG60" s="106"/>
      <c r="MQH60" s="106"/>
      <c r="MQI60" s="106"/>
      <c r="MQJ60" s="106"/>
      <c r="MQK60" s="106"/>
      <c r="MQL60" s="106"/>
      <c r="MQM60" s="106"/>
      <c r="MQN60" s="106"/>
      <c r="MQO60" s="106"/>
      <c r="MQP60" s="106"/>
      <c r="MQQ60" s="106"/>
      <c r="MQR60" s="106"/>
      <c r="MQS60" s="106"/>
      <c r="MQT60" s="106"/>
      <c r="MQU60" s="106"/>
      <c r="MQV60" s="106"/>
      <c r="MQW60" s="106"/>
      <c r="MQX60" s="106"/>
      <c r="MQY60" s="106"/>
      <c r="MQZ60" s="106"/>
      <c r="MRA60" s="106"/>
      <c r="MRB60" s="106"/>
      <c r="MRC60" s="106"/>
      <c r="MRD60" s="106"/>
      <c r="MRE60" s="106"/>
      <c r="MRF60" s="106"/>
      <c r="MRG60" s="106"/>
      <c r="MRH60" s="106"/>
      <c r="MRI60" s="106"/>
      <c r="MRJ60" s="106"/>
      <c r="MRK60" s="106"/>
      <c r="MRL60" s="106"/>
      <c r="MRM60" s="106"/>
      <c r="MRN60" s="106"/>
      <c r="MRO60" s="106"/>
      <c r="MRP60" s="106"/>
      <c r="MRQ60" s="106"/>
      <c r="MRR60" s="106"/>
      <c r="MRS60" s="106"/>
      <c r="MRT60" s="106"/>
      <c r="MRU60" s="106"/>
      <c r="MRV60" s="106"/>
      <c r="MRW60" s="106"/>
      <c r="MRX60" s="106"/>
      <c r="MRY60" s="106"/>
      <c r="MRZ60" s="106"/>
      <c r="MSA60" s="106"/>
      <c r="MSB60" s="106"/>
      <c r="MSC60" s="106"/>
      <c r="MSD60" s="106"/>
      <c r="MSE60" s="106"/>
      <c r="MSF60" s="106"/>
      <c r="MSG60" s="106"/>
      <c r="MSH60" s="106"/>
      <c r="MSI60" s="106"/>
      <c r="MSJ60" s="106"/>
      <c r="MSK60" s="106"/>
      <c r="MSL60" s="106"/>
      <c r="MSM60" s="106"/>
      <c r="MSN60" s="106"/>
      <c r="MSO60" s="106"/>
      <c r="MSP60" s="106"/>
      <c r="MSQ60" s="106"/>
      <c r="MSR60" s="106"/>
      <c r="MSS60" s="106"/>
      <c r="MST60" s="106"/>
      <c r="MSU60" s="106"/>
      <c r="MSV60" s="106"/>
      <c r="MSW60" s="106"/>
      <c r="MSX60" s="106"/>
      <c r="MSY60" s="106"/>
      <c r="MSZ60" s="106"/>
      <c r="MTA60" s="106"/>
      <c r="MTB60" s="106"/>
      <c r="MTC60" s="106"/>
      <c r="MTD60" s="106"/>
      <c r="MTE60" s="106"/>
      <c r="MTF60" s="106"/>
      <c r="MTG60" s="106"/>
      <c r="MTH60" s="106"/>
      <c r="MTI60" s="106"/>
      <c r="MTJ60" s="106"/>
      <c r="MTK60" s="106"/>
      <c r="MTL60" s="106"/>
      <c r="MTM60" s="106"/>
      <c r="MTN60" s="106"/>
      <c r="MTO60" s="106"/>
      <c r="MTP60" s="106"/>
      <c r="MTQ60" s="106"/>
      <c r="MTR60" s="106"/>
      <c r="MTS60" s="106"/>
      <c r="MTT60" s="106"/>
      <c r="MTU60" s="106"/>
      <c r="MTV60" s="106"/>
      <c r="MTW60" s="106"/>
      <c r="MTX60" s="106"/>
      <c r="MTY60" s="106"/>
      <c r="MTZ60" s="106"/>
      <c r="MUA60" s="106"/>
      <c r="MUB60" s="106"/>
      <c r="MUC60" s="106"/>
      <c r="MUD60" s="106"/>
      <c r="MUE60" s="106"/>
      <c r="MUF60" s="106"/>
      <c r="MUG60" s="106"/>
      <c r="MUH60" s="106"/>
      <c r="MUI60" s="106"/>
      <c r="MUJ60" s="106"/>
      <c r="MUK60" s="106"/>
      <c r="MUL60" s="106"/>
      <c r="MUM60" s="106"/>
      <c r="MUN60" s="106"/>
      <c r="MUO60" s="106"/>
      <c r="MUP60" s="106"/>
      <c r="MUQ60" s="106"/>
      <c r="MUR60" s="106"/>
      <c r="MUS60" s="106"/>
      <c r="MUT60" s="106"/>
      <c r="MUU60" s="106"/>
      <c r="MUV60" s="106"/>
      <c r="MUW60" s="106"/>
      <c r="MUX60" s="106"/>
      <c r="MUY60" s="106"/>
      <c r="MUZ60" s="106"/>
      <c r="MVA60" s="106"/>
      <c r="MVB60" s="106"/>
      <c r="MVC60" s="106"/>
      <c r="MVD60" s="106"/>
      <c r="MVE60" s="106"/>
      <c r="MVF60" s="106"/>
      <c r="MVG60" s="106"/>
      <c r="MVH60" s="106"/>
      <c r="MVI60" s="106"/>
      <c r="MVJ60" s="106"/>
      <c r="MVK60" s="106"/>
      <c r="MVL60" s="106"/>
      <c r="MVM60" s="106"/>
      <c r="MVN60" s="106"/>
      <c r="MVO60" s="106"/>
      <c r="MVP60" s="106"/>
      <c r="MVQ60" s="106"/>
      <c r="MVR60" s="106"/>
      <c r="MVS60" s="106"/>
      <c r="MVT60" s="106"/>
      <c r="MVU60" s="106"/>
      <c r="MVV60" s="106"/>
      <c r="MVW60" s="106"/>
      <c r="MVX60" s="106"/>
      <c r="MVY60" s="106"/>
      <c r="MVZ60" s="106"/>
      <c r="MWA60" s="106"/>
      <c r="MWB60" s="106"/>
      <c r="MWC60" s="106"/>
      <c r="MWD60" s="106"/>
      <c r="MWE60" s="106"/>
      <c r="MWF60" s="106"/>
      <c r="MWG60" s="106"/>
      <c r="MWH60" s="106"/>
      <c r="MWI60" s="106"/>
      <c r="MWJ60" s="106"/>
      <c r="MWK60" s="106"/>
      <c r="MWL60" s="106"/>
      <c r="MWM60" s="106"/>
      <c r="MWN60" s="106"/>
      <c r="MWO60" s="106"/>
      <c r="MWP60" s="106"/>
      <c r="MWQ60" s="106"/>
      <c r="MWR60" s="106"/>
      <c r="MWS60" s="106"/>
      <c r="MWT60" s="106"/>
      <c r="MWU60" s="106"/>
      <c r="MWV60" s="106"/>
      <c r="MWW60" s="106"/>
      <c r="MWX60" s="106"/>
      <c r="MWY60" s="106"/>
      <c r="MWZ60" s="106"/>
      <c r="MXA60" s="106"/>
      <c r="MXB60" s="106"/>
      <c r="MXC60" s="106"/>
      <c r="MXD60" s="106"/>
      <c r="MXE60" s="106"/>
      <c r="MXF60" s="106"/>
      <c r="MXG60" s="106"/>
      <c r="MXH60" s="106"/>
      <c r="MXI60" s="106"/>
      <c r="MXJ60" s="106"/>
      <c r="MXK60" s="106"/>
      <c r="MXL60" s="106"/>
      <c r="MXM60" s="106"/>
      <c r="MXN60" s="106"/>
      <c r="MXO60" s="106"/>
      <c r="MXP60" s="106"/>
      <c r="MXQ60" s="106"/>
      <c r="MXR60" s="106"/>
      <c r="MXS60" s="106"/>
      <c r="MXT60" s="106"/>
      <c r="MXU60" s="106"/>
      <c r="MXV60" s="106"/>
      <c r="MXW60" s="106"/>
      <c r="MXX60" s="106"/>
      <c r="MXY60" s="106"/>
      <c r="MXZ60" s="106"/>
      <c r="MYA60" s="106"/>
      <c r="MYB60" s="106"/>
      <c r="MYC60" s="106"/>
      <c r="MYD60" s="106"/>
      <c r="MYE60" s="106"/>
      <c r="MYF60" s="106"/>
      <c r="MYG60" s="106"/>
      <c r="MYH60" s="106"/>
      <c r="MYI60" s="106"/>
      <c r="MYJ60" s="106"/>
      <c r="MYK60" s="106"/>
      <c r="MYL60" s="106"/>
      <c r="MYM60" s="106"/>
      <c r="MYN60" s="106"/>
      <c r="MYO60" s="106"/>
      <c r="MYP60" s="106"/>
      <c r="MYQ60" s="106"/>
      <c r="MYR60" s="106"/>
      <c r="MYS60" s="106"/>
      <c r="MYT60" s="106"/>
      <c r="MYU60" s="106"/>
      <c r="MYV60" s="106"/>
      <c r="MYW60" s="106"/>
      <c r="MYX60" s="106"/>
      <c r="MYY60" s="106"/>
      <c r="MYZ60" s="106"/>
      <c r="MZA60" s="106"/>
      <c r="MZB60" s="106"/>
      <c r="MZC60" s="106"/>
      <c r="MZD60" s="106"/>
      <c r="MZE60" s="106"/>
      <c r="MZF60" s="106"/>
      <c r="MZG60" s="106"/>
      <c r="MZH60" s="106"/>
      <c r="MZI60" s="106"/>
      <c r="MZJ60" s="106"/>
      <c r="MZK60" s="106"/>
      <c r="MZL60" s="106"/>
      <c r="MZM60" s="106"/>
      <c r="MZN60" s="106"/>
      <c r="MZO60" s="106"/>
      <c r="MZP60" s="106"/>
      <c r="MZQ60" s="106"/>
      <c r="MZR60" s="106"/>
      <c r="MZS60" s="106"/>
      <c r="MZT60" s="106"/>
      <c r="MZU60" s="106"/>
      <c r="MZV60" s="106"/>
      <c r="MZW60" s="106"/>
      <c r="MZX60" s="106"/>
      <c r="MZY60" s="106"/>
      <c r="MZZ60" s="106"/>
      <c r="NAA60" s="106"/>
      <c r="NAB60" s="106"/>
      <c r="NAC60" s="106"/>
      <c r="NAD60" s="106"/>
      <c r="NAE60" s="106"/>
      <c r="NAF60" s="106"/>
      <c r="NAG60" s="106"/>
      <c r="NAH60" s="106"/>
      <c r="NAI60" s="106"/>
      <c r="NAJ60" s="106"/>
      <c r="NAK60" s="106"/>
      <c r="NAL60" s="106"/>
      <c r="NAM60" s="106"/>
      <c r="NAN60" s="106"/>
      <c r="NAO60" s="106"/>
      <c r="NAP60" s="106"/>
      <c r="NAQ60" s="106"/>
      <c r="NAR60" s="106"/>
      <c r="NAS60" s="106"/>
      <c r="NAT60" s="106"/>
      <c r="NAU60" s="106"/>
      <c r="NAV60" s="106"/>
      <c r="NAW60" s="106"/>
      <c r="NAX60" s="106"/>
      <c r="NAY60" s="106"/>
      <c r="NAZ60" s="106"/>
      <c r="NBA60" s="106"/>
      <c r="NBB60" s="106"/>
      <c r="NBC60" s="106"/>
      <c r="NBD60" s="106"/>
      <c r="NBE60" s="106"/>
      <c r="NBF60" s="106"/>
      <c r="NBG60" s="106"/>
      <c r="NBH60" s="106"/>
      <c r="NBI60" s="106"/>
      <c r="NBJ60" s="106"/>
      <c r="NBK60" s="106"/>
      <c r="NBL60" s="106"/>
      <c r="NBM60" s="106"/>
      <c r="NBN60" s="106"/>
      <c r="NBO60" s="106"/>
      <c r="NBP60" s="106"/>
      <c r="NBQ60" s="106"/>
      <c r="NBR60" s="106"/>
      <c r="NBS60" s="106"/>
      <c r="NBT60" s="106"/>
      <c r="NBU60" s="106"/>
      <c r="NBV60" s="106"/>
      <c r="NBW60" s="106"/>
      <c r="NBX60" s="106"/>
      <c r="NBY60" s="106"/>
      <c r="NBZ60" s="106"/>
      <c r="NCA60" s="106"/>
      <c r="NCB60" s="106"/>
      <c r="NCC60" s="106"/>
      <c r="NCD60" s="106"/>
      <c r="NCE60" s="106"/>
      <c r="NCF60" s="106"/>
      <c r="NCG60" s="106"/>
      <c r="NCH60" s="106"/>
      <c r="NCI60" s="106"/>
      <c r="NCJ60" s="106"/>
      <c r="NCK60" s="106"/>
      <c r="NCL60" s="106"/>
      <c r="NCM60" s="106"/>
      <c r="NCN60" s="106"/>
      <c r="NCO60" s="106"/>
      <c r="NCP60" s="106"/>
      <c r="NCQ60" s="106"/>
      <c r="NCR60" s="106"/>
      <c r="NCS60" s="106"/>
      <c r="NCT60" s="106"/>
      <c r="NCU60" s="106"/>
      <c r="NCV60" s="106"/>
      <c r="NCW60" s="106"/>
      <c r="NCX60" s="106"/>
      <c r="NCY60" s="106"/>
      <c r="NCZ60" s="106"/>
      <c r="NDA60" s="106"/>
      <c r="NDB60" s="106"/>
      <c r="NDC60" s="106"/>
      <c r="NDD60" s="106"/>
      <c r="NDE60" s="106"/>
      <c r="NDF60" s="106"/>
      <c r="NDG60" s="106"/>
      <c r="NDH60" s="106"/>
      <c r="NDI60" s="106"/>
      <c r="NDJ60" s="106"/>
      <c r="NDK60" s="106"/>
      <c r="NDL60" s="106"/>
      <c r="NDM60" s="106"/>
      <c r="NDN60" s="106"/>
      <c r="NDO60" s="106"/>
      <c r="NDP60" s="106"/>
      <c r="NDQ60" s="106"/>
      <c r="NDR60" s="106"/>
      <c r="NDS60" s="106"/>
      <c r="NDT60" s="106"/>
      <c r="NDU60" s="106"/>
      <c r="NDV60" s="106"/>
      <c r="NDW60" s="106"/>
      <c r="NDX60" s="106"/>
      <c r="NDY60" s="106"/>
      <c r="NDZ60" s="106"/>
      <c r="NEA60" s="106"/>
      <c r="NEB60" s="106"/>
      <c r="NEC60" s="106"/>
      <c r="NED60" s="106"/>
      <c r="NEE60" s="106"/>
      <c r="NEF60" s="106"/>
      <c r="NEG60" s="106"/>
      <c r="NEH60" s="106"/>
      <c r="NEI60" s="106"/>
      <c r="NEJ60" s="106"/>
      <c r="NEK60" s="106"/>
      <c r="NEL60" s="106"/>
      <c r="NEM60" s="106"/>
      <c r="NEN60" s="106"/>
      <c r="NEO60" s="106"/>
      <c r="NEP60" s="106"/>
      <c r="NEQ60" s="106"/>
      <c r="NER60" s="106"/>
      <c r="NES60" s="106"/>
      <c r="NET60" s="106"/>
      <c r="NEU60" s="106"/>
      <c r="NEV60" s="106"/>
      <c r="NEW60" s="106"/>
      <c r="NEX60" s="106"/>
      <c r="NEY60" s="106"/>
      <c r="NEZ60" s="106"/>
      <c r="NFA60" s="106"/>
      <c r="NFB60" s="106"/>
      <c r="NFC60" s="106"/>
      <c r="NFD60" s="106"/>
      <c r="NFE60" s="106"/>
      <c r="NFF60" s="106"/>
      <c r="NFG60" s="106"/>
      <c r="NFH60" s="106"/>
      <c r="NFI60" s="106"/>
      <c r="NFJ60" s="106"/>
      <c r="NFK60" s="106"/>
      <c r="NFL60" s="106"/>
      <c r="NFM60" s="106"/>
      <c r="NFN60" s="106"/>
      <c r="NFO60" s="106"/>
      <c r="NFP60" s="106"/>
      <c r="NFQ60" s="106"/>
      <c r="NFR60" s="106"/>
      <c r="NFS60" s="106"/>
      <c r="NFT60" s="106"/>
      <c r="NFU60" s="106"/>
      <c r="NFV60" s="106"/>
      <c r="NFW60" s="106"/>
      <c r="NFX60" s="106"/>
      <c r="NFY60" s="106"/>
      <c r="NFZ60" s="106"/>
      <c r="NGA60" s="106"/>
      <c r="NGB60" s="106"/>
      <c r="NGC60" s="106"/>
      <c r="NGD60" s="106"/>
      <c r="NGE60" s="106"/>
      <c r="NGF60" s="106"/>
      <c r="NGG60" s="106"/>
      <c r="NGH60" s="106"/>
      <c r="NGI60" s="106"/>
      <c r="NGJ60" s="106"/>
      <c r="NGK60" s="106"/>
      <c r="NGL60" s="106"/>
      <c r="NGM60" s="106"/>
      <c r="NGN60" s="106"/>
      <c r="NGO60" s="106"/>
      <c r="NGP60" s="106"/>
      <c r="NGQ60" s="106"/>
      <c r="NGR60" s="106"/>
      <c r="NGS60" s="106"/>
      <c r="NGT60" s="106"/>
      <c r="NGU60" s="106"/>
      <c r="NGV60" s="106"/>
      <c r="NGW60" s="106"/>
      <c r="NGX60" s="106"/>
      <c r="NGY60" s="106"/>
      <c r="NGZ60" s="106"/>
      <c r="NHA60" s="106"/>
      <c r="NHB60" s="106"/>
      <c r="NHC60" s="106"/>
      <c r="NHD60" s="106"/>
      <c r="NHE60" s="106"/>
      <c r="NHF60" s="106"/>
      <c r="NHG60" s="106"/>
      <c r="NHH60" s="106"/>
      <c r="NHI60" s="106"/>
      <c r="NHJ60" s="106"/>
      <c r="NHK60" s="106"/>
      <c r="NHL60" s="106"/>
      <c r="NHM60" s="106"/>
      <c r="NHN60" s="106"/>
      <c r="NHO60" s="106"/>
      <c r="NHP60" s="106"/>
      <c r="NHQ60" s="106"/>
      <c r="NHR60" s="106"/>
      <c r="NHS60" s="106"/>
      <c r="NHT60" s="106"/>
      <c r="NHU60" s="106"/>
      <c r="NHV60" s="106"/>
      <c r="NHW60" s="106"/>
      <c r="NHX60" s="106"/>
      <c r="NHY60" s="106"/>
      <c r="NHZ60" s="106"/>
      <c r="NIA60" s="106"/>
      <c r="NIB60" s="106"/>
      <c r="NIC60" s="106"/>
      <c r="NID60" s="106"/>
      <c r="NIE60" s="106"/>
      <c r="NIF60" s="106"/>
      <c r="NIG60" s="106"/>
      <c r="NIH60" s="106"/>
      <c r="NII60" s="106"/>
      <c r="NIJ60" s="106"/>
      <c r="NIK60" s="106"/>
      <c r="NIL60" s="106"/>
      <c r="NIM60" s="106"/>
      <c r="NIN60" s="106"/>
      <c r="NIO60" s="106"/>
      <c r="NIP60" s="106"/>
      <c r="NIQ60" s="106"/>
      <c r="NIR60" s="106"/>
      <c r="NIS60" s="106"/>
      <c r="NIT60" s="106"/>
      <c r="NIU60" s="106"/>
      <c r="NIV60" s="106"/>
      <c r="NIW60" s="106"/>
      <c r="NIX60" s="106"/>
      <c r="NIY60" s="106"/>
      <c r="NIZ60" s="106"/>
      <c r="NJA60" s="106"/>
      <c r="NJB60" s="106"/>
      <c r="NJC60" s="106"/>
      <c r="NJD60" s="106"/>
      <c r="NJE60" s="106"/>
      <c r="NJF60" s="106"/>
      <c r="NJG60" s="106"/>
      <c r="NJH60" s="106"/>
      <c r="NJI60" s="106"/>
      <c r="NJJ60" s="106"/>
      <c r="NJK60" s="106"/>
      <c r="NJL60" s="106"/>
      <c r="NJM60" s="106"/>
      <c r="NJN60" s="106"/>
      <c r="NJO60" s="106"/>
      <c r="NJP60" s="106"/>
      <c r="NJQ60" s="106"/>
      <c r="NJR60" s="106"/>
      <c r="NJS60" s="106"/>
      <c r="NJT60" s="106"/>
      <c r="NJU60" s="106"/>
      <c r="NJV60" s="106"/>
      <c r="NJW60" s="106"/>
      <c r="NJX60" s="106"/>
      <c r="NJY60" s="106"/>
      <c r="NJZ60" s="106"/>
      <c r="NKA60" s="106"/>
      <c r="NKB60" s="106"/>
      <c r="NKC60" s="106"/>
      <c r="NKD60" s="106"/>
      <c r="NKE60" s="106"/>
      <c r="NKF60" s="106"/>
      <c r="NKG60" s="106"/>
      <c r="NKH60" s="106"/>
      <c r="NKI60" s="106"/>
      <c r="NKJ60" s="106"/>
      <c r="NKK60" s="106"/>
      <c r="NKL60" s="106"/>
      <c r="NKM60" s="106"/>
      <c r="NKN60" s="106"/>
      <c r="NKO60" s="106"/>
      <c r="NKP60" s="106"/>
      <c r="NKQ60" s="106"/>
      <c r="NKR60" s="106"/>
      <c r="NKS60" s="106"/>
      <c r="NKT60" s="106"/>
      <c r="NKU60" s="106"/>
      <c r="NKV60" s="106"/>
      <c r="NKW60" s="106"/>
      <c r="NKX60" s="106"/>
      <c r="NKY60" s="106"/>
      <c r="NKZ60" s="106"/>
      <c r="NLA60" s="106"/>
      <c r="NLB60" s="106"/>
      <c r="NLC60" s="106"/>
      <c r="NLD60" s="106"/>
      <c r="NLE60" s="106"/>
      <c r="NLF60" s="106"/>
      <c r="NLG60" s="106"/>
      <c r="NLH60" s="106"/>
      <c r="NLI60" s="106"/>
      <c r="NLJ60" s="106"/>
      <c r="NLK60" s="106"/>
      <c r="NLL60" s="106"/>
      <c r="NLM60" s="106"/>
      <c r="NLN60" s="106"/>
      <c r="NLO60" s="106"/>
      <c r="NLP60" s="106"/>
      <c r="NLQ60" s="106"/>
      <c r="NLR60" s="106"/>
      <c r="NLS60" s="106"/>
      <c r="NLT60" s="106"/>
      <c r="NLU60" s="106"/>
      <c r="NLV60" s="106"/>
      <c r="NLW60" s="106"/>
      <c r="NLX60" s="106"/>
      <c r="NLY60" s="106"/>
      <c r="NLZ60" s="106"/>
      <c r="NMA60" s="106"/>
      <c r="NMB60" s="106"/>
      <c r="NMC60" s="106"/>
      <c r="NMD60" s="106"/>
      <c r="NME60" s="106"/>
      <c r="NMF60" s="106"/>
      <c r="NMG60" s="106"/>
      <c r="NMH60" s="106"/>
      <c r="NMI60" s="106"/>
      <c r="NMJ60" s="106"/>
      <c r="NMK60" s="106"/>
      <c r="NML60" s="106"/>
      <c r="NMM60" s="106"/>
      <c r="NMN60" s="106"/>
      <c r="NMO60" s="106"/>
      <c r="NMP60" s="106"/>
      <c r="NMQ60" s="106"/>
      <c r="NMR60" s="106"/>
      <c r="NMS60" s="106"/>
      <c r="NMT60" s="106"/>
      <c r="NMU60" s="106"/>
      <c r="NMV60" s="106"/>
      <c r="NMW60" s="106"/>
      <c r="NMX60" s="106"/>
      <c r="NMY60" s="106"/>
      <c r="NMZ60" s="106"/>
      <c r="NNA60" s="106"/>
      <c r="NNB60" s="106"/>
      <c r="NNC60" s="106"/>
      <c r="NND60" s="106"/>
      <c r="NNE60" s="106"/>
      <c r="NNF60" s="106"/>
      <c r="NNG60" s="106"/>
      <c r="NNH60" s="106"/>
      <c r="NNI60" s="106"/>
      <c r="NNJ60" s="106"/>
      <c r="NNK60" s="106"/>
      <c r="NNL60" s="106"/>
      <c r="NNM60" s="106"/>
      <c r="NNN60" s="106"/>
      <c r="NNO60" s="106"/>
      <c r="NNP60" s="106"/>
      <c r="NNQ60" s="106"/>
      <c r="NNR60" s="106"/>
      <c r="NNS60" s="106"/>
      <c r="NNT60" s="106"/>
      <c r="NNU60" s="106"/>
      <c r="NNV60" s="106"/>
      <c r="NNW60" s="106"/>
      <c r="NNX60" s="106"/>
      <c r="NNY60" s="106"/>
      <c r="NNZ60" s="106"/>
      <c r="NOA60" s="106"/>
      <c r="NOB60" s="106"/>
      <c r="NOC60" s="106"/>
      <c r="NOD60" s="106"/>
      <c r="NOE60" s="106"/>
      <c r="NOF60" s="106"/>
      <c r="NOG60" s="106"/>
      <c r="NOH60" s="106"/>
      <c r="NOI60" s="106"/>
      <c r="NOJ60" s="106"/>
      <c r="NOK60" s="106"/>
      <c r="NOL60" s="106"/>
      <c r="NOM60" s="106"/>
      <c r="NON60" s="106"/>
      <c r="NOO60" s="106"/>
      <c r="NOP60" s="106"/>
      <c r="NOQ60" s="106"/>
      <c r="NOR60" s="106"/>
      <c r="NOS60" s="106"/>
      <c r="NOT60" s="106"/>
      <c r="NOU60" s="106"/>
      <c r="NOV60" s="106"/>
      <c r="NOW60" s="106"/>
      <c r="NOX60" s="106"/>
      <c r="NOY60" s="106"/>
      <c r="NOZ60" s="106"/>
      <c r="NPA60" s="106"/>
      <c r="NPB60" s="106"/>
      <c r="NPC60" s="106"/>
      <c r="NPD60" s="106"/>
      <c r="NPE60" s="106"/>
      <c r="NPF60" s="106"/>
      <c r="NPG60" s="106"/>
      <c r="NPH60" s="106"/>
      <c r="NPI60" s="106"/>
      <c r="NPJ60" s="106"/>
      <c r="NPK60" s="106"/>
      <c r="NPL60" s="106"/>
      <c r="NPM60" s="106"/>
      <c r="NPN60" s="106"/>
      <c r="NPO60" s="106"/>
      <c r="NPP60" s="106"/>
      <c r="NPQ60" s="106"/>
      <c r="NPR60" s="106"/>
      <c r="NPS60" s="106"/>
      <c r="NPT60" s="106"/>
      <c r="NPU60" s="106"/>
      <c r="NPV60" s="106"/>
      <c r="NPW60" s="106"/>
      <c r="NPX60" s="106"/>
      <c r="NPY60" s="106"/>
      <c r="NPZ60" s="106"/>
      <c r="NQA60" s="106"/>
      <c r="NQB60" s="106"/>
      <c r="NQC60" s="106"/>
      <c r="NQD60" s="106"/>
      <c r="NQE60" s="106"/>
      <c r="NQF60" s="106"/>
      <c r="NQG60" s="106"/>
      <c r="NQH60" s="106"/>
      <c r="NQI60" s="106"/>
      <c r="NQJ60" s="106"/>
      <c r="NQK60" s="106"/>
      <c r="NQL60" s="106"/>
      <c r="NQM60" s="106"/>
      <c r="NQN60" s="106"/>
      <c r="NQO60" s="106"/>
      <c r="NQP60" s="106"/>
      <c r="NQQ60" s="106"/>
      <c r="NQR60" s="106"/>
      <c r="NQS60" s="106"/>
      <c r="NQT60" s="106"/>
      <c r="NQU60" s="106"/>
      <c r="NQV60" s="106"/>
      <c r="NQW60" s="106"/>
      <c r="NQX60" s="106"/>
      <c r="NQY60" s="106"/>
      <c r="NQZ60" s="106"/>
      <c r="NRA60" s="106"/>
      <c r="NRB60" s="106"/>
      <c r="NRC60" s="106"/>
      <c r="NRD60" s="106"/>
      <c r="NRE60" s="106"/>
      <c r="NRF60" s="106"/>
      <c r="NRG60" s="106"/>
      <c r="NRH60" s="106"/>
      <c r="NRI60" s="106"/>
      <c r="NRJ60" s="106"/>
      <c r="NRK60" s="106"/>
      <c r="NRL60" s="106"/>
      <c r="NRM60" s="106"/>
      <c r="NRN60" s="106"/>
      <c r="NRO60" s="106"/>
      <c r="NRP60" s="106"/>
      <c r="NRQ60" s="106"/>
      <c r="NRR60" s="106"/>
      <c r="NRS60" s="106"/>
      <c r="NRT60" s="106"/>
      <c r="NRU60" s="106"/>
      <c r="NRV60" s="106"/>
      <c r="NRW60" s="106"/>
      <c r="NRX60" s="106"/>
      <c r="NRY60" s="106"/>
      <c r="NRZ60" s="106"/>
      <c r="NSA60" s="106"/>
      <c r="NSB60" s="106"/>
      <c r="NSC60" s="106"/>
      <c r="NSD60" s="106"/>
      <c r="NSE60" s="106"/>
      <c r="NSF60" s="106"/>
      <c r="NSG60" s="106"/>
      <c r="NSH60" s="106"/>
      <c r="NSI60" s="106"/>
      <c r="NSJ60" s="106"/>
      <c r="NSK60" s="106"/>
      <c r="NSL60" s="106"/>
      <c r="NSM60" s="106"/>
      <c r="NSN60" s="106"/>
      <c r="NSO60" s="106"/>
      <c r="NSP60" s="106"/>
      <c r="NSQ60" s="106"/>
      <c r="NSR60" s="106"/>
      <c r="NSS60" s="106"/>
      <c r="NST60" s="106"/>
      <c r="NSU60" s="106"/>
      <c r="NSV60" s="106"/>
      <c r="NSW60" s="106"/>
      <c r="NSX60" s="106"/>
      <c r="NSY60" s="106"/>
      <c r="NSZ60" s="106"/>
      <c r="NTA60" s="106"/>
      <c r="NTB60" s="106"/>
      <c r="NTC60" s="106"/>
      <c r="NTD60" s="106"/>
      <c r="NTE60" s="106"/>
      <c r="NTF60" s="106"/>
      <c r="NTG60" s="106"/>
      <c r="NTH60" s="106"/>
      <c r="NTI60" s="106"/>
      <c r="NTJ60" s="106"/>
      <c r="NTK60" s="106"/>
      <c r="NTL60" s="106"/>
      <c r="NTM60" s="106"/>
      <c r="NTN60" s="106"/>
      <c r="NTO60" s="106"/>
      <c r="NTP60" s="106"/>
      <c r="NTQ60" s="106"/>
      <c r="NTR60" s="106"/>
      <c r="NTS60" s="106"/>
      <c r="NTT60" s="106"/>
      <c r="NTU60" s="106"/>
      <c r="NTV60" s="106"/>
      <c r="NTW60" s="106"/>
      <c r="NTX60" s="106"/>
      <c r="NTY60" s="106"/>
      <c r="NTZ60" s="106"/>
      <c r="NUA60" s="106"/>
      <c r="NUB60" s="106"/>
      <c r="NUC60" s="106"/>
      <c r="NUD60" s="106"/>
      <c r="NUE60" s="106"/>
      <c r="NUF60" s="106"/>
      <c r="NUG60" s="106"/>
      <c r="NUH60" s="106"/>
      <c r="NUI60" s="106"/>
      <c r="NUJ60" s="106"/>
      <c r="NUK60" s="106"/>
      <c r="NUL60" s="106"/>
      <c r="NUM60" s="106"/>
      <c r="NUN60" s="106"/>
      <c r="NUO60" s="106"/>
      <c r="NUP60" s="106"/>
      <c r="NUQ60" s="106"/>
      <c r="NUR60" s="106"/>
      <c r="NUS60" s="106"/>
      <c r="NUT60" s="106"/>
      <c r="NUU60" s="106"/>
      <c r="NUV60" s="106"/>
      <c r="NUW60" s="106"/>
      <c r="NUX60" s="106"/>
      <c r="NUY60" s="106"/>
      <c r="NUZ60" s="106"/>
      <c r="NVA60" s="106"/>
      <c r="NVB60" s="106"/>
      <c r="NVC60" s="106"/>
      <c r="NVD60" s="106"/>
      <c r="NVE60" s="106"/>
      <c r="NVF60" s="106"/>
      <c r="NVG60" s="106"/>
      <c r="NVH60" s="106"/>
      <c r="NVI60" s="106"/>
      <c r="NVJ60" s="106"/>
      <c r="NVK60" s="106"/>
      <c r="NVL60" s="106"/>
      <c r="NVM60" s="106"/>
      <c r="NVN60" s="106"/>
      <c r="NVO60" s="106"/>
      <c r="NVP60" s="106"/>
      <c r="NVQ60" s="106"/>
      <c r="NVR60" s="106"/>
      <c r="NVS60" s="106"/>
      <c r="NVT60" s="106"/>
      <c r="NVU60" s="106"/>
      <c r="NVV60" s="106"/>
      <c r="NVW60" s="106"/>
      <c r="NVX60" s="106"/>
      <c r="NVY60" s="106"/>
      <c r="NVZ60" s="106"/>
      <c r="NWA60" s="106"/>
      <c r="NWB60" s="106"/>
      <c r="NWC60" s="106"/>
      <c r="NWD60" s="106"/>
      <c r="NWE60" s="106"/>
      <c r="NWF60" s="106"/>
      <c r="NWG60" s="106"/>
      <c r="NWH60" s="106"/>
      <c r="NWI60" s="106"/>
      <c r="NWJ60" s="106"/>
      <c r="NWK60" s="106"/>
      <c r="NWL60" s="106"/>
      <c r="NWM60" s="106"/>
      <c r="NWN60" s="106"/>
      <c r="NWO60" s="106"/>
      <c r="NWP60" s="106"/>
      <c r="NWQ60" s="106"/>
      <c r="NWR60" s="106"/>
      <c r="NWS60" s="106"/>
      <c r="NWT60" s="106"/>
      <c r="NWU60" s="106"/>
      <c r="NWV60" s="106"/>
      <c r="NWW60" s="106"/>
      <c r="NWX60" s="106"/>
      <c r="NWY60" s="106"/>
      <c r="NWZ60" s="106"/>
      <c r="NXA60" s="106"/>
      <c r="NXB60" s="106"/>
      <c r="NXC60" s="106"/>
      <c r="NXD60" s="106"/>
      <c r="NXE60" s="106"/>
      <c r="NXF60" s="106"/>
      <c r="NXG60" s="106"/>
      <c r="NXH60" s="106"/>
      <c r="NXI60" s="106"/>
      <c r="NXJ60" s="106"/>
      <c r="NXK60" s="106"/>
      <c r="NXL60" s="106"/>
      <c r="NXM60" s="106"/>
      <c r="NXN60" s="106"/>
      <c r="NXO60" s="106"/>
      <c r="NXP60" s="106"/>
      <c r="NXQ60" s="106"/>
      <c r="NXR60" s="106"/>
      <c r="NXS60" s="106"/>
      <c r="NXT60" s="106"/>
      <c r="NXU60" s="106"/>
      <c r="NXV60" s="106"/>
      <c r="NXW60" s="106"/>
      <c r="NXX60" s="106"/>
      <c r="NXY60" s="106"/>
      <c r="NXZ60" s="106"/>
      <c r="NYA60" s="106"/>
      <c r="NYB60" s="106"/>
      <c r="NYC60" s="106"/>
      <c r="NYD60" s="106"/>
      <c r="NYE60" s="106"/>
      <c r="NYF60" s="106"/>
      <c r="NYG60" s="106"/>
      <c r="NYH60" s="106"/>
      <c r="NYI60" s="106"/>
      <c r="NYJ60" s="106"/>
      <c r="NYK60" s="106"/>
      <c r="NYL60" s="106"/>
      <c r="NYM60" s="106"/>
      <c r="NYN60" s="106"/>
      <c r="NYO60" s="106"/>
      <c r="NYP60" s="106"/>
      <c r="NYQ60" s="106"/>
      <c r="NYR60" s="106"/>
      <c r="NYS60" s="106"/>
      <c r="NYT60" s="106"/>
      <c r="NYU60" s="106"/>
      <c r="NYV60" s="106"/>
      <c r="NYW60" s="106"/>
      <c r="NYX60" s="106"/>
      <c r="NYY60" s="106"/>
      <c r="NYZ60" s="106"/>
      <c r="NZA60" s="106"/>
      <c r="NZB60" s="106"/>
      <c r="NZC60" s="106"/>
      <c r="NZD60" s="106"/>
      <c r="NZE60" s="106"/>
      <c r="NZF60" s="106"/>
      <c r="NZG60" s="106"/>
      <c r="NZH60" s="106"/>
      <c r="NZI60" s="106"/>
      <c r="NZJ60" s="106"/>
      <c r="NZK60" s="106"/>
      <c r="NZL60" s="106"/>
      <c r="NZM60" s="106"/>
      <c r="NZN60" s="106"/>
      <c r="NZO60" s="106"/>
      <c r="NZP60" s="106"/>
      <c r="NZQ60" s="106"/>
      <c r="NZR60" s="106"/>
      <c r="NZS60" s="106"/>
      <c r="NZT60" s="106"/>
      <c r="NZU60" s="106"/>
      <c r="NZV60" s="106"/>
      <c r="NZW60" s="106"/>
      <c r="NZX60" s="106"/>
      <c r="NZY60" s="106"/>
      <c r="NZZ60" s="106"/>
      <c r="OAA60" s="106"/>
      <c r="OAB60" s="106"/>
      <c r="OAC60" s="106"/>
      <c r="OAD60" s="106"/>
      <c r="OAE60" s="106"/>
      <c r="OAF60" s="106"/>
      <c r="OAG60" s="106"/>
      <c r="OAH60" s="106"/>
      <c r="OAI60" s="106"/>
      <c r="OAJ60" s="106"/>
      <c r="OAK60" s="106"/>
      <c r="OAL60" s="106"/>
      <c r="OAM60" s="106"/>
      <c r="OAN60" s="106"/>
      <c r="OAO60" s="106"/>
      <c r="OAP60" s="106"/>
      <c r="OAQ60" s="106"/>
      <c r="OAR60" s="106"/>
      <c r="OAS60" s="106"/>
      <c r="OAT60" s="106"/>
      <c r="OAU60" s="106"/>
      <c r="OAV60" s="106"/>
      <c r="OAW60" s="106"/>
      <c r="OAX60" s="106"/>
      <c r="OAY60" s="106"/>
      <c r="OAZ60" s="106"/>
      <c r="OBA60" s="106"/>
      <c r="OBB60" s="106"/>
      <c r="OBC60" s="106"/>
      <c r="OBD60" s="106"/>
      <c r="OBE60" s="106"/>
      <c r="OBF60" s="106"/>
      <c r="OBG60" s="106"/>
      <c r="OBH60" s="106"/>
      <c r="OBI60" s="106"/>
      <c r="OBJ60" s="106"/>
      <c r="OBK60" s="106"/>
      <c r="OBL60" s="106"/>
      <c r="OBM60" s="106"/>
      <c r="OBN60" s="106"/>
      <c r="OBO60" s="106"/>
      <c r="OBP60" s="106"/>
      <c r="OBQ60" s="106"/>
      <c r="OBR60" s="106"/>
      <c r="OBS60" s="106"/>
      <c r="OBT60" s="106"/>
      <c r="OBU60" s="106"/>
      <c r="OBV60" s="106"/>
      <c r="OBW60" s="106"/>
      <c r="OBX60" s="106"/>
      <c r="OBY60" s="106"/>
      <c r="OBZ60" s="106"/>
      <c r="OCA60" s="106"/>
      <c r="OCB60" s="106"/>
      <c r="OCC60" s="106"/>
      <c r="OCD60" s="106"/>
      <c r="OCE60" s="106"/>
      <c r="OCF60" s="106"/>
      <c r="OCG60" s="106"/>
      <c r="OCH60" s="106"/>
      <c r="OCI60" s="106"/>
      <c r="OCJ60" s="106"/>
      <c r="OCK60" s="106"/>
      <c r="OCL60" s="106"/>
      <c r="OCM60" s="106"/>
      <c r="OCN60" s="106"/>
      <c r="OCO60" s="106"/>
      <c r="OCP60" s="106"/>
      <c r="OCQ60" s="106"/>
      <c r="OCR60" s="106"/>
      <c r="OCS60" s="106"/>
      <c r="OCT60" s="106"/>
      <c r="OCU60" s="106"/>
      <c r="OCV60" s="106"/>
      <c r="OCW60" s="106"/>
      <c r="OCX60" s="106"/>
      <c r="OCY60" s="106"/>
      <c r="OCZ60" s="106"/>
      <c r="ODA60" s="106"/>
      <c r="ODB60" s="106"/>
      <c r="ODC60" s="106"/>
      <c r="ODD60" s="106"/>
      <c r="ODE60" s="106"/>
      <c r="ODF60" s="106"/>
      <c r="ODG60" s="106"/>
      <c r="ODH60" s="106"/>
      <c r="ODI60" s="106"/>
      <c r="ODJ60" s="106"/>
      <c r="ODK60" s="106"/>
      <c r="ODL60" s="106"/>
      <c r="ODM60" s="106"/>
      <c r="ODN60" s="106"/>
      <c r="ODO60" s="106"/>
      <c r="ODP60" s="106"/>
      <c r="ODQ60" s="106"/>
      <c r="ODR60" s="106"/>
      <c r="ODS60" s="106"/>
      <c r="ODT60" s="106"/>
      <c r="ODU60" s="106"/>
      <c r="ODV60" s="106"/>
      <c r="ODW60" s="106"/>
      <c r="ODX60" s="106"/>
      <c r="ODY60" s="106"/>
      <c r="ODZ60" s="106"/>
      <c r="OEA60" s="106"/>
      <c r="OEB60" s="106"/>
      <c r="OEC60" s="106"/>
      <c r="OED60" s="106"/>
      <c r="OEE60" s="106"/>
      <c r="OEF60" s="106"/>
      <c r="OEG60" s="106"/>
      <c r="OEH60" s="106"/>
      <c r="OEI60" s="106"/>
      <c r="OEJ60" s="106"/>
      <c r="OEK60" s="106"/>
      <c r="OEL60" s="106"/>
      <c r="OEM60" s="106"/>
      <c r="OEN60" s="106"/>
      <c r="OEO60" s="106"/>
      <c r="OEP60" s="106"/>
      <c r="OEQ60" s="106"/>
      <c r="OER60" s="106"/>
      <c r="OES60" s="106"/>
      <c r="OET60" s="106"/>
      <c r="OEU60" s="106"/>
      <c r="OEV60" s="106"/>
      <c r="OEW60" s="106"/>
      <c r="OEX60" s="106"/>
      <c r="OEY60" s="106"/>
      <c r="OEZ60" s="106"/>
      <c r="OFA60" s="106"/>
      <c r="OFB60" s="106"/>
      <c r="OFC60" s="106"/>
      <c r="OFD60" s="106"/>
      <c r="OFE60" s="106"/>
      <c r="OFF60" s="106"/>
      <c r="OFG60" s="106"/>
      <c r="OFH60" s="106"/>
      <c r="OFI60" s="106"/>
      <c r="OFJ60" s="106"/>
      <c r="OFK60" s="106"/>
      <c r="OFL60" s="106"/>
      <c r="OFM60" s="106"/>
      <c r="OFN60" s="106"/>
      <c r="OFO60" s="106"/>
      <c r="OFP60" s="106"/>
      <c r="OFQ60" s="106"/>
      <c r="OFR60" s="106"/>
      <c r="OFS60" s="106"/>
      <c r="OFT60" s="106"/>
      <c r="OFU60" s="106"/>
      <c r="OFV60" s="106"/>
      <c r="OFW60" s="106"/>
      <c r="OFX60" s="106"/>
      <c r="OFY60" s="106"/>
      <c r="OFZ60" s="106"/>
      <c r="OGA60" s="106"/>
      <c r="OGB60" s="106"/>
      <c r="OGC60" s="106"/>
      <c r="OGD60" s="106"/>
      <c r="OGE60" s="106"/>
      <c r="OGF60" s="106"/>
      <c r="OGG60" s="106"/>
      <c r="OGH60" s="106"/>
      <c r="OGI60" s="106"/>
      <c r="OGJ60" s="106"/>
      <c r="OGK60" s="106"/>
      <c r="OGL60" s="106"/>
      <c r="OGM60" s="106"/>
      <c r="OGN60" s="106"/>
      <c r="OGO60" s="106"/>
      <c r="OGP60" s="106"/>
      <c r="OGQ60" s="106"/>
      <c r="OGR60" s="106"/>
      <c r="OGS60" s="106"/>
      <c r="OGT60" s="106"/>
      <c r="OGU60" s="106"/>
      <c r="OGV60" s="106"/>
      <c r="OGW60" s="106"/>
      <c r="OGX60" s="106"/>
      <c r="OGY60" s="106"/>
      <c r="OGZ60" s="106"/>
      <c r="OHA60" s="106"/>
      <c r="OHB60" s="106"/>
      <c r="OHC60" s="106"/>
      <c r="OHD60" s="106"/>
      <c r="OHE60" s="106"/>
      <c r="OHF60" s="106"/>
      <c r="OHG60" s="106"/>
      <c r="OHH60" s="106"/>
      <c r="OHI60" s="106"/>
      <c r="OHJ60" s="106"/>
      <c r="OHK60" s="106"/>
      <c r="OHL60" s="106"/>
      <c r="OHM60" s="106"/>
      <c r="OHN60" s="106"/>
      <c r="OHO60" s="106"/>
      <c r="OHP60" s="106"/>
      <c r="OHQ60" s="106"/>
      <c r="OHR60" s="106"/>
      <c r="OHS60" s="106"/>
      <c r="OHT60" s="106"/>
      <c r="OHU60" s="106"/>
      <c r="OHV60" s="106"/>
      <c r="OHW60" s="106"/>
      <c r="OHX60" s="106"/>
      <c r="OHY60" s="106"/>
      <c r="OHZ60" s="106"/>
      <c r="OIA60" s="106"/>
      <c r="OIB60" s="106"/>
      <c r="OIC60" s="106"/>
      <c r="OID60" s="106"/>
      <c r="OIE60" s="106"/>
      <c r="OIF60" s="106"/>
      <c r="OIG60" s="106"/>
      <c r="OIH60" s="106"/>
      <c r="OII60" s="106"/>
      <c r="OIJ60" s="106"/>
      <c r="OIK60" s="106"/>
      <c r="OIL60" s="106"/>
      <c r="OIM60" s="106"/>
      <c r="OIN60" s="106"/>
      <c r="OIO60" s="106"/>
      <c r="OIP60" s="106"/>
      <c r="OIQ60" s="106"/>
      <c r="OIR60" s="106"/>
      <c r="OIS60" s="106"/>
      <c r="OIT60" s="106"/>
      <c r="OIU60" s="106"/>
      <c r="OIV60" s="106"/>
      <c r="OIW60" s="106"/>
      <c r="OIX60" s="106"/>
      <c r="OIY60" s="106"/>
      <c r="OIZ60" s="106"/>
      <c r="OJA60" s="106"/>
      <c r="OJB60" s="106"/>
      <c r="OJC60" s="106"/>
      <c r="OJD60" s="106"/>
      <c r="OJE60" s="106"/>
      <c r="OJF60" s="106"/>
      <c r="OJG60" s="106"/>
      <c r="OJH60" s="106"/>
      <c r="OJI60" s="106"/>
      <c r="OJJ60" s="106"/>
      <c r="OJK60" s="106"/>
      <c r="OJL60" s="106"/>
      <c r="OJM60" s="106"/>
      <c r="OJN60" s="106"/>
      <c r="OJO60" s="106"/>
      <c r="OJP60" s="106"/>
      <c r="OJQ60" s="106"/>
      <c r="OJR60" s="106"/>
      <c r="OJS60" s="106"/>
      <c r="OJT60" s="106"/>
      <c r="OJU60" s="106"/>
      <c r="OJV60" s="106"/>
      <c r="OJW60" s="106"/>
      <c r="OJX60" s="106"/>
      <c r="OJY60" s="106"/>
      <c r="OJZ60" s="106"/>
      <c r="OKA60" s="106"/>
      <c r="OKB60" s="106"/>
      <c r="OKC60" s="106"/>
      <c r="OKD60" s="106"/>
      <c r="OKE60" s="106"/>
      <c r="OKF60" s="106"/>
      <c r="OKG60" s="106"/>
      <c r="OKH60" s="106"/>
      <c r="OKI60" s="106"/>
      <c r="OKJ60" s="106"/>
      <c r="OKK60" s="106"/>
      <c r="OKL60" s="106"/>
      <c r="OKM60" s="106"/>
      <c r="OKN60" s="106"/>
      <c r="OKO60" s="106"/>
      <c r="OKP60" s="106"/>
      <c r="OKQ60" s="106"/>
      <c r="OKR60" s="106"/>
      <c r="OKS60" s="106"/>
      <c r="OKT60" s="106"/>
      <c r="OKU60" s="106"/>
      <c r="OKV60" s="106"/>
      <c r="OKW60" s="106"/>
      <c r="OKX60" s="106"/>
      <c r="OKY60" s="106"/>
      <c r="OKZ60" s="106"/>
      <c r="OLA60" s="106"/>
      <c r="OLB60" s="106"/>
      <c r="OLC60" s="106"/>
      <c r="OLD60" s="106"/>
      <c r="OLE60" s="106"/>
      <c r="OLF60" s="106"/>
      <c r="OLG60" s="106"/>
      <c r="OLH60" s="106"/>
      <c r="OLI60" s="106"/>
      <c r="OLJ60" s="106"/>
      <c r="OLK60" s="106"/>
      <c r="OLL60" s="106"/>
      <c r="OLM60" s="106"/>
      <c r="OLN60" s="106"/>
      <c r="OLO60" s="106"/>
      <c r="OLP60" s="106"/>
      <c r="OLQ60" s="106"/>
      <c r="OLR60" s="106"/>
      <c r="OLS60" s="106"/>
      <c r="OLT60" s="106"/>
      <c r="OLU60" s="106"/>
      <c r="OLV60" s="106"/>
      <c r="OLW60" s="106"/>
      <c r="OLX60" s="106"/>
      <c r="OLY60" s="106"/>
      <c r="OLZ60" s="106"/>
      <c r="OMA60" s="106"/>
      <c r="OMB60" s="106"/>
      <c r="OMC60" s="106"/>
      <c r="OMD60" s="106"/>
      <c r="OME60" s="106"/>
      <c r="OMF60" s="106"/>
      <c r="OMG60" s="106"/>
      <c r="OMH60" s="106"/>
      <c r="OMI60" s="106"/>
      <c r="OMJ60" s="106"/>
      <c r="OMK60" s="106"/>
      <c r="OML60" s="106"/>
      <c r="OMM60" s="106"/>
      <c r="OMN60" s="106"/>
      <c r="OMO60" s="106"/>
      <c r="OMP60" s="106"/>
      <c r="OMQ60" s="106"/>
      <c r="OMR60" s="106"/>
      <c r="OMS60" s="106"/>
      <c r="OMT60" s="106"/>
      <c r="OMU60" s="106"/>
      <c r="OMV60" s="106"/>
      <c r="OMW60" s="106"/>
      <c r="OMX60" s="106"/>
      <c r="OMY60" s="106"/>
      <c r="OMZ60" s="106"/>
      <c r="ONA60" s="106"/>
      <c r="ONB60" s="106"/>
      <c r="ONC60" s="106"/>
      <c r="OND60" s="106"/>
      <c r="ONE60" s="106"/>
      <c r="ONF60" s="106"/>
      <c r="ONG60" s="106"/>
      <c r="ONH60" s="106"/>
      <c r="ONI60" s="106"/>
      <c r="ONJ60" s="106"/>
      <c r="ONK60" s="106"/>
      <c r="ONL60" s="106"/>
      <c r="ONM60" s="106"/>
      <c r="ONN60" s="106"/>
      <c r="ONO60" s="106"/>
      <c r="ONP60" s="106"/>
      <c r="ONQ60" s="106"/>
      <c r="ONR60" s="106"/>
      <c r="ONS60" s="106"/>
      <c r="ONT60" s="106"/>
      <c r="ONU60" s="106"/>
      <c r="ONV60" s="106"/>
      <c r="ONW60" s="106"/>
      <c r="ONX60" s="106"/>
      <c r="ONY60" s="106"/>
      <c r="ONZ60" s="106"/>
      <c r="OOA60" s="106"/>
      <c r="OOB60" s="106"/>
      <c r="OOC60" s="106"/>
      <c r="OOD60" s="106"/>
      <c r="OOE60" s="106"/>
      <c r="OOF60" s="106"/>
      <c r="OOG60" s="106"/>
      <c r="OOH60" s="106"/>
      <c r="OOI60" s="106"/>
      <c r="OOJ60" s="106"/>
      <c r="OOK60" s="106"/>
      <c r="OOL60" s="106"/>
      <c r="OOM60" s="106"/>
      <c r="OON60" s="106"/>
      <c r="OOO60" s="106"/>
      <c r="OOP60" s="106"/>
      <c r="OOQ60" s="106"/>
      <c r="OOR60" s="106"/>
      <c r="OOS60" s="106"/>
      <c r="OOT60" s="106"/>
      <c r="OOU60" s="106"/>
      <c r="OOV60" s="106"/>
      <c r="OOW60" s="106"/>
      <c r="OOX60" s="106"/>
      <c r="OOY60" s="106"/>
      <c r="OOZ60" s="106"/>
      <c r="OPA60" s="106"/>
      <c r="OPB60" s="106"/>
      <c r="OPC60" s="106"/>
      <c r="OPD60" s="106"/>
      <c r="OPE60" s="106"/>
      <c r="OPF60" s="106"/>
      <c r="OPG60" s="106"/>
      <c r="OPH60" s="106"/>
      <c r="OPI60" s="106"/>
      <c r="OPJ60" s="106"/>
      <c r="OPK60" s="106"/>
      <c r="OPL60" s="106"/>
      <c r="OPM60" s="106"/>
      <c r="OPN60" s="106"/>
      <c r="OPO60" s="106"/>
      <c r="OPP60" s="106"/>
      <c r="OPQ60" s="106"/>
      <c r="OPR60" s="106"/>
      <c r="OPS60" s="106"/>
      <c r="OPT60" s="106"/>
      <c r="OPU60" s="106"/>
      <c r="OPV60" s="106"/>
      <c r="OPW60" s="106"/>
      <c r="OPX60" s="106"/>
      <c r="OPY60" s="106"/>
      <c r="OPZ60" s="106"/>
      <c r="OQA60" s="106"/>
      <c r="OQB60" s="106"/>
      <c r="OQC60" s="106"/>
      <c r="OQD60" s="106"/>
      <c r="OQE60" s="106"/>
      <c r="OQF60" s="106"/>
      <c r="OQG60" s="106"/>
      <c r="OQH60" s="106"/>
      <c r="OQI60" s="106"/>
      <c r="OQJ60" s="106"/>
      <c r="OQK60" s="106"/>
      <c r="OQL60" s="106"/>
      <c r="OQM60" s="106"/>
      <c r="OQN60" s="106"/>
      <c r="OQO60" s="106"/>
      <c r="OQP60" s="106"/>
      <c r="OQQ60" s="106"/>
      <c r="OQR60" s="106"/>
      <c r="OQS60" s="106"/>
      <c r="OQT60" s="106"/>
      <c r="OQU60" s="106"/>
      <c r="OQV60" s="106"/>
      <c r="OQW60" s="106"/>
      <c r="OQX60" s="106"/>
      <c r="OQY60" s="106"/>
      <c r="OQZ60" s="106"/>
      <c r="ORA60" s="106"/>
      <c r="ORB60" s="106"/>
      <c r="ORC60" s="106"/>
      <c r="ORD60" s="106"/>
      <c r="ORE60" s="106"/>
      <c r="ORF60" s="106"/>
      <c r="ORG60" s="106"/>
      <c r="ORH60" s="106"/>
      <c r="ORI60" s="106"/>
      <c r="ORJ60" s="106"/>
      <c r="ORK60" s="106"/>
      <c r="ORL60" s="106"/>
      <c r="ORM60" s="106"/>
      <c r="ORN60" s="106"/>
      <c r="ORO60" s="106"/>
      <c r="ORP60" s="106"/>
      <c r="ORQ60" s="106"/>
      <c r="ORR60" s="106"/>
      <c r="ORS60" s="106"/>
      <c r="ORT60" s="106"/>
      <c r="ORU60" s="106"/>
      <c r="ORV60" s="106"/>
      <c r="ORW60" s="106"/>
      <c r="ORX60" s="106"/>
      <c r="ORY60" s="106"/>
      <c r="ORZ60" s="106"/>
      <c r="OSA60" s="106"/>
      <c r="OSB60" s="106"/>
      <c r="OSC60" s="106"/>
      <c r="OSD60" s="106"/>
      <c r="OSE60" s="106"/>
      <c r="OSF60" s="106"/>
      <c r="OSG60" s="106"/>
      <c r="OSH60" s="106"/>
      <c r="OSI60" s="106"/>
      <c r="OSJ60" s="106"/>
      <c r="OSK60" s="106"/>
      <c r="OSL60" s="106"/>
      <c r="OSM60" s="106"/>
      <c r="OSN60" s="106"/>
      <c r="OSO60" s="106"/>
      <c r="OSP60" s="106"/>
      <c r="OSQ60" s="106"/>
      <c r="OSR60" s="106"/>
      <c r="OSS60" s="106"/>
      <c r="OST60" s="106"/>
      <c r="OSU60" s="106"/>
      <c r="OSV60" s="106"/>
      <c r="OSW60" s="106"/>
      <c r="OSX60" s="106"/>
      <c r="OSY60" s="106"/>
      <c r="OSZ60" s="106"/>
      <c r="OTA60" s="106"/>
      <c r="OTB60" s="106"/>
      <c r="OTC60" s="106"/>
      <c r="OTD60" s="106"/>
      <c r="OTE60" s="106"/>
      <c r="OTF60" s="106"/>
      <c r="OTG60" s="106"/>
      <c r="OTH60" s="106"/>
      <c r="OTI60" s="106"/>
      <c r="OTJ60" s="106"/>
      <c r="OTK60" s="106"/>
      <c r="OTL60" s="106"/>
      <c r="OTM60" s="106"/>
      <c r="OTN60" s="106"/>
      <c r="OTO60" s="106"/>
      <c r="OTP60" s="106"/>
      <c r="OTQ60" s="106"/>
      <c r="OTR60" s="106"/>
      <c r="OTS60" s="106"/>
      <c r="OTT60" s="106"/>
      <c r="OTU60" s="106"/>
      <c r="OTV60" s="106"/>
      <c r="OTW60" s="106"/>
      <c r="OTX60" s="106"/>
      <c r="OTY60" s="106"/>
      <c r="OTZ60" s="106"/>
      <c r="OUA60" s="106"/>
      <c r="OUB60" s="106"/>
      <c r="OUC60" s="106"/>
      <c r="OUD60" s="106"/>
      <c r="OUE60" s="106"/>
      <c r="OUF60" s="106"/>
      <c r="OUG60" s="106"/>
      <c r="OUH60" s="106"/>
      <c r="OUI60" s="106"/>
      <c r="OUJ60" s="106"/>
      <c r="OUK60" s="106"/>
      <c r="OUL60" s="106"/>
      <c r="OUM60" s="106"/>
      <c r="OUN60" s="106"/>
      <c r="OUO60" s="106"/>
      <c r="OUP60" s="106"/>
      <c r="OUQ60" s="106"/>
      <c r="OUR60" s="106"/>
      <c r="OUS60" s="106"/>
      <c r="OUT60" s="106"/>
      <c r="OUU60" s="106"/>
      <c r="OUV60" s="106"/>
      <c r="OUW60" s="106"/>
      <c r="OUX60" s="106"/>
      <c r="OUY60" s="106"/>
      <c r="OUZ60" s="106"/>
      <c r="OVA60" s="106"/>
      <c r="OVB60" s="106"/>
      <c r="OVC60" s="106"/>
      <c r="OVD60" s="106"/>
      <c r="OVE60" s="106"/>
      <c r="OVF60" s="106"/>
      <c r="OVG60" s="106"/>
      <c r="OVH60" s="106"/>
      <c r="OVI60" s="106"/>
      <c r="OVJ60" s="106"/>
      <c r="OVK60" s="106"/>
      <c r="OVL60" s="106"/>
      <c r="OVM60" s="106"/>
      <c r="OVN60" s="106"/>
      <c r="OVO60" s="106"/>
      <c r="OVP60" s="106"/>
      <c r="OVQ60" s="106"/>
      <c r="OVR60" s="106"/>
      <c r="OVS60" s="106"/>
      <c r="OVT60" s="106"/>
      <c r="OVU60" s="106"/>
      <c r="OVV60" s="106"/>
      <c r="OVW60" s="106"/>
      <c r="OVX60" s="106"/>
      <c r="OVY60" s="106"/>
      <c r="OVZ60" s="106"/>
      <c r="OWA60" s="106"/>
      <c r="OWB60" s="106"/>
      <c r="OWC60" s="106"/>
      <c r="OWD60" s="106"/>
      <c r="OWE60" s="106"/>
      <c r="OWF60" s="106"/>
      <c r="OWG60" s="106"/>
      <c r="OWH60" s="106"/>
      <c r="OWI60" s="106"/>
      <c r="OWJ60" s="106"/>
      <c r="OWK60" s="106"/>
      <c r="OWL60" s="106"/>
      <c r="OWM60" s="106"/>
      <c r="OWN60" s="106"/>
      <c r="OWO60" s="106"/>
      <c r="OWP60" s="106"/>
      <c r="OWQ60" s="106"/>
      <c r="OWR60" s="106"/>
      <c r="OWS60" s="106"/>
      <c r="OWT60" s="106"/>
      <c r="OWU60" s="106"/>
      <c r="OWV60" s="106"/>
      <c r="OWW60" s="106"/>
      <c r="OWX60" s="106"/>
      <c r="OWY60" s="106"/>
      <c r="OWZ60" s="106"/>
      <c r="OXA60" s="106"/>
      <c r="OXB60" s="106"/>
      <c r="OXC60" s="106"/>
      <c r="OXD60" s="106"/>
      <c r="OXE60" s="106"/>
      <c r="OXF60" s="106"/>
      <c r="OXG60" s="106"/>
      <c r="OXH60" s="106"/>
      <c r="OXI60" s="106"/>
      <c r="OXJ60" s="106"/>
      <c r="OXK60" s="106"/>
      <c r="OXL60" s="106"/>
      <c r="OXM60" s="106"/>
      <c r="OXN60" s="106"/>
      <c r="OXO60" s="106"/>
      <c r="OXP60" s="106"/>
      <c r="OXQ60" s="106"/>
      <c r="OXR60" s="106"/>
      <c r="OXS60" s="106"/>
      <c r="OXT60" s="106"/>
      <c r="OXU60" s="106"/>
      <c r="OXV60" s="106"/>
      <c r="OXW60" s="106"/>
      <c r="OXX60" s="106"/>
      <c r="OXY60" s="106"/>
      <c r="OXZ60" s="106"/>
      <c r="OYA60" s="106"/>
      <c r="OYB60" s="106"/>
      <c r="OYC60" s="106"/>
      <c r="OYD60" s="106"/>
      <c r="OYE60" s="106"/>
      <c r="OYF60" s="106"/>
      <c r="OYG60" s="106"/>
      <c r="OYH60" s="106"/>
      <c r="OYI60" s="106"/>
      <c r="OYJ60" s="106"/>
      <c r="OYK60" s="106"/>
      <c r="OYL60" s="106"/>
      <c r="OYM60" s="106"/>
      <c r="OYN60" s="106"/>
      <c r="OYO60" s="106"/>
      <c r="OYP60" s="106"/>
      <c r="OYQ60" s="106"/>
      <c r="OYR60" s="106"/>
      <c r="OYS60" s="106"/>
      <c r="OYT60" s="106"/>
      <c r="OYU60" s="106"/>
      <c r="OYV60" s="106"/>
      <c r="OYW60" s="106"/>
      <c r="OYX60" s="106"/>
      <c r="OYY60" s="106"/>
      <c r="OYZ60" s="106"/>
      <c r="OZA60" s="106"/>
      <c r="OZB60" s="106"/>
      <c r="OZC60" s="106"/>
      <c r="OZD60" s="106"/>
      <c r="OZE60" s="106"/>
      <c r="OZF60" s="106"/>
      <c r="OZG60" s="106"/>
      <c r="OZH60" s="106"/>
      <c r="OZI60" s="106"/>
      <c r="OZJ60" s="106"/>
      <c r="OZK60" s="106"/>
      <c r="OZL60" s="106"/>
      <c r="OZM60" s="106"/>
      <c r="OZN60" s="106"/>
      <c r="OZO60" s="106"/>
      <c r="OZP60" s="106"/>
      <c r="OZQ60" s="106"/>
      <c r="OZR60" s="106"/>
      <c r="OZS60" s="106"/>
      <c r="OZT60" s="106"/>
      <c r="OZU60" s="106"/>
      <c r="OZV60" s="106"/>
      <c r="OZW60" s="106"/>
      <c r="OZX60" s="106"/>
      <c r="OZY60" s="106"/>
      <c r="OZZ60" s="106"/>
      <c r="PAA60" s="106"/>
      <c r="PAB60" s="106"/>
      <c r="PAC60" s="106"/>
      <c r="PAD60" s="106"/>
      <c r="PAE60" s="106"/>
      <c r="PAF60" s="106"/>
      <c r="PAG60" s="106"/>
      <c r="PAH60" s="106"/>
      <c r="PAI60" s="106"/>
      <c r="PAJ60" s="106"/>
      <c r="PAK60" s="106"/>
      <c r="PAL60" s="106"/>
      <c r="PAM60" s="106"/>
      <c r="PAN60" s="106"/>
      <c r="PAO60" s="106"/>
      <c r="PAP60" s="106"/>
      <c r="PAQ60" s="106"/>
      <c r="PAR60" s="106"/>
      <c r="PAS60" s="106"/>
      <c r="PAT60" s="106"/>
      <c r="PAU60" s="106"/>
      <c r="PAV60" s="106"/>
      <c r="PAW60" s="106"/>
      <c r="PAX60" s="106"/>
      <c r="PAY60" s="106"/>
      <c r="PAZ60" s="106"/>
      <c r="PBA60" s="106"/>
      <c r="PBB60" s="106"/>
      <c r="PBC60" s="106"/>
      <c r="PBD60" s="106"/>
      <c r="PBE60" s="106"/>
      <c r="PBF60" s="106"/>
      <c r="PBG60" s="106"/>
      <c r="PBH60" s="106"/>
      <c r="PBI60" s="106"/>
      <c r="PBJ60" s="106"/>
      <c r="PBK60" s="106"/>
      <c r="PBL60" s="106"/>
      <c r="PBM60" s="106"/>
      <c r="PBN60" s="106"/>
      <c r="PBO60" s="106"/>
      <c r="PBP60" s="106"/>
      <c r="PBQ60" s="106"/>
      <c r="PBR60" s="106"/>
      <c r="PBS60" s="106"/>
      <c r="PBT60" s="106"/>
      <c r="PBU60" s="106"/>
      <c r="PBV60" s="106"/>
      <c r="PBW60" s="106"/>
      <c r="PBX60" s="106"/>
      <c r="PBY60" s="106"/>
      <c r="PBZ60" s="106"/>
      <c r="PCA60" s="106"/>
      <c r="PCB60" s="106"/>
      <c r="PCC60" s="106"/>
      <c r="PCD60" s="106"/>
      <c r="PCE60" s="106"/>
      <c r="PCF60" s="106"/>
      <c r="PCG60" s="106"/>
      <c r="PCH60" s="106"/>
      <c r="PCI60" s="106"/>
      <c r="PCJ60" s="106"/>
      <c r="PCK60" s="106"/>
      <c r="PCL60" s="106"/>
      <c r="PCM60" s="106"/>
      <c r="PCN60" s="106"/>
      <c r="PCO60" s="106"/>
      <c r="PCP60" s="106"/>
      <c r="PCQ60" s="106"/>
      <c r="PCR60" s="106"/>
      <c r="PCS60" s="106"/>
      <c r="PCT60" s="106"/>
      <c r="PCU60" s="106"/>
      <c r="PCV60" s="106"/>
      <c r="PCW60" s="106"/>
      <c r="PCX60" s="106"/>
      <c r="PCY60" s="106"/>
      <c r="PCZ60" s="106"/>
      <c r="PDA60" s="106"/>
      <c r="PDB60" s="106"/>
      <c r="PDC60" s="106"/>
      <c r="PDD60" s="106"/>
      <c r="PDE60" s="106"/>
      <c r="PDF60" s="106"/>
      <c r="PDG60" s="106"/>
      <c r="PDH60" s="106"/>
      <c r="PDI60" s="106"/>
      <c r="PDJ60" s="106"/>
      <c r="PDK60" s="106"/>
      <c r="PDL60" s="106"/>
      <c r="PDM60" s="106"/>
      <c r="PDN60" s="106"/>
      <c r="PDO60" s="106"/>
      <c r="PDP60" s="106"/>
      <c r="PDQ60" s="106"/>
      <c r="PDR60" s="106"/>
      <c r="PDS60" s="106"/>
      <c r="PDT60" s="106"/>
      <c r="PDU60" s="106"/>
      <c r="PDV60" s="106"/>
      <c r="PDW60" s="106"/>
      <c r="PDX60" s="106"/>
      <c r="PDY60" s="106"/>
      <c r="PDZ60" s="106"/>
      <c r="PEA60" s="106"/>
      <c r="PEB60" s="106"/>
      <c r="PEC60" s="106"/>
      <c r="PED60" s="106"/>
      <c r="PEE60" s="106"/>
      <c r="PEF60" s="106"/>
      <c r="PEG60" s="106"/>
      <c r="PEH60" s="106"/>
      <c r="PEI60" s="106"/>
      <c r="PEJ60" s="106"/>
      <c r="PEK60" s="106"/>
      <c r="PEL60" s="106"/>
      <c r="PEM60" s="106"/>
      <c r="PEN60" s="106"/>
      <c r="PEO60" s="106"/>
      <c r="PEP60" s="106"/>
      <c r="PEQ60" s="106"/>
      <c r="PER60" s="106"/>
      <c r="PES60" s="106"/>
      <c r="PET60" s="106"/>
      <c r="PEU60" s="106"/>
      <c r="PEV60" s="106"/>
      <c r="PEW60" s="106"/>
      <c r="PEX60" s="106"/>
      <c r="PEY60" s="106"/>
      <c r="PEZ60" s="106"/>
      <c r="PFA60" s="106"/>
      <c r="PFB60" s="106"/>
      <c r="PFC60" s="106"/>
      <c r="PFD60" s="106"/>
      <c r="PFE60" s="106"/>
      <c r="PFF60" s="106"/>
      <c r="PFG60" s="106"/>
      <c r="PFH60" s="106"/>
      <c r="PFI60" s="106"/>
      <c r="PFJ60" s="106"/>
      <c r="PFK60" s="106"/>
      <c r="PFL60" s="106"/>
      <c r="PFM60" s="106"/>
      <c r="PFN60" s="106"/>
      <c r="PFO60" s="106"/>
      <c r="PFP60" s="106"/>
      <c r="PFQ60" s="106"/>
      <c r="PFR60" s="106"/>
      <c r="PFS60" s="106"/>
      <c r="PFT60" s="106"/>
      <c r="PFU60" s="106"/>
      <c r="PFV60" s="106"/>
      <c r="PFW60" s="106"/>
      <c r="PFX60" s="106"/>
      <c r="PFY60" s="106"/>
      <c r="PFZ60" s="106"/>
      <c r="PGA60" s="106"/>
      <c r="PGB60" s="106"/>
      <c r="PGC60" s="106"/>
      <c r="PGD60" s="106"/>
      <c r="PGE60" s="106"/>
      <c r="PGF60" s="106"/>
      <c r="PGG60" s="106"/>
      <c r="PGH60" s="106"/>
      <c r="PGI60" s="106"/>
      <c r="PGJ60" s="106"/>
      <c r="PGK60" s="106"/>
      <c r="PGL60" s="106"/>
      <c r="PGM60" s="106"/>
      <c r="PGN60" s="106"/>
      <c r="PGO60" s="106"/>
      <c r="PGP60" s="106"/>
      <c r="PGQ60" s="106"/>
      <c r="PGR60" s="106"/>
      <c r="PGS60" s="106"/>
      <c r="PGT60" s="106"/>
      <c r="PGU60" s="106"/>
      <c r="PGV60" s="106"/>
      <c r="PGW60" s="106"/>
      <c r="PGX60" s="106"/>
      <c r="PGY60" s="106"/>
      <c r="PGZ60" s="106"/>
      <c r="PHA60" s="106"/>
      <c r="PHB60" s="106"/>
      <c r="PHC60" s="106"/>
      <c r="PHD60" s="106"/>
      <c r="PHE60" s="106"/>
      <c r="PHF60" s="106"/>
      <c r="PHG60" s="106"/>
      <c r="PHH60" s="106"/>
      <c r="PHI60" s="106"/>
      <c r="PHJ60" s="106"/>
      <c r="PHK60" s="106"/>
      <c r="PHL60" s="106"/>
      <c r="PHM60" s="106"/>
      <c r="PHN60" s="106"/>
      <c r="PHO60" s="106"/>
      <c r="PHP60" s="106"/>
      <c r="PHQ60" s="106"/>
      <c r="PHR60" s="106"/>
      <c r="PHS60" s="106"/>
      <c r="PHT60" s="106"/>
      <c r="PHU60" s="106"/>
      <c r="PHV60" s="106"/>
      <c r="PHW60" s="106"/>
      <c r="PHX60" s="106"/>
      <c r="PHY60" s="106"/>
      <c r="PHZ60" s="106"/>
      <c r="PIA60" s="106"/>
      <c r="PIB60" s="106"/>
      <c r="PIC60" s="106"/>
      <c r="PID60" s="106"/>
      <c r="PIE60" s="106"/>
      <c r="PIF60" s="106"/>
      <c r="PIG60" s="106"/>
      <c r="PIH60" s="106"/>
      <c r="PII60" s="106"/>
      <c r="PIJ60" s="106"/>
      <c r="PIK60" s="106"/>
      <c r="PIL60" s="106"/>
      <c r="PIM60" s="106"/>
      <c r="PIN60" s="106"/>
      <c r="PIO60" s="106"/>
      <c r="PIP60" s="106"/>
      <c r="PIQ60" s="106"/>
      <c r="PIR60" s="106"/>
      <c r="PIS60" s="106"/>
      <c r="PIT60" s="106"/>
      <c r="PIU60" s="106"/>
      <c r="PIV60" s="106"/>
      <c r="PIW60" s="106"/>
      <c r="PIX60" s="106"/>
      <c r="PIY60" s="106"/>
      <c r="PIZ60" s="106"/>
      <c r="PJA60" s="106"/>
      <c r="PJB60" s="106"/>
      <c r="PJC60" s="106"/>
      <c r="PJD60" s="106"/>
      <c r="PJE60" s="106"/>
      <c r="PJF60" s="106"/>
      <c r="PJG60" s="106"/>
      <c r="PJH60" s="106"/>
      <c r="PJI60" s="106"/>
      <c r="PJJ60" s="106"/>
      <c r="PJK60" s="106"/>
      <c r="PJL60" s="106"/>
      <c r="PJM60" s="106"/>
      <c r="PJN60" s="106"/>
      <c r="PJO60" s="106"/>
      <c r="PJP60" s="106"/>
      <c r="PJQ60" s="106"/>
      <c r="PJR60" s="106"/>
      <c r="PJS60" s="106"/>
      <c r="PJT60" s="106"/>
      <c r="PJU60" s="106"/>
      <c r="PJV60" s="106"/>
      <c r="PJW60" s="106"/>
      <c r="PJX60" s="106"/>
      <c r="PJY60" s="106"/>
      <c r="PJZ60" s="106"/>
      <c r="PKA60" s="106"/>
      <c r="PKB60" s="106"/>
      <c r="PKC60" s="106"/>
      <c r="PKD60" s="106"/>
      <c r="PKE60" s="106"/>
      <c r="PKF60" s="106"/>
      <c r="PKG60" s="106"/>
      <c r="PKH60" s="106"/>
      <c r="PKI60" s="106"/>
      <c r="PKJ60" s="106"/>
      <c r="PKK60" s="106"/>
      <c r="PKL60" s="106"/>
      <c r="PKM60" s="106"/>
      <c r="PKN60" s="106"/>
      <c r="PKO60" s="106"/>
      <c r="PKP60" s="106"/>
      <c r="PKQ60" s="106"/>
      <c r="PKR60" s="106"/>
      <c r="PKS60" s="106"/>
      <c r="PKT60" s="106"/>
      <c r="PKU60" s="106"/>
      <c r="PKV60" s="106"/>
      <c r="PKW60" s="106"/>
      <c r="PKX60" s="106"/>
      <c r="PKY60" s="106"/>
      <c r="PKZ60" s="106"/>
      <c r="PLA60" s="106"/>
      <c r="PLB60" s="106"/>
      <c r="PLC60" s="106"/>
      <c r="PLD60" s="106"/>
      <c r="PLE60" s="106"/>
      <c r="PLF60" s="106"/>
      <c r="PLG60" s="106"/>
      <c r="PLH60" s="106"/>
      <c r="PLI60" s="106"/>
      <c r="PLJ60" s="106"/>
      <c r="PLK60" s="106"/>
      <c r="PLL60" s="106"/>
      <c r="PLM60" s="106"/>
      <c r="PLN60" s="106"/>
      <c r="PLO60" s="106"/>
      <c r="PLP60" s="106"/>
      <c r="PLQ60" s="106"/>
      <c r="PLR60" s="106"/>
      <c r="PLS60" s="106"/>
      <c r="PLT60" s="106"/>
      <c r="PLU60" s="106"/>
      <c r="PLV60" s="106"/>
      <c r="PLW60" s="106"/>
      <c r="PLX60" s="106"/>
      <c r="PLY60" s="106"/>
      <c r="PLZ60" s="106"/>
      <c r="PMA60" s="106"/>
      <c r="PMB60" s="106"/>
      <c r="PMC60" s="106"/>
      <c r="PMD60" s="106"/>
      <c r="PME60" s="106"/>
      <c r="PMF60" s="106"/>
      <c r="PMG60" s="106"/>
      <c r="PMH60" s="106"/>
      <c r="PMI60" s="106"/>
      <c r="PMJ60" s="106"/>
      <c r="PMK60" s="106"/>
      <c r="PML60" s="106"/>
      <c r="PMM60" s="106"/>
      <c r="PMN60" s="106"/>
      <c r="PMO60" s="106"/>
      <c r="PMP60" s="106"/>
      <c r="PMQ60" s="106"/>
      <c r="PMR60" s="106"/>
      <c r="PMS60" s="106"/>
      <c r="PMT60" s="106"/>
      <c r="PMU60" s="106"/>
      <c r="PMV60" s="106"/>
      <c r="PMW60" s="106"/>
      <c r="PMX60" s="106"/>
      <c r="PMY60" s="106"/>
      <c r="PMZ60" s="106"/>
      <c r="PNA60" s="106"/>
      <c r="PNB60" s="106"/>
      <c r="PNC60" s="106"/>
      <c r="PND60" s="106"/>
      <c r="PNE60" s="106"/>
      <c r="PNF60" s="106"/>
      <c r="PNG60" s="106"/>
      <c r="PNH60" s="106"/>
      <c r="PNI60" s="106"/>
      <c r="PNJ60" s="106"/>
      <c r="PNK60" s="106"/>
      <c r="PNL60" s="106"/>
      <c r="PNM60" s="106"/>
      <c r="PNN60" s="106"/>
      <c r="PNO60" s="106"/>
      <c r="PNP60" s="106"/>
      <c r="PNQ60" s="106"/>
      <c r="PNR60" s="106"/>
      <c r="PNS60" s="106"/>
      <c r="PNT60" s="106"/>
      <c r="PNU60" s="106"/>
      <c r="PNV60" s="106"/>
      <c r="PNW60" s="106"/>
      <c r="PNX60" s="106"/>
      <c r="PNY60" s="106"/>
      <c r="PNZ60" s="106"/>
      <c r="POA60" s="106"/>
      <c r="POB60" s="106"/>
      <c r="POC60" s="106"/>
      <c r="POD60" s="106"/>
      <c r="POE60" s="106"/>
      <c r="POF60" s="106"/>
      <c r="POG60" s="106"/>
      <c r="POH60" s="106"/>
      <c r="POI60" s="106"/>
      <c r="POJ60" s="106"/>
      <c r="POK60" s="106"/>
      <c r="POL60" s="106"/>
      <c r="POM60" s="106"/>
      <c r="PON60" s="106"/>
      <c r="POO60" s="106"/>
      <c r="POP60" s="106"/>
      <c r="POQ60" s="106"/>
      <c r="POR60" s="106"/>
      <c r="POS60" s="106"/>
      <c r="POT60" s="106"/>
      <c r="POU60" s="106"/>
      <c r="POV60" s="106"/>
      <c r="POW60" s="106"/>
      <c r="POX60" s="106"/>
      <c r="POY60" s="106"/>
      <c r="POZ60" s="106"/>
      <c r="PPA60" s="106"/>
      <c r="PPB60" s="106"/>
      <c r="PPC60" s="106"/>
      <c r="PPD60" s="106"/>
      <c r="PPE60" s="106"/>
      <c r="PPF60" s="106"/>
      <c r="PPG60" s="106"/>
      <c r="PPH60" s="106"/>
      <c r="PPI60" s="106"/>
      <c r="PPJ60" s="106"/>
      <c r="PPK60" s="106"/>
      <c r="PPL60" s="106"/>
      <c r="PPM60" s="106"/>
      <c r="PPN60" s="106"/>
      <c r="PPO60" s="106"/>
      <c r="PPP60" s="106"/>
      <c r="PPQ60" s="106"/>
      <c r="PPR60" s="106"/>
      <c r="PPS60" s="106"/>
      <c r="PPT60" s="106"/>
      <c r="PPU60" s="106"/>
      <c r="PPV60" s="106"/>
      <c r="PPW60" s="106"/>
      <c r="PPX60" s="106"/>
      <c r="PPY60" s="106"/>
      <c r="PPZ60" s="106"/>
      <c r="PQA60" s="106"/>
      <c r="PQB60" s="106"/>
      <c r="PQC60" s="106"/>
      <c r="PQD60" s="106"/>
      <c r="PQE60" s="106"/>
      <c r="PQF60" s="106"/>
      <c r="PQG60" s="106"/>
      <c r="PQH60" s="106"/>
      <c r="PQI60" s="106"/>
      <c r="PQJ60" s="106"/>
      <c r="PQK60" s="106"/>
      <c r="PQL60" s="106"/>
      <c r="PQM60" s="106"/>
      <c r="PQN60" s="106"/>
      <c r="PQO60" s="106"/>
      <c r="PQP60" s="106"/>
      <c r="PQQ60" s="106"/>
      <c r="PQR60" s="106"/>
      <c r="PQS60" s="106"/>
      <c r="PQT60" s="106"/>
      <c r="PQU60" s="106"/>
      <c r="PQV60" s="106"/>
      <c r="PQW60" s="106"/>
      <c r="PQX60" s="106"/>
      <c r="PQY60" s="106"/>
      <c r="PQZ60" s="106"/>
      <c r="PRA60" s="106"/>
      <c r="PRB60" s="106"/>
      <c r="PRC60" s="106"/>
      <c r="PRD60" s="106"/>
      <c r="PRE60" s="106"/>
      <c r="PRF60" s="106"/>
      <c r="PRG60" s="106"/>
      <c r="PRH60" s="106"/>
      <c r="PRI60" s="106"/>
      <c r="PRJ60" s="106"/>
      <c r="PRK60" s="106"/>
      <c r="PRL60" s="106"/>
      <c r="PRM60" s="106"/>
      <c r="PRN60" s="106"/>
      <c r="PRO60" s="106"/>
      <c r="PRP60" s="106"/>
      <c r="PRQ60" s="106"/>
      <c r="PRR60" s="106"/>
      <c r="PRS60" s="106"/>
      <c r="PRT60" s="106"/>
      <c r="PRU60" s="106"/>
      <c r="PRV60" s="106"/>
      <c r="PRW60" s="106"/>
      <c r="PRX60" s="106"/>
      <c r="PRY60" s="106"/>
      <c r="PRZ60" s="106"/>
      <c r="PSA60" s="106"/>
      <c r="PSB60" s="106"/>
      <c r="PSC60" s="106"/>
      <c r="PSD60" s="106"/>
      <c r="PSE60" s="106"/>
      <c r="PSF60" s="106"/>
      <c r="PSG60" s="106"/>
      <c r="PSH60" s="106"/>
      <c r="PSI60" s="106"/>
      <c r="PSJ60" s="106"/>
      <c r="PSK60" s="106"/>
      <c r="PSL60" s="106"/>
      <c r="PSM60" s="106"/>
      <c r="PSN60" s="106"/>
      <c r="PSO60" s="106"/>
      <c r="PSP60" s="106"/>
      <c r="PSQ60" s="106"/>
      <c r="PSR60" s="106"/>
      <c r="PSS60" s="106"/>
      <c r="PST60" s="106"/>
      <c r="PSU60" s="106"/>
      <c r="PSV60" s="106"/>
      <c r="PSW60" s="106"/>
      <c r="PSX60" s="106"/>
      <c r="PSY60" s="106"/>
      <c r="PSZ60" s="106"/>
      <c r="PTA60" s="106"/>
      <c r="PTB60" s="106"/>
      <c r="PTC60" s="106"/>
      <c r="PTD60" s="106"/>
      <c r="PTE60" s="106"/>
      <c r="PTF60" s="106"/>
      <c r="PTG60" s="106"/>
      <c r="PTH60" s="106"/>
      <c r="PTI60" s="106"/>
      <c r="PTJ60" s="106"/>
      <c r="PTK60" s="106"/>
      <c r="PTL60" s="106"/>
      <c r="PTM60" s="106"/>
      <c r="PTN60" s="106"/>
      <c r="PTO60" s="106"/>
      <c r="PTP60" s="106"/>
      <c r="PTQ60" s="106"/>
      <c r="PTR60" s="106"/>
      <c r="PTS60" s="106"/>
      <c r="PTT60" s="106"/>
      <c r="PTU60" s="106"/>
      <c r="PTV60" s="106"/>
      <c r="PTW60" s="106"/>
      <c r="PTX60" s="106"/>
      <c r="PTY60" s="106"/>
      <c r="PTZ60" s="106"/>
      <c r="PUA60" s="106"/>
      <c r="PUB60" s="106"/>
      <c r="PUC60" s="106"/>
      <c r="PUD60" s="106"/>
      <c r="PUE60" s="106"/>
      <c r="PUF60" s="106"/>
      <c r="PUG60" s="106"/>
      <c r="PUH60" s="106"/>
      <c r="PUI60" s="106"/>
      <c r="PUJ60" s="106"/>
      <c r="PUK60" s="106"/>
      <c r="PUL60" s="106"/>
      <c r="PUM60" s="106"/>
      <c r="PUN60" s="106"/>
      <c r="PUO60" s="106"/>
      <c r="PUP60" s="106"/>
      <c r="PUQ60" s="106"/>
      <c r="PUR60" s="106"/>
      <c r="PUS60" s="106"/>
      <c r="PUT60" s="106"/>
      <c r="PUU60" s="106"/>
      <c r="PUV60" s="106"/>
      <c r="PUW60" s="106"/>
      <c r="PUX60" s="106"/>
      <c r="PUY60" s="106"/>
      <c r="PUZ60" s="106"/>
      <c r="PVA60" s="106"/>
      <c r="PVB60" s="106"/>
      <c r="PVC60" s="106"/>
      <c r="PVD60" s="106"/>
      <c r="PVE60" s="106"/>
      <c r="PVF60" s="106"/>
      <c r="PVG60" s="106"/>
      <c r="PVH60" s="106"/>
      <c r="PVI60" s="106"/>
      <c r="PVJ60" s="106"/>
      <c r="PVK60" s="106"/>
      <c r="PVL60" s="106"/>
      <c r="PVM60" s="106"/>
      <c r="PVN60" s="106"/>
      <c r="PVO60" s="106"/>
      <c r="PVP60" s="106"/>
      <c r="PVQ60" s="106"/>
      <c r="PVR60" s="106"/>
      <c r="PVS60" s="106"/>
      <c r="PVT60" s="106"/>
      <c r="PVU60" s="106"/>
      <c r="PVV60" s="106"/>
      <c r="PVW60" s="106"/>
      <c r="PVX60" s="106"/>
      <c r="PVY60" s="106"/>
      <c r="PVZ60" s="106"/>
      <c r="PWA60" s="106"/>
      <c r="PWB60" s="106"/>
      <c r="PWC60" s="106"/>
      <c r="PWD60" s="106"/>
      <c r="PWE60" s="106"/>
      <c r="PWF60" s="106"/>
      <c r="PWG60" s="106"/>
      <c r="PWH60" s="106"/>
      <c r="PWI60" s="106"/>
      <c r="PWJ60" s="106"/>
      <c r="PWK60" s="106"/>
      <c r="PWL60" s="106"/>
      <c r="PWM60" s="106"/>
      <c r="PWN60" s="106"/>
      <c r="PWO60" s="106"/>
      <c r="PWP60" s="106"/>
      <c r="PWQ60" s="106"/>
      <c r="PWR60" s="106"/>
      <c r="PWS60" s="106"/>
      <c r="PWT60" s="106"/>
      <c r="PWU60" s="106"/>
      <c r="PWV60" s="106"/>
      <c r="PWW60" s="106"/>
      <c r="PWX60" s="106"/>
      <c r="PWY60" s="106"/>
      <c r="PWZ60" s="106"/>
      <c r="PXA60" s="106"/>
      <c r="PXB60" s="106"/>
      <c r="PXC60" s="106"/>
      <c r="PXD60" s="106"/>
      <c r="PXE60" s="106"/>
      <c r="PXF60" s="106"/>
      <c r="PXG60" s="106"/>
      <c r="PXH60" s="106"/>
      <c r="PXI60" s="106"/>
      <c r="PXJ60" s="106"/>
      <c r="PXK60" s="106"/>
      <c r="PXL60" s="106"/>
      <c r="PXM60" s="106"/>
      <c r="PXN60" s="106"/>
      <c r="PXO60" s="106"/>
      <c r="PXP60" s="106"/>
      <c r="PXQ60" s="106"/>
      <c r="PXR60" s="106"/>
      <c r="PXS60" s="106"/>
      <c r="PXT60" s="106"/>
      <c r="PXU60" s="106"/>
      <c r="PXV60" s="106"/>
      <c r="PXW60" s="106"/>
      <c r="PXX60" s="106"/>
      <c r="PXY60" s="106"/>
      <c r="PXZ60" s="106"/>
      <c r="PYA60" s="106"/>
      <c r="PYB60" s="106"/>
      <c r="PYC60" s="106"/>
      <c r="PYD60" s="106"/>
      <c r="PYE60" s="106"/>
      <c r="PYF60" s="106"/>
      <c r="PYG60" s="106"/>
      <c r="PYH60" s="106"/>
      <c r="PYI60" s="106"/>
      <c r="PYJ60" s="106"/>
      <c r="PYK60" s="106"/>
      <c r="PYL60" s="106"/>
      <c r="PYM60" s="106"/>
      <c r="PYN60" s="106"/>
      <c r="PYO60" s="106"/>
      <c r="PYP60" s="106"/>
      <c r="PYQ60" s="106"/>
      <c r="PYR60" s="106"/>
      <c r="PYS60" s="106"/>
      <c r="PYT60" s="106"/>
      <c r="PYU60" s="106"/>
      <c r="PYV60" s="106"/>
      <c r="PYW60" s="106"/>
      <c r="PYX60" s="106"/>
      <c r="PYY60" s="106"/>
      <c r="PYZ60" s="106"/>
      <c r="PZA60" s="106"/>
      <c r="PZB60" s="106"/>
      <c r="PZC60" s="106"/>
      <c r="PZD60" s="106"/>
      <c r="PZE60" s="106"/>
      <c r="PZF60" s="106"/>
      <c r="PZG60" s="106"/>
      <c r="PZH60" s="106"/>
      <c r="PZI60" s="106"/>
      <c r="PZJ60" s="106"/>
      <c r="PZK60" s="106"/>
      <c r="PZL60" s="106"/>
      <c r="PZM60" s="106"/>
      <c r="PZN60" s="106"/>
      <c r="PZO60" s="106"/>
      <c r="PZP60" s="106"/>
      <c r="PZQ60" s="106"/>
      <c r="PZR60" s="106"/>
      <c r="PZS60" s="106"/>
      <c r="PZT60" s="106"/>
      <c r="PZU60" s="106"/>
      <c r="PZV60" s="106"/>
      <c r="PZW60" s="106"/>
      <c r="PZX60" s="106"/>
      <c r="PZY60" s="106"/>
      <c r="PZZ60" s="106"/>
      <c r="QAA60" s="106"/>
      <c r="QAB60" s="106"/>
      <c r="QAC60" s="106"/>
      <c r="QAD60" s="106"/>
      <c r="QAE60" s="106"/>
      <c r="QAF60" s="106"/>
      <c r="QAG60" s="106"/>
      <c r="QAH60" s="106"/>
      <c r="QAI60" s="106"/>
      <c r="QAJ60" s="106"/>
      <c r="QAK60" s="106"/>
      <c r="QAL60" s="106"/>
      <c r="QAM60" s="106"/>
      <c r="QAN60" s="106"/>
      <c r="QAO60" s="106"/>
      <c r="QAP60" s="106"/>
      <c r="QAQ60" s="106"/>
      <c r="QAR60" s="106"/>
      <c r="QAS60" s="106"/>
      <c r="QAT60" s="106"/>
      <c r="QAU60" s="106"/>
      <c r="QAV60" s="106"/>
      <c r="QAW60" s="106"/>
      <c r="QAX60" s="106"/>
      <c r="QAY60" s="106"/>
      <c r="QAZ60" s="106"/>
      <c r="QBA60" s="106"/>
      <c r="QBB60" s="106"/>
      <c r="QBC60" s="106"/>
      <c r="QBD60" s="106"/>
      <c r="QBE60" s="106"/>
      <c r="QBF60" s="106"/>
      <c r="QBG60" s="106"/>
      <c r="QBH60" s="106"/>
      <c r="QBI60" s="106"/>
      <c r="QBJ60" s="106"/>
      <c r="QBK60" s="106"/>
      <c r="QBL60" s="106"/>
      <c r="QBM60" s="106"/>
      <c r="QBN60" s="106"/>
      <c r="QBO60" s="106"/>
      <c r="QBP60" s="106"/>
      <c r="QBQ60" s="106"/>
      <c r="QBR60" s="106"/>
      <c r="QBS60" s="106"/>
      <c r="QBT60" s="106"/>
      <c r="QBU60" s="106"/>
      <c r="QBV60" s="106"/>
      <c r="QBW60" s="106"/>
      <c r="QBX60" s="106"/>
      <c r="QBY60" s="106"/>
      <c r="QBZ60" s="106"/>
      <c r="QCA60" s="106"/>
      <c r="QCB60" s="106"/>
      <c r="QCC60" s="106"/>
      <c r="QCD60" s="106"/>
      <c r="QCE60" s="106"/>
      <c r="QCF60" s="106"/>
      <c r="QCG60" s="106"/>
      <c r="QCH60" s="106"/>
      <c r="QCI60" s="106"/>
      <c r="QCJ60" s="106"/>
      <c r="QCK60" s="106"/>
      <c r="QCL60" s="106"/>
      <c r="QCM60" s="106"/>
      <c r="QCN60" s="106"/>
      <c r="QCO60" s="106"/>
      <c r="QCP60" s="106"/>
      <c r="QCQ60" s="106"/>
      <c r="QCR60" s="106"/>
      <c r="QCS60" s="106"/>
      <c r="QCT60" s="106"/>
      <c r="QCU60" s="106"/>
      <c r="QCV60" s="106"/>
      <c r="QCW60" s="106"/>
      <c r="QCX60" s="106"/>
      <c r="QCY60" s="106"/>
      <c r="QCZ60" s="106"/>
      <c r="QDA60" s="106"/>
      <c r="QDB60" s="106"/>
      <c r="QDC60" s="106"/>
      <c r="QDD60" s="106"/>
      <c r="QDE60" s="106"/>
      <c r="QDF60" s="106"/>
      <c r="QDG60" s="106"/>
      <c r="QDH60" s="106"/>
      <c r="QDI60" s="106"/>
      <c r="QDJ60" s="106"/>
      <c r="QDK60" s="106"/>
      <c r="QDL60" s="106"/>
      <c r="QDM60" s="106"/>
      <c r="QDN60" s="106"/>
      <c r="QDO60" s="106"/>
      <c r="QDP60" s="106"/>
      <c r="QDQ60" s="106"/>
      <c r="QDR60" s="106"/>
      <c r="QDS60" s="106"/>
      <c r="QDT60" s="106"/>
      <c r="QDU60" s="106"/>
      <c r="QDV60" s="106"/>
      <c r="QDW60" s="106"/>
      <c r="QDX60" s="106"/>
      <c r="QDY60" s="106"/>
      <c r="QDZ60" s="106"/>
      <c r="QEA60" s="106"/>
      <c r="QEB60" s="106"/>
      <c r="QEC60" s="106"/>
      <c r="QED60" s="106"/>
      <c r="QEE60" s="106"/>
      <c r="QEF60" s="106"/>
      <c r="QEG60" s="106"/>
      <c r="QEH60" s="106"/>
      <c r="QEI60" s="106"/>
      <c r="QEJ60" s="106"/>
      <c r="QEK60" s="106"/>
      <c r="QEL60" s="106"/>
      <c r="QEM60" s="106"/>
      <c r="QEN60" s="106"/>
      <c r="QEO60" s="106"/>
      <c r="QEP60" s="106"/>
      <c r="QEQ60" s="106"/>
      <c r="QER60" s="106"/>
      <c r="QES60" s="106"/>
      <c r="QET60" s="106"/>
      <c r="QEU60" s="106"/>
      <c r="QEV60" s="106"/>
      <c r="QEW60" s="106"/>
      <c r="QEX60" s="106"/>
      <c r="QEY60" s="106"/>
      <c r="QEZ60" s="106"/>
      <c r="QFA60" s="106"/>
      <c r="QFB60" s="106"/>
      <c r="QFC60" s="106"/>
      <c r="QFD60" s="106"/>
      <c r="QFE60" s="106"/>
      <c r="QFF60" s="106"/>
      <c r="QFG60" s="106"/>
      <c r="QFH60" s="106"/>
      <c r="QFI60" s="106"/>
      <c r="QFJ60" s="106"/>
      <c r="QFK60" s="106"/>
      <c r="QFL60" s="106"/>
      <c r="QFM60" s="106"/>
      <c r="QFN60" s="106"/>
      <c r="QFO60" s="106"/>
      <c r="QFP60" s="106"/>
      <c r="QFQ60" s="106"/>
      <c r="QFR60" s="106"/>
      <c r="QFS60" s="106"/>
      <c r="QFT60" s="106"/>
      <c r="QFU60" s="106"/>
      <c r="QFV60" s="106"/>
      <c r="QFW60" s="106"/>
      <c r="QFX60" s="106"/>
      <c r="QFY60" s="106"/>
      <c r="QFZ60" s="106"/>
      <c r="QGA60" s="106"/>
      <c r="QGB60" s="106"/>
      <c r="QGC60" s="106"/>
      <c r="QGD60" s="106"/>
      <c r="QGE60" s="106"/>
      <c r="QGF60" s="106"/>
      <c r="QGG60" s="106"/>
      <c r="QGH60" s="106"/>
      <c r="QGI60" s="106"/>
      <c r="QGJ60" s="106"/>
      <c r="QGK60" s="106"/>
      <c r="QGL60" s="106"/>
      <c r="QGM60" s="106"/>
      <c r="QGN60" s="106"/>
      <c r="QGO60" s="106"/>
      <c r="QGP60" s="106"/>
      <c r="QGQ60" s="106"/>
      <c r="QGR60" s="106"/>
      <c r="QGS60" s="106"/>
      <c r="QGT60" s="106"/>
      <c r="QGU60" s="106"/>
      <c r="QGV60" s="106"/>
      <c r="QGW60" s="106"/>
      <c r="QGX60" s="106"/>
      <c r="QGY60" s="106"/>
      <c r="QGZ60" s="106"/>
      <c r="QHA60" s="106"/>
      <c r="QHB60" s="106"/>
      <c r="QHC60" s="106"/>
      <c r="QHD60" s="106"/>
      <c r="QHE60" s="106"/>
      <c r="QHF60" s="106"/>
      <c r="QHG60" s="106"/>
      <c r="QHH60" s="106"/>
      <c r="QHI60" s="106"/>
      <c r="QHJ60" s="106"/>
      <c r="QHK60" s="106"/>
      <c r="QHL60" s="106"/>
      <c r="QHM60" s="106"/>
      <c r="QHN60" s="106"/>
      <c r="QHO60" s="106"/>
      <c r="QHP60" s="106"/>
      <c r="QHQ60" s="106"/>
      <c r="QHR60" s="106"/>
      <c r="QHS60" s="106"/>
      <c r="QHT60" s="106"/>
      <c r="QHU60" s="106"/>
      <c r="QHV60" s="106"/>
      <c r="QHW60" s="106"/>
      <c r="QHX60" s="106"/>
      <c r="QHY60" s="106"/>
      <c r="QHZ60" s="106"/>
      <c r="QIA60" s="106"/>
      <c r="QIB60" s="106"/>
      <c r="QIC60" s="106"/>
      <c r="QID60" s="106"/>
      <c r="QIE60" s="106"/>
      <c r="QIF60" s="106"/>
      <c r="QIG60" s="106"/>
      <c r="QIH60" s="106"/>
      <c r="QII60" s="106"/>
      <c r="QIJ60" s="106"/>
      <c r="QIK60" s="106"/>
      <c r="QIL60" s="106"/>
      <c r="QIM60" s="106"/>
      <c r="QIN60" s="106"/>
      <c r="QIO60" s="106"/>
      <c r="QIP60" s="106"/>
      <c r="QIQ60" s="106"/>
      <c r="QIR60" s="106"/>
      <c r="QIS60" s="106"/>
      <c r="QIT60" s="106"/>
      <c r="QIU60" s="106"/>
      <c r="QIV60" s="106"/>
      <c r="QIW60" s="106"/>
      <c r="QIX60" s="106"/>
      <c r="QIY60" s="106"/>
      <c r="QIZ60" s="106"/>
      <c r="QJA60" s="106"/>
      <c r="QJB60" s="106"/>
      <c r="QJC60" s="106"/>
      <c r="QJD60" s="106"/>
      <c r="QJE60" s="106"/>
      <c r="QJF60" s="106"/>
      <c r="QJG60" s="106"/>
      <c r="QJH60" s="106"/>
      <c r="QJI60" s="106"/>
      <c r="QJJ60" s="106"/>
      <c r="QJK60" s="106"/>
      <c r="QJL60" s="106"/>
      <c r="QJM60" s="106"/>
      <c r="QJN60" s="106"/>
      <c r="QJO60" s="106"/>
      <c r="QJP60" s="106"/>
      <c r="QJQ60" s="106"/>
      <c r="QJR60" s="106"/>
      <c r="QJS60" s="106"/>
      <c r="QJT60" s="106"/>
      <c r="QJU60" s="106"/>
      <c r="QJV60" s="106"/>
      <c r="QJW60" s="106"/>
      <c r="QJX60" s="106"/>
      <c r="QJY60" s="106"/>
      <c r="QJZ60" s="106"/>
      <c r="QKA60" s="106"/>
      <c r="QKB60" s="106"/>
      <c r="QKC60" s="106"/>
      <c r="QKD60" s="106"/>
      <c r="QKE60" s="106"/>
      <c r="QKF60" s="106"/>
      <c r="QKG60" s="106"/>
      <c r="QKH60" s="106"/>
      <c r="QKI60" s="106"/>
      <c r="QKJ60" s="106"/>
      <c r="QKK60" s="106"/>
      <c r="QKL60" s="106"/>
      <c r="QKM60" s="106"/>
      <c r="QKN60" s="106"/>
      <c r="QKO60" s="106"/>
      <c r="QKP60" s="106"/>
      <c r="QKQ60" s="106"/>
      <c r="QKR60" s="106"/>
      <c r="QKS60" s="106"/>
      <c r="QKT60" s="106"/>
      <c r="QKU60" s="106"/>
      <c r="QKV60" s="106"/>
      <c r="QKW60" s="106"/>
      <c r="QKX60" s="106"/>
      <c r="QKY60" s="106"/>
      <c r="QKZ60" s="106"/>
      <c r="QLA60" s="106"/>
      <c r="QLB60" s="106"/>
      <c r="QLC60" s="106"/>
      <c r="QLD60" s="106"/>
      <c r="QLE60" s="106"/>
      <c r="QLF60" s="106"/>
      <c r="QLG60" s="106"/>
      <c r="QLH60" s="106"/>
      <c r="QLI60" s="106"/>
      <c r="QLJ60" s="106"/>
      <c r="QLK60" s="106"/>
      <c r="QLL60" s="106"/>
      <c r="QLM60" s="106"/>
      <c r="QLN60" s="106"/>
      <c r="QLO60" s="106"/>
      <c r="QLP60" s="106"/>
      <c r="QLQ60" s="106"/>
      <c r="QLR60" s="106"/>
      <c r="QLS60" s="106"/>
      <c r="QLT60" s="106"/>
      <c r="QLU60" s="106"/>
      <c r="QLV60" s="106"/>
      <c r="QLW60" s="106"/>
      <c r="QLX60" s="106"/>
      <c r="QLY60" s="106"/>
      <c r="QLZ60" s="106"/>
      <c r="QMA60" s="106"/>
      <c r="QMB60" s="106"/>
      <c r="QMC60" s="106"/>
      <c r="QMD60" s="106"/>
      <c r="QME60" s="106"/>
      <c r="QMF60" s="106"/>
      <c r="QMG60" s="106"/>
      <c r="QMH60" s="106"/>
      <c r="QMI60" s="106"/>
      <c r="QMJ60" s="106"/>
      <c r="QMK60" s="106"/>
      <c r="QML60" s="106"/>
      <c r="QMM60" s="106"/>
      <c r="QMN60" s="106"/>
      <c r="QMO60" s="106"/>
      <c r="QMP60" s="106"/>
      <c r="QMQ60" s="106"/>
      <c r="QMR60" s="106"/>
      <c r="QMS60" s="106"/>
      <c r="QMT60" s="106"/>
      <c r="QMU60" s="106"/>
      <c r="QMV60" s="106"/>
      <c r="QMW60" s="106"/>
      <c r="QMX60" s="106"/>
      <c r="QMY60" s="106"/>
      <c r="QMZ60" s="106"/>
      <c r="QNA60" s="106"/>
      <c r="QNB60" s="106"/>
      <c r="QNC60" s="106"/>
      <c r="QND60" s="106"/>
      <c r="QNE60" s="106"/>
      <c r="QNF60" s="106"/>
      <c r="QNG60" s="106"/>
      <c r="QNH60" s="106"/>
      <c r="QNI60" s="106"/>
      <c r="QNJ60" s="106"/>
      <c r="QNK60" s="106"/>
      <c r="QNL60" s="106"/>
      <c r="QNM60" s="106"/>
      <c r="QNN60" s="106"/>
      <c r="QNO60" s="106"/>
      <c r="QNP60" s="106"/>
      <c r="QNQ60" s="106"/>
      <c r="QNR60" s="106"/>
      <c r="QNS60" s="106"/>
      <c r="QNT60" s="106"/>
      <c r="QNU60" s="106"/>
      <c r="QNV60" s="106"/>
      <c r="QNW60" s="106"/>
      <c r="QNX60" s="106"/>
      <c r="QNY60" s="106"/>
      <c r="QNZ60" s="106"/>
      <c r="QOA60" s="106"/>
      <c r="QOB60" s="106"/>
      <c r="QOC60" s="106"/>
      <c r="QOD60" s="106"/>
      <c r="QOE60" s="106"/>
      <c r="QOF60" s="106"/>
      <c r="QOG60" s="106"/>
      <c r="QOH60" s="106"/>
      <c r="QOI60" s="106"/>
      <c r="QOJ60" s="106"/>
      <c r="QOK60" s="106"/>
      <c r="QOL60" s="106"/>
      <c r="QOM60" s="106"/>
      <c r="QON60" s="106"/>
      <c r="QOO60" s="106"/>
      <c r="QOP60" s="106"/>
      <c r="QOQ60" s="106"/>
      <c r="QOR60" s="106"/>
      <c r="QOS60" s="106"/>
      <c r="QOT60" s="106"/>
      <c r="QOU60" s="106"/>
      <c r="QOV60" s="106"/>
      <c r="QOW60" s="106"/>
      <c r="QOX60" s="106"/>
      <c r="QOY60" s="106"/>
      <c r="QOZ60" s="106"/>
      <c r="QPA60" s="106"/>
      <c r="QPB60" s="106"/>
      <c r="QPC60" s="106"/>
      <c r="QPD60" s="106"/>
      <c r="QPE60" s="106"/>
      <c r="QPF60" s="106"/>
      <c r="QPG60" s="106"/>
      <c r="QPH60" s="106"/>
      <c r="QPI60" s="106"/>
      <c r="QPJ60" s="106"/>
      <c r="QPK60" s="106"/>
      <c r="QPL60" s="106"/>
      <c r="QPM60" s="106"/>
      <c r="QPN60" s="106"/>
      <c r="QPO60" s="106"/>
      <c r="QPP60" s="106"/>
      <c r="QPQ60" s="106"/>
      <c r="QPR60" s="106"/>
      <c r="QPS60" s="106"/>
      <c r="QPT60" s="106"/>
      <c r="QPU60" s="106"/>
      <c r="QPV60" s="106"/>
      <c r="QPW60" s="106"/>
      <c r="QPX60" s="106"/>
      <c r="QPY60" s="106"/>
      <c r="QPZ60" s="106"/>
      <c r="QQA60" s="106"/>
      <c r="QQB60" s="106"/>
      <c r="QQC60" s="106"/>
      <c r="QQD60" s="106"/>
      <c r="QQE60" s="106"/>
      <c r="QQF60" s="106"/>
      <c r="QQG60" s="106"/>
      <c r="QQH60" s="106"/>
      <c r="QQI60" s="106"/>
      <c r="QQJ60" s="106"/>
      <c r="QQK60" s="106"/>
      <c r="QQL60" s="106"/>
      <c r="QQM60" s="106"/>
      <c r="QQN60" s="106"/>
      <c r="QQO60" s="106"/>
      <c r="QQP60" s="106"/>
      <c r="QQQ60" s="106"/>
      <c r="QQR60" s="106"/>
      <c r="QQS60" s="106"/>
      <c r="QQT60" s="106"/>
      <c r="QQU60" s="106"/>
      <c r="QQV60" s="106"/>
      <c r="QQW60" s="106"/>
      <c r="QQX60" s="106"/>
      <c r="QQY60" s="106"/>
      <c r="QQZ60" s="106"/>
      <c r="QRA60" s="106"/>
      <c r="QRB60" s="106"/>
      <c r="QRC60" s="106"/>
      <c r="QRD60" s="106"/>
      <c r="QRE60" s="106"/>
      <c r="QRF60" s="106"/>
      <c r="QRG60" s="106"/>
      <c r="QRH60" s="106"/>
      <c r="QRI60" s="106"/>
      <c r="QRJ60" s="106"/>
      <c r="QRK60" s="106"/>
      <c r="QRL60" s="106"/>
      <c r="QRM60" s="106"/>
      <c r="QRN60" s="106"/>
      <c r="QRO60" s="106"/>
      <c r="QRP60" s="106"/>
      <c r="QRQ60" s="106"/>
      <c r="QRR60" s="106"/>
      <c r="QRS60" s="106"/>
      <c r="QRT60" s="106"/>
      <c r="QRU60" s="106"/>
      <c r="QRV60" s="106"/>
      <c r="QRW60" s="106"/>
      <c r="QRX60" s="106"/>
      <c r="QRY60" s="106"/>
      <c r="QRZ60" s="106"/>
      <c r="QSA60" s="106"/>
      <c r="QSB60" s="106"/>
      <c r="QSC60" s="106"/>
      <c r="QSD60" s="106"/>
      <c r="QSE60" s="106"/>
      <c r="QSF60" s="106"/>
      <c r="QSG60" s="106"/>
      <c r="QSH60" s="106"/>
      <c r="QSI60" s="106"/>
      <c r="QSJ60" s="106"/>
      <c r="QSK60" s="106"/>
      <c r="QSL60" s="106"/>
      <c r="QSM60" s="106"/>
      <c r="QSN60" s="106"/>
      <c r="QSO60" s="106"/>
      <c r="QSP60" s="106"/>
      <c r="QSQ60" s="106"/>
      <c r="QSR60" s="106"/>
      <c r="QSS60" s="106"/>
      <c r="QST60" s="106"/>
      <c r="QSU60" s="106"/>
      <c r="QSV60" s="106"/>
      <c r="QSW60" s="106"/>
      <c r="QSX60" s="106"/>
      <c r="QSY60" s="106"/>
      <c r="QSZ60" s="106"/>
      <c r="QTA60" s="106"/>
      <c r="QTB60" s="106"/>
      <c r="QTC60" s="106"/>
      <c r="QTD60" s="106"/>
      <c r="QTE60" s="106"/>
      <c r="QTF60" s="106"/>
      <c r="QTG60" s="106"/>
      <c r="QTH60" s="106"/>
      <c r="QTI60" s="106"/>
      <c r="QTJ60" s="106"/>
      <c r="QTK60" s="106"/>
      <c r="QTL60" s="106"/>
      <c r="QTM60" s="106"/>
      <c r="QTN60" s="106"/>
      <c r="QTO60" s="106"/>
      <c r="QTP60" s="106"/>
      <c r="QTQ60" s="106"/>
      <c r="QTR60" s="106"/>
      <c r="QTS60" s="106"/>
      <c r="QTT60" s="106"/>
      <c r="QTU60" s="106"/>
      <c r="QTV60" s="106"/>
      <c r="QTW60" s="106"/>
      <c r="QTX60" s="106"/>
      <c r="QTY60" s="106"/>
      <c r="QTZ60" s="106"/>
      <c r="QUA60" s="106"/>
      <c r="QUB60" s="106"/>
      <c r="QUC60" s="106"/>
      <c r="QUD60" s="106"/>
      <c r="QUE60" s="106"/>
      <c r="QUF60" s="106"/>
      <c r="QUG60" s="106"/>
      <c r="QUH60" s="106"/>
      <c r="QUI60" s="106"/>
      <c r="QUJ60" s="106"/>
      <c r="QUK60" s="106"/>
      <c r="QUL60" s="106"/>
      <c r="QUM60" s="106"/>
      <c r="QUN60" s="106"/>
      <c r="QUO60" s="106"/>
      <c r="QUP60" s="106"/>
      <c r="QUQ60" s="106"/>
      <c r="QUR60" s="106"/>
      <c r="QUS60" s="106"/>
      <c r="QUT60" s="106"/>
      <c r="QUU60" s="106"/>
      <c r="QUV60" s="106"/>
      <c r="QUW60" s="106"/>
      <c r="QUX60" s="106"/>
      <c r="QUY60" s="106"/>
      <c r="QUZ60" s="106"/>
      <c r="QVA60" s="106"/>
      <c r="QVB60" s="106"/>
      <c r="QVC60" s="106"/>
      <c r="QVD60" s="106"/>
      <c r="QVE60" s="106"/>
      <c r="QVF60" s="106"/>
      <c r="QVG60" s="106"/>
      <c r="QVH60" s="106"/>
      <c r="QVI60" s="106"/>
      <c r="QVJ60" s="106"/>
      <c r="QVK60" s="106"/>
      <c r="QVL60" s="106"/>
      <c r="QVM60" s="106"/>
      <c r="QVN60" s="106"/>
      <c r="QVO60" s="106"/>
      <c r="QVP60" s="106"/>
      <c r="QVQ60" s="106"/>
      <c r="QVR60" s="106"/>
      <c r="QVS60" s="106"/>
      <c r="QVT60" s="106"/>
      <c r="QVU60" s="106"/>
      <c r="QVV60" s="106"/>
      <c r="QVW60" s="106"/>
      <c r="QVX60" s="106"/>
      <c r="QVY60" s="106"/>
      <c r="QVZ60" s="106"/>
      <c r="QWA60" s="106"/>
      <c r="QWB60" s="106"/>
      <c r="QWC60" s="106"/>
      <c r="QWD60" s="106"/>
      <c r="QWE60" s="106"/>
      <c r="QWF60" s="106"/>
      <c r="QWG60" s="106"/>
      <c r="QWH60" s="106"/>
      <c r="QWI60" s="106"/>
      <c r="QWJ60" s="106"/>
      <c r="QWK60" s="106"/>
      <c r="QWL60" s="106"/>
      <c r="QWM60" s="106"/>
      <c r="QWN60" s="106"/>
      <c r="QWO60" s="106"/>
      <c r="QWP60" s="106"/>
      <c r="QWQ60" s="106"/>
      <c r="QWR60" s="106"/>
      <c r="QWS60" s="106"/>
      <c r="QWT60" s="106"/>
      <c r="QWU60" s="106"/>
      <c r="QWV60" s="106"/>
      <c r="QWW60" s="106"/>
      <c r="QWX60" s="106"/>
      <c r="QWY60" s="106"/>
      <c r="QWZ60" s="106"/>
      <c r="QXA60" s="106"/>
      <c r="QXB60" s="106"/>
      <c r="QXC60" s="106"/>
      <c r="QXD60" s="106"/>
      <c r="QXE60" s="106"/>
      <c r="QXF60" s="106"/>
      <c r="QXG60" s="106"/>
      <c r="QXH60" s="106"/>
      <c r="QXI60" s="106"/>
      <c r="QXJ60" s="106"/>
      <c r="QXK60" s="106"/>
      <c r="QXL60" s="106"/>
      <c r="QXM60" s="106"/>
      <c r="QXN60" s="106"/>
      <c r="QXO60" s="106"/>
      <c r="QXP60" s="106"/>
      <c r="QXQ60" s="106"/>
      <c r="QXR60" s="106"/>
      <c r="QXS60" s="106"/>
      <c r="QXT60" s="106"/>
      <c r="QXU60" s="106"/>
      <c r="QXV60" s="106"/>
      <c r="QXW60" s="106"/>
      <c r="QXX60" s="106"/>
      <c r="QXY60" s="106"/>
      <c r="QXZ60" s="106"/>
      <c r="QYA60" s="106"/>
      <c r="QYB60" s="106"/>
      <c r="QYC60" s="106"/>
      <c r="QYD60" s="106"/>
      <c r="QYE60" s="106"/>
      <c r="QYF60" s="106"/>
      <c r="QYG60" s="106"/>
      <c r="QYH60" s="106"/>
      <c r="QYI60" s="106"/>
      <c r="QYJ60" s="106"/>
      <c r="QYK60" s="106"/>
      <c r="QYL60" s="106"/>
      <c r="QYM60" s="106"/>
      <c r="QYN60" s="106"/>
      <c r="QYO60" s="106"/>
      <c r="QYP60" s="106"/>
      <c r="QYQ60" s="106"/>
      <c r="QYR60" s="106"/>
      <c r="QYS60" s="106"/>
      <c r="QYT60" s="106"/>
      <c r="QYU60" s="106"/>
      <c r="QYV60" s="106"/>
      <c r="QYW60" s="106"/>
      <c r="QYX60" s="106"/>
      <c r="QYY60" s="106"/>
      <c r="QYZ60" s="106"/>
      <c r="QZA60" s="106"/>
      <c r="QZB60" s="106"/>
      <c r="QZC60" s="106"/>
      <c r="QZD60" s="106"/>
      <c r="QZE60" s="106"/>
      <c r="QZF60" s="106"/>
      <c r="QZG60" s="106"/>
      <c r="QZH60" s="106"/>
      <c r="QZI60" s="106"/>
      <c r="QZJ60" s="106"/>
      <c r="QZK60" s="106"/>
      <c r="QZL60" s="106"/>
      <c r="QZM60" s="106"/>
      <c r="QZN60" s="106"/>
      <c r="QZO60" s="106"/>
      <c r="QZP60" s="106"/>
      <c r="QZQ60" s="106"/>
      <c r="QZR60" s="106"/>
      <c r="QZS60" s="106"/>
      <c r="QZT60" s="106"/>
      <c r="QZU60" s="106"/>
      <c r="QZV60" s="106"/>
      <c r="QZW60" s="106"/>
      <c r="QZX60" s="106"/>
      <c r="QZY60" s="106"/>
      <c r="QZZ60" s="106"/>
      <c r="RAA60" s="106"/>
      <c r="RAB60" s="106"/>
      <c r="RAC60" s="106"/>
      <c r="RAD60" s="106"/>
      <c r="RAE60" s="106"/>
      <c r="RAF60" s="106"/>
      <c r="RAG60" s="106"/>
      <c r="RAH60" s="106"/>
      <c r="RAI60" s="106"/>
      <c r="RAJ60" s="106"/>
      <c r="RAK60" s="106"/>
      <c r="RAL60" s="106"/>
      <c r="RAM60" s="106"/>
      <c r="RAN60" s="106"/>
      <c r="RAO60" s="106"/>
      <c r="RAP60" s="106"/>
      <c r="RAQ60" s="106"/>
      <c r="RAR60" s="106"/>
      <c r="RAS60" s="106"/>
      <c r="RAT60" s="106"/>
      <c r="RAU60" s="106"/>
      <c r="RAV60" s="106"/>
      <c r="RAW60" s="106"/>
      <c r="RAX60" s="106"/>
      <c r="RAY60" s="106"/>
      <c r="RAZ60" s="106"/>
      <c r="RBA60" s="106"/>
      <c r="RBB60" s="106"/>
      <c r="RBC60" s="106"/>
      <c r="RBD60" s="106"/>
      <c r="RBE60" s="106"/>
      <c r="RBF60" s="106"/>
      <c r="RBG60" s="106"/>
      <c r="RBH60" s="106"/>
      <c r="RBI60" s="106"/>
      <c r="RBJ60" s="106"/>
      <c r="RBK60" s="106"/>
      <c r="RBL60" s="106"/>
      <c r="RBM60" s="106"/>
      <c r="RBN60" s="106"/>
      <c r="RBO60" s="106"/>
      <c r="RBP60" s="106"/>
      <c r="RBQ60" s="106"/>
      <c r="RBR60" s="106"/>
      <c r="RBS60" s="106"/>
      <c r="RBT60" s="106"/>
      <c r="RBU60" s="106"/>
      <c r="RBV60" s="106"/>
      <c r="RBW60" s="106"/>
      <c r="RBX60" s="106"/>
      <c r="RBY60" s="106"/>
      <c r="RBZ60" s="106"/>
      <c r="RCA60" s="106"/>
      <c r="RCB60" s="106"/>
      <c r="RCC60" s="106"/>
      <c r="RCD60" s="106"/>
      <c r="RCE60" s="106"/>
      <c r="RCF60" s="106"/>
      <c r="RCG60" s="106"/>
      <c r="RCH60" s="106"/>
      <c r="RCI60" s="106"/>
      <c r="RCJ60" s="106"/>
      <c r="RCK60" s="106"/>
      <c r="RCL60" s="106"/>
      <c r="RCM60" s="106"/>
      <c r="RCN60" s="106"/>
      <c r="RCO60" s="106"/>
      <c r="RCP60" s="106"/>
      <c r="RCQ60" s="106"/>
      <c r="RCR60" s="106"/>
      <c r="RCS60" s="106"/>
      <c r="RCT60" s="106"/>
      <c r="RCU60" s="106"/>
      <c r="RCV60" s="106"/>
      <c r="RCW60" s="106"/>
      <c r="RCX60" s="106"/>
      <c r="RCY60" s="106"/>
      <c r="RCZ60" s="106"/>
      <c r="RDA60" s="106"/>
      <c r="RDB60" s="106"/>
      <c r="RDC60" s="106"/>
      <c r="RDD60" s="106"/>
      <c r="RDE60" s="106"/>
      <c r="RDF60" s="106"/>
      <c r="RDG60" s="106"/>
      <c r="RDH60" s="106"/>
      <c r="RDI60" s="106"/>
      <c r="RDJ60" s="106"/>
      <c r="RDK60" s="106"/>
      <c r="RDL60" s="106"/>
      <c r="RDM60" s="106"/>
      <c r="RDN60" s="106"/>
      <c r="RDO60" s="106"/>
      <c r="RDP60" s="106"/>
      <c r="RDQ60" s="106"/>
      <c r="RDR60" s="106"/>
      <c r="RDS60" s="106"/>
      <c r="RDT60" s="106"/>
      <c r="RDU60" s="106"/>
      <c r="RDV60" s="106"/>
      <c r="RDW60" s="106"/>
      <c r="RDX60" s="106"/>
      <c r="RDY60" s="106"/>
      <c r="RDZ60" s="106"/>
      <c r="REA60" s="106"/>
      <c r="REB60" s="106"/>
      <c r="REC60" s="106"/>
      <c r="RED60" s="106"/>
      <c r="REE60" s="106"/>
      <c r="REF60" s="106"/>
      <c r="REG60" s="106"/>
      <c r="REH60" s="106"/>
      <c r="REI60" s="106"/>
      <c r="REJ60" s="106"/>
      <c r="REK60" s="106"/>
      <c r="REL60" s="106"/>
      <c r="REM60" s="106"/>
      <c r="REN60" s="106"/>
      <c r="REO60" s="106"/>
      <c r="REP60" s="106"/>
      <c r="REQ60" s="106"/>
      <c r="RER60" s="106"/>
      <c r="RES60" s="106"/>
      <c r="RET60" s="106"/>
      <c r="REU60" s="106"/>
      <c r="REV60" s="106"/>
      <c r="REW60" s="106"/>
      <c r="REX60" s="106"/>
      <c r="REY60" s="106"/>
      <c r="REZ60" s="106"/>
      <c r="RFA60" s="106"/>
      <c r="RFB60" s="106"/>
      <c r="RFC60" s="106"/>
      <c r="RFD60" s="106"/>
      <c r="RFE60" s="106"/>
      <c r="RFF60" s="106"/>
      <c r="RFG60" s="106"/>
      <c r="RFH60" s="106"/>
      <c r="RFI60" s="106"/>
      <c r="RFJ60" s="106"/>
      <c r="RFK60" s="106"/>
      <c r="RFL60" s="106"/>
      <c r="RFM60" s="106"/>
      <c r="RFN60" s="106"/>
      <c r="RFO60" s="106"/>
      <c r="RFP60" s="106"/>
      <c r="RFQ60" s="106"/>
      <c r="RFR60" s="106"/>
      <c r="RFS60" s="106"/>
      <c r="RFT60" s="106"/>
      <c r="RFU60" s="106"/>
      <c r="RFV60" s="106"/>
      <c r="RFW60" s="106"/>
      <c r="RFX60" s="106"/>
      <c r="RFY60" s="106"/>
      <c r="RFZ60" s="106"/>
      <c r="RGA60" s="106"/>
      <c r="RGB60" s="106"/>
      <c r="RGC60" s="106"/>
      <c r="RGD60" s="106"/>
      <c r="RGE60" s="106"/>
      <c r="RGF60" s="106"/>
      <c r="RGG60" s="106"/>
      <c r="RGH60" s="106"/>
      <c r="RGI60" s="106"/>
      <c r="RGJ60" s="106"/>
      <c r="RGK60" s="106"/>
      <c r="RGL60" s="106"/>
      <c r="RGM60" s="106"/>
      <c r="RGN60" s="106"/>
      <c r="RGO60" s="106"/>
      <c r="RGP60" s="106"/>
      <c r="RGQ60" s="106"/>
      <c r="RGR60" s="106"/>
      <c r="RGS60" s="106"/>
      <c r="RGT60" s="106"/>
      <c r="RGU60" s="106"/>
      <c r="RGV60" s="106"/>
      <c r="RGW60" s="106"/>
      <c r="RGX60" s="106"/>
      <c r="RGY60" s="106"/>
      <c r="RGZ60" s="106"/>
      <c r="RHA60" s="106"/>
      <c r="RHB60" s="106"/>
      <c r="RHC60" s="106"/>
      <c r="RHD60" s="106"/>
      <c r="RHE60" s="106"/>
      <c r="RHF60" s="106"/>
      <c r="RHG60" s="106"/>
      <c r="RHH60" s="106"/>
      <c r="RHI60" s="106"/>
      <c r="RHJ60" s="106"/>
      <c r="RHK60" s="106"/>
      <c r="RHL60" s="106"/>
      <c r="RHM60" s="106"/>
      <c r="RHN60" s="106"/>
      <c r="RHO60" s="106"/>
      <c r="RHP60" s="106"/>
      <c r="RHQ60" s="106"/>
      <c r="RHR60" s="106"/>
      <c r="RHS60" s="106"/>
      <c r="RHT60" s="106"/>
      <c r="RHU60" s="106"/>
      <c r="RHV60" s="106"/>
      <c r="RHW60" s="106"/>
      <c r="RHX60" s="106"/>
      <c r="RHY60" s="106"/>
      <c r="RHZ60" s="106"/>
      <c r="RIA60" s="106"/>
      <c r="RIB60" s="106"/>
      <c r="RIC60" s="106"/>
      <c r="RID60" s="106"/>
      <c r="RIE60" s="106"/>
      <c r="RIF60" s="106"/>
      <c r="RIG60" s="106"/>
      <c r="RIH60" s="106"/>
      <c r="RII60" s="106"/>
      <c r="RIJ60" s="106"/>
      <c r="RIK60" s="106"/>
      <c r="RIL60" s="106"/>
      <c r="RIM60" s="106"/>
      <c r="RIN60" s="106"/>
      <c r="RIO60" s="106"/>
      <c r="RIP60" s="106"/>
      <c r="RIQ60" s="106"/>
      <c r="RIR60" s="106"/>
      <c r="RIS60" s="106"/>
      <c r="RIT60" s="106"/>
      <c r="RIU60" s="106"/>
      <c r="RIV60" s="106"/>
      <c r="RIW60" s="106"/>
      <c r="RIX60" s="106"/>
      <c r="RIY60" s="106"/>
      <c r="RIZ60" s="106"/>
      <c r="RJA60" s="106"/>
      <c r="RJB60" s="106"/>
      <c r="RJC60" s="106"/>
      <c r="RJD60" s="106"/>
      <c r="RJE60" s="106"/>
      <c r="RJF60" s="106"/>
      <c r="RJG60" s="106"/>
      <c r="RJH60" s="106"/>
      <c r="RJI60" s="106"/>
      <c r="RJJ60" s="106"/>
      <c r="RJK60" s="106"/>
      <c r="RJL60" s="106"/>
      <c r="RJM60" s="106"/>
      <c r="RJN60" s="106"/>
      <c r="RJO60" s="106"/>
      <c r="RJP60" s="106"/>
      <c r="RJQ60" s="106"/>
      <c r="RJR60" s="106"/>
      <c r="RJS60" s="106"/>
      <c r="RJT60" s="106"/>
      <c r="RJU60" s="106"/>
      <c r="RJV60" s="106"/>
      <c r="RJW60" s="106"/>
      <c r="RJX60" s="106"/>
      <c r="RJY60" s="106"/>
      <c r="RJZ60" s="106"/>
      <c r="RKA60" s="106"/>
      <c r="RKB60" s="106"/>
      <c r="RKC60" s="106"/>
      <c r="RKD60" s="106"/>
      <c r="RKE60" s="106"/>
      <c r="RKF60" s="106"/>
      <c r="RKG60" s="106"/>
      <c r="RKH60" s="106"/>
      <c r="RKI60" s="106"/>
      <c r="RKJ60" s="106"/>
      <c r="RKK60" s="106"/>
      <c r="RKL60" s="106"/>
      <c r="RKM60" s="106"/>
      <c r="RKN60" s="106"/>
      <c r="RKO60" s="106"/>
      <c r="RKP60" s="106"/>
      <c r="RKQ60" s="106"/>
      <c r="RKR60" s="106"/>
      <c r="RKS60" s="106"/>
      <c r="RKT60" s="106"/>
      <c r="RKU60" s="106"/>
      <c r="RKV60" s="106"/>
      <c r="RKW60" s="106"/>
      <c r="RKX60" s="106"/>
      <c r="RKY60" s="106"/>
      <c r="RKZ60" s="106"/>
      <c r="RLA60" s="106"/>
      <c r="RLB60" s="106"/>
      <c r="RLC60" s="106"/>
      <c r="RLD60" s="106"/>
      <c r="RLE60" s="106"/>
      <c r="RLF60" s="106"/>
      <c r="RLG60" s="106"/>
      <c r="RLH60" s="106"/>
      <c r="RLI60" s="106"/>
      <c r="RLJ60" s="106"/>
      <c r="RLK60" s="106"/>
      <c r="RLL60" s="106"/>
      <c r="RLM60" s="106"/>
      <c r="RLN60" s="106"/>
      <c r="RLO60" s="106"/>
      <c r="RLP60" s="106"/>
      <c r="RLQ60" s="106"/>
      <c r="RLR60" s="106"/>
      <c r="RLS60" s="106"/>
      <c r="RLT60" s="106"/>
      <c r="RLU60" s="106"/>
      <c r="RLV60" s="106"/>
      <c r="RLW60" s="106"/>
      <c r="RLX60" s="106"/>
      <c r="RLY60" s="106"/>
      <c r="RLZ60" s="106"/>
      <c r="RMA60" s="106"/>
      <c r="RMB60" s="106"/>
      <c r="RMC60" s="106"/>
      <c r="RMD60" s="106"/>
      <c r="RME60" s="106"/>
      <c r="RMF60" s="106"/>
      <c r="RMG60" s="106"/>
      <c r="RMH60" s="106"/>
      <c r="RMI60" s="106"/>
      <c r="RMJ60" s="106"/>
      <c r="RMK60" s="106"/>
      <c r="RML60" s="106"/>
      <c r="RMM60" s="106"/>
      <c r="RMN60" s="106"/>
      <c r="RMO60" s="106"/>
      <c r="RMP60" s="106"/>
      <c r="RMQ60" s="106"/>
      <c r="RMR60" s="106"/>
      <c r="RMS60" s="106"/>
      <c r="RMT60" s="106"/>
      <c r="RMU60" s="106"/>
      <c r="RMV60" s="106"/>
      <c r="RMW60" s="106"/>
      <c r="RMX60" s="106"/>
      <c r="RMY60" s="106"/>
      <c r="RMZ60" s="106"/>
      <c r="RNA60" s="106"/>
      <c r="RNB60" s="106"/>
      <c r="RNC60" s="106"/>
      <c r="RND60" s="106"/>
      <c r="RNE60" s="106"/>
      <c r="RNF60" s="106"/>
      <c r="RNG60" s="106"/>
      <c r="RNH60" s="106"/>
      <c r="RNI60" s="106"/>
      <c r="RNJ60" s="106"/>
      <c r="RNK60" s="106"/>
      <c r="RNL60" s="106"/>
      <c r="RNM60" s="106"/>
      <c r="RNN60" s="106"/>
      <c r="RNO60" s="106"/>
      <c r="RNP60" s="106"/>
      <c r="RNQ60" s="106"/>
      <c r="RNR60" s="106"/>
      <c r="RNS60" s="106"/>
      <c r="RNT60" s="106"/>
      <c r="RNU60" s="106"/>
      <c r="RNV60" s="106"/>
      <c r="RNW60" s="106"/>
      <c r="RNX60" s="106"/>
      <c r="RNY60" s="106"/>
      <c r="RNZ60" s="106"/>
      <c r="ROA60" s="106"/>
      <c r="ROB60" s="106"/>
      <c r="ROC60" s="106"/>
      <c r="ROD60" s="106"/>
      <c r="ROE60" s="106"/>
      <c r="ROF60" s="106"/>
      <c r="ROG60" s="106"/>
      <c r="ROH60" s="106"/>
      <c r="ROI60" s="106"/>
      <c r="ROJ60" s="106"/>
      <c r="ROK60" s="106"/>
      <c r="ROL60" s="106"/>
      <c r="ROM60" s="106"/>
      <c r="RON60" s="106"/>
      <c r="ROO60" s="106"/>
      <c r="ROP60" s="106"/>
      <c r="ROQ60" s="106"/>
      <c r="ROR60" s="106"/>
      <c r="ROS60" s="106"/>
      <c r="ROT60" s="106"/>
      <c r="ROU60" s="106"/>
      <c r="ROV60" s="106"/>
      <c r="ROW60" s="106"/>
      <c r="ROX60" s="106"/>
      <c r="ROY60" s="106"/>
      <c r="ROZ60" s="106"/>
      <c r="RPA60" s="106"/>
      <c r="RPB60" s="106"/>
      <c r="RPC60" s="106"/>
      <c r="RPD60" s="106"/>
      <c r="RPE60" s="106"/>
      <c r="RPF60" s="106"/>
      <c r="RPG60" s="106"/>
      <c r="RPH60" s="106"/>
      <c r="RPI60" s="106"/>
      <c r="RPJ60" s="106"/>
      <c r="RPK60" s="106"/>
      <c r="RPL60" s="106"/>
      <c r="RPM60" s="106"/>
      <c r="RPN60" s="106"/>
      <c r="RPO60" s="106"/>
      <c r="RPP60" s="106"/>
      <c r="RPQ60" s="106"/>
      <c r="RPR60" s="106"/>
      <c r="RPS60" s="106"/>
      <c r="RPT60" s="106"/>
      <c r="RPU60" s="106"/>
      <c r="RPV60" s="106"/>
      <c r="RPW60" s="106"/>
      <c r="RPX60" s="106"/>
      <c r="RPY60" s="106"/>
      <c r="RPZ60" s="106"/>
      <c r="RQA60" s="106"/>
      <c r="RQB60" s="106"/>
      <c r="RQC60" s="106"/>
      <c r="RQD60" s="106"/>
      <c r="RQE60" s="106"/>
      <c r="RQF60" s="106"/>
      <c r="RQG60" s="106"/>
      <c r="RQH60" s="106"/>
      <c r="RQI60" s="106"/>
      <c r="RQJ60" s="106"/>
      <c r="RQK60" s="106"/>
      <c r="RQL60" s="106"/>
      <c r="RQM60" s="106"/>
      <c r="RQN60" s="106"/>
      <c r="RQO60" s="106"/>
      <c r="RQP60" s="106"/>
      <c r="RQQ60" s="106"/>
      <c r="RQR60" s="106"/>
      <c r="RQS60" s="106"/>
      <c r="RQT60" s="106"/>
      <c r="RQU60" s="106"/>
      <c r="RQV60" s="106"/>
      <c r="RQW60" s="106"/>
      <c r="RQX60" s="106"/>
      <c r="RQY60" s="106"/>
      <c r="RQZ60" s="106"/>
      <c r="RRA60" s="106"/>
      <c r="RRB60" s="106"/>
      <c r="RRC60" s="106"/>
      <c r="RRD60" s="106"/>
      <c r="RRE60" s="106"/>
      <c r="RRF60" s="106"/>
      <c r="RRG60" s="106"/>
      <c r="RRH60" s="106"/>
      <c r="RRI60" s="106"/>
      <c r="RRJ60" s="106"/>
      <c r="RRK60" s="106"/>
      <c r="RRL60" s="106"/>
      <c r="RRM60" s="106"/>
      <c r="RRN60" s="106"/>
      <c r="RRO60" s="106"/>
      <c r="RRP60" s="106"/>
      <c r="RRQ60" s="106"/>
      <c r="RRR60" s="106"/>
      <c r="RRS60" s="106"/>
      <c r="RRT60" s="106"/>
      <c r="RRU60" s="106"/>
      <c r="RRV60" s="106"/>
      <c r="RRW60" s="106"/>
      <c r="RRX60" s="106"/>
      <c r="RRY60" s="106"/>
      <c r="RRZ60" s="106"/>
      <c r="RSA60" s="106"/>
      <c r="RSB60" s="106"/>
      <c r="RSC60" s="106"/>
      <c r="RSD60" s="106"/>
      <c r="RSE60" s="106"/>
      <c r="RSF60" s="106"/>
      <c r="RSG60" s="106"/>
      <c r="RSH60" s="106"/>
      <c r="RSI60" s="106"/>
      <c r="RSJ60" s="106"/>
      <c r="RSK60" s="106"/>
      <c r="RSL60" s="106"/>
      <c r="RSM60" s="106"/>
      <c r="RSN60" s="106"/>
      <c r="RSO60" s="106"/>
      <c r="RSP60" s="106"/>
      <c r="RSQ60" s="106"/>
      <c r="RSR60" s="106"/>
      <c r="RSS60" s="106"/>
      <c r="RST60" s="106"/>
      <c r="RSU60" s="106"/>
      <c r="RSV60" s="106"/>
      <c r="RSW60" s="106"/>
      <c r="RSX60" s="106"/>
      <c r="RSY60" s="106"/>
      <c r="RSZ60" s="106"/>
      <c r="RTA60" s="106"/>
      <c r="RTB60" s="106"/>
      <c r="RTC60" s="106"/>
      <c r="RTD60" s="106"/>
      <c r="RTE60" s="106"/>
      <c r="RTF60" s="106"/>
      <c r="RTG60" s="106"/>
      <c r="RTH60" s="106"/>
      <c r="RTI60" s="106"/>
      <c r="RTJ60" s="106"/>
      <c r="RTK60" s="106"/>
      <c r="RTL60" s="106"/>
      <c r="RTM60" s="106"/>
      <c r="RTN60" s="106"/>
      <c r="RTO60" s="106"/>
      <c r="RTP60" s="106"/>
      <c r="RTQ60" s="106"/>
      <c r="RTR60" s="106"/>
      <c r="RTS60" s="106"/>
      <c r="RTT60" s="106"/>
      <c r="RTU60" s="106"/>
      <c r="RTV60" s="106"/>
      <c r="RTW60" s="106"/>
      <c r="RTX60" s="106"/>
      <c r="RTY60" s="106"/>
      <c r="RTZ60" s="106"/>
      <c r="RUA60" s="106"/>
      <c r="RUB60" s="106"/>
      <c r="RUC60" s="106"/>
      <c r="RUD60" s="106"/>
      <c r="RUE60" s="106"/>
      <c r="RUF60" s="106"/>
      <c r="RUG60" s="106"/>
      <c r="RUH60" s="106"/>
      <c r="RUI60" s="106"/>
      <c r="RUJ60" s="106"/>
      <c r="RUK60" s="106"/>
      <c r="RUL60" s="106"/>
      <c r="RUM60" s="106"/>
      <c r="RUN60" s="106"/>
      <c r="RUO60" s="106"/>
      <c r="RUP60" s="106"/>
      <c r="RUQ60" s="106"/>
      <c r="RUR60" s="106"/>
      <c r="RUS60" s="106"/>
      <c r="RUT60" s="106"/>
      <c r="RUU60" s="106"/>
      <c r="RUV60" s="106"/>
      <c r="RUW60" s="106"/>
      <c r="RUX60" s="106"/>
      <c r="RUY60" s="106"/>
      <c r="RUZ60" s="106"/>
      <c r="RVA60" s="106"/>
      <c r="RVB60" s="106"/>
      <c r="RVC60" s="106"/>
      <c r="RVD60" s="106"/>
      <c r="RVE60" s="106"/>
      <c r="RVF60" s="106"/>
      <c r="RVG60" s="106"/>
      <c r="RVH60" s="106"/>
      <c r="RVI60" s="106"/>
      <c r="RVJ60" s="106"/>
      <c r="RVK60" s="106"/>
      <c r="RVL60" s="106"/>
      <c r="RVM60" s="106"/>
      <c r="RVN60" s="106"/>
      <c r="RVO60" s="106"/>
      <c r="RVP60" s="106"/>
      <c r="RVQ60" s="106"/>
      <c r="RVR60" s="106"/>
      <c r="RVS60" s="106"/>
      <c r="RVT60" s="106"/>
      <c r="RVU60" s="106"/>
      <c r="RVV60" s="106"/>
      <c r="RVW60" s="106"/>
      <c r="RVX60" s="106"/>
      <c r="RVY60" s="106"/>
      <c r="RVZ60" s="106"/>
      <c r="RWA60" s="106"/>
      <c r="RWB60" s="106"/>
      <c r="RWC60" s="106"/>
      <c r="RWD60" s="106"/>
      <c r="RWE60" s="106"/>
      <c r="RWF60" s="106"/>
      <c r="RWG60" s="106"/>
      <c r="RWH60" s="106"/>
      <c r="RWI60" s="106"/>
      <c r="RWJ60" s="106"/>
      <c r="RWK60" s="106"/>
      <c r="RWL60" s="106"/>
      <c r="RWM60" s="106"/>
      <c r="RWN60" s="106"/>
      <c r="RWO60" s="106"/>
      <c r="RWP60" s="106"/>
      <c r="RWQ60" s="106"/>
      <c r="RWR60" s="106"/>
      <c r="RWS60" s="106"/>
      <c r="RWT60" s="106"/>
      <c r="RWU60" s="106"/>
      <c r="RWV60" s="106"/>
      <c r="RWW60" s="106"/>
      <c r="RWX60" s="106"/>
      <c r="RWY60" s="106"/>
      <c r="RWZ60" s="106"/>
      <c r="RXA60" s="106"/>
      <c r="RXB60" s="106"/>
      <c r="RXC60" s="106"/>
      <c r="RXD60" s="106"/>
      <c r="RXE60" s="106"/>
      <c r="RXF60" s="106"/>
      <c r="RXG60" s="106"/>
      <c r="RXH60" s="106"/>
      <c r="RXI60" s="106"/>
      <c r="RXJ60" s="106"/>
      <c r="RXK60" s="106"/>
      <c r="RXL60" s="106"/>
      <c r="RXM60" s="106"/>
      <c r="RXN60" s="106"/>
      <c r="RXO60" s="106"/>
      <c r="RXP60" s="106"/>
      <c r="RXQ60" s="106"/>
      <c r="RXR60" s="106"/>
      <c r="RXS60" s="106"/>
      <c r="RXT60" s="106"/>
      <c r="RXU60" s="106"/>
      <c r="RXV60" s="106"/>
      <c r="RXW60" s="106"/>
      <c r="RXX60" s="106"/>
      <c r="RXY60" s="106"/>
      <c r="RXZ60" s="106"/>
      <c r="RYA60" s="106"/>
      <c r="RYB60" s="106"/>
      <c r="RYC60" s="106"/>
      <c r="RYD60" s="106"/>
      <c r="RYE60" s="106"/>
      <c r="RYF60" s="106"/>
      <c r="RYG60" s="106"/>
      <c r="RYH60" s="106"/>
      <c r="RYI60" s="106"/>
      <c r="RYJ60" s="106"/>
      <c r="RYK60" s="106"/>
      <c r="RYL60" s="106"/>
      <c r="RYM60" s="106"/>
      <c r="RYN60" s="106"/>
      <c r="RYO60" s="106"/>
      <c r="RYP60" s="106"/>
      <c r="RYQ60" s="106"/>
      <c r="RYR60" s="106"/>
      <c r="RYS60" s="106"/>
      <c r="RYT60" s="106"/>
      <c r="RYU60" s="106"/>
      <c r="RYV60" s="106"/>
      <c r="RYW60" s="106"/>
      <c r="RYX60" s="106"/>
      <c r="RYY60" s="106"/>
      <c r="RYZ60" s="106"/>
      <c r="RZA60" s="106"/>
      <c r="RZB60" s="106"/>
      <c r="RZC60" s="106"/>
      <c r="RZD60" s="106"/>
      <c r="RZE60" s="106"/>
      <c r="RZF60" s="106"/>
      <c r="RZG60" s="106"/>
      <c r="RZH60" s="106"/>
      <c r="RZI60" s="106"/>
      <c r="RZJ60" s="106"/>
      <c r="RZK60" s="106"/>
      <c r="RZL60" s="106"/>
      <c r="RZM60" s="106"/>
      <c r="RZN60" s="106"/>
      <c r="RZO60" s="106"/>
      <c r="RZP60" s="106"/>
      <c r="RZQ60" s="106"/>
      <c r="RZR60" s="106"/>
      <c r="RZS60" s="106"/>
      <c r="RZT60" s="106"/>
      <c r="RZU60" s="106"/>
      <c r="RZV60" s="106"/>
      <c r="RZW60" s="106"/>
      <c r="RZX60" s="106"/>
      <c r="RZY60" s="106"/>
      <c r="RZZ60" s="106"/>
      <c r="SAA60" s="106"/>
      <c r="SAB60" s="106"/>
      <c r="SAC60" s="106"/>
      <c r="SAD60" s="106"/>
      <c r="SAE60" s="106"/>
      <c r="SAF60" s="106"/>
      <c r="SAG60" s="106"/>
      <c r="SAH60" s="106"/>
      <c r="SAI60" s="106"/>
      <c r="SAJ60" s="106"/>
      <c r="SAK60" s="106"/>
      <c r="SAL60" s="106"/>
      <c r="SAM60" s="106"/>
      <c r="SAN60" s="106"/>
      <c r="SAO60" s="106"/>
      <c r="SAP60" s="106"/>
      <c r="SAQ60" s="106"/>
      <c r="SAR60" s="106"/>
      <c r="SAS60" s="106"/>
      <c r="SAT60" s="106"/>
      <c r="SAU60" s="106"/>
      <c r="SAV60" s="106"/>
      <c r="SAW60" s="106"/>
      <c r="SAX60" s="106"/>
      <c r="SAY60" s="106"/>
      <c r="SAZ60" s="106"/>
      <c r="SBA60" s="106"/>
      <c r="SBB60" s="106"/>
      <c r="SBC60" s="106"/>
      <c r="SBD60" s="106"/>
      <c r="SBE60" s="106"/>
      <c r="SBF60" s="106"/>
      <c r="SBG60" s="106"/>
      <c r="SBH60" s="106"/>
      <c r="SBI60" s="106"/>
      <c r="SBJ60" s="106"/>
      <c r="SBK60" s="106"/>
      <c r="SBL60" s="106"/>
      <c r="SBM60" s="106"/>
      <c r="SBN60" s="106"/>
      <c r="SBO60" s="106"/>
      <c r="SBP60" s="106"/>
      <c r="SBQ60" s="106"/>
      <c r="SBR60" s="106"/>
      <c r="SBS60" s="106"/>
      <c r="SBT60" s="106"/>
      <c r="SBU60" s="106"/>
      <c r="SBV60" s="106"/>
      <c r="SBW60" s="106"/>
      <c r="SBX60" s="106"/>
      <c r="SBY60" s="106"/>
      <c r="SBZ60" s="106"/>
      <c r="SCA60" s="106"/>
      <c r="SCB60" s="106"/>
      <c r="SCC60" s="106"/>
      <c r="SCD60" s="106"/>
      <c r="SCE60" s="106"/>
      <c r="SCF60" s="106"/>
      <c r="SCG60" s="106"/>
      <c r="SCH60" s="106"/>
      <c r="SCI60" s="106"/>
      <c r="SCJ60" s="106"/>
      <c r="SCK60" s="106"/>
      <c r="SCL60" s="106"/>
      <c r="SCM60" s="106"/>
      <c r="SCN60" s="106"/>
      <c r="SCO60" s="106"/>
      <c r="SCP60" s="106"/>
      <c r="SCQ60" s="106"/>
      <c r="SCR60" s="106"/>
      <c r="SCS60" s="106"/>
      <c r="SCT60" s="106"/>
      <c r="SCU60" s="106"/>
      <c r="SCV60" s="106"/>
      <c r="SCW60" s="106"/>
      <c r="SCX60" s="106"/>
      <c r="SCY60" s="106"/>
      <c r="SCZ60" s="106"/>
      <c r="SDA60" s="106"/>
      <c r="SDB60" s="106"/>
      <c r="SDC60" s="106"/>
      <c r="SDD60" s="106"/>
      <c r="SDE60" s="106"/>
      <c r="SDF60" s="106"/>
      <c r="SDG60" s="106"/>
      <c r="SDH60" s="106"/>
      <c r="SDI60" s="106"/>
      <c r="SDJ60" s="106"/>
      <c r="SDK60" s="106"/>
      <c r="SDL60" s="106"/>
      <c r="SDM60" s="106"/>
      <c r="SDN60" s="106"/>
      <c r="SDO60" s="106"/>
      <c r="SDP60" s="106"/>
      <c r="SDQ60" s="106"/>
      <c r="SDR60" s="106"/>
      <c r="SDS60" s="106"/>
      <c r="SDT60" s="106"/>
      <c r="SDU60" s="106"/>
      <c r="SDV60" s="106"/>
      <c r="SDW60" s="106"/>
      <c r="SDX60" s="106"/>
      <c r="SDY60" s="106"/>
      <c r="SDZ60" s="106"/>
      <c r="SEA60" s="106"/>
      <c r="SEB60" s="106"/>
      <c r="SEC60" s="106"/>
      <c r="SED60" s="106"/>
      <c r="SEE60" s="106"/>
      <c r="SEF60" s="106"/>
      <c r="SEG60" s="106"/>
      <c r="SEH60" s="106"/>
      <c r="SEI60" s="106"/>
      <c r="SEJ60" s="106"/>
      <c r="SEK60" s="106"/>
      <c r="SEL60" s="106"/>
      <c r="SEM60" s="106"/>
      <c r="SEN60" s="106"/>
      <c r="SEO60" s="106"/>
      <c r="SEP60" s="106"/>
      <c r="SEQ60" s="106"/>
      <c r="SER60" s="106"/>
      <c r="SES60" s="106"/>
      <c r="SET60" s="106"/>
      <c r="SEU60" s="106"/>
      <c r="SEV60" s="106"/>
      <c r="SEW60" s="106"/>
      <c r="SEX60" s="106"/>
      <c r="SEY60" s="106"/>
      <c r="SEZ60" s="106"/>
      <c r="SFA60" s="106"/>
      <c r="SFB60" s="106"/>
      <c r="SFC60" s="106"/>
      <c r="SFD60" s="106"/>
      <c r="SFE60" s="106"/>
      <c r="SFF60" s="106"/>
      <c r="SFG60" s="106"/>
      <c r="SFH60" s="106"/>
      <c r="SFI60" s="106"/>
      <c r="SFJ60" s="106"/>
      <c r="SFK60" s="106"/>
      <c r="SFL60" s="106"/>
      <c r="SFM60" s="106"/>
      <c r="SFN60" s="106"/>
      <c r="SFO60" s="106"/>
      <c r="SFP60" s="106"/>
      <c r="SFQ60" s="106"/>
      <c r="SFR60" s="106"/>
      <c r="SFS60" s="106"/>
      <c r="SFT60" s="106"/>
      <c r="SFU60" s="106"/>
      <c r="SFV60" s="106"/>
      <c r="SFW60" s="106"/>
      <c r="SFX60" s="106"/>
      <c r="SFY60" s="106"/>
      <c r="SFZ60" s="106"/>
      <c r="SGA60" s="106"/>
      <c r="SGB60" s="106"/>
      <c r="SGC60" s="106"/>
      <c r="SGD60" s="106"/>
      <c r="SGE60" s="106"/>
      <c r="SGF60" s="106"/>
      <c r="SGG60" s="106"/>
      <c r="SGH60" s="106"/>
      <c r="SGI60" s="106"/>
      <c r="SGJ60" s="106"/>
      <c r="SGK60" s="106"/>
      <c r="SGL60" s="106"/>
      <c r="SGM60" s="106"/>
      <c r="SGN60" s="106"/>
      <c r="SGO60" s="106"/>
      <c r="SGP60" s="106"/>
      <c r="SGQ60" s="106"/>
      <c r="SGR60" s="106"/>
      <c r="SGS60" s="106"/>
      <c r="SGT60" s="106"/>
      <c r="SGU60" s="106"/>
      <c r="SGV60" s="106"/>
      <c r="SGW60" s="106"/>
      <c r="SGX60" s="106"/>
      <c r="SGY60" s="106"/>
      <c r="SGZ60" s="106"/>
      <c r="SHA60" s="106"/>
      <c r="SHB60" s="106"/>
      <c r="SHC60" s="106"/>
      <c r="SHD60" s="106"/>
      <c r="SHE60" s="106"/>
      <c r="SHF60" s="106"/>
      <c r="SHG60" s="106"/>
      <c r="SHH60" s="106"/>
      <c r="SHI60" s="106"/>
      <c r="SHJ60" s="106"/>
      <c r="SHK60" s="106"/>
      <c r="SHL60" s="106"/>
      <c r="SHM60" s="106"/>
      <c r="SHN60" s="106"/>
      <c r="SHO60" s="106"/>
      <c r="SHP60" s="106"/>
      <c r="SHQ60" s="106"/>
      <c r="SHR60" s="106"/>
      <c r="SHS60" s="106"/>
      <c r="SHT60" s="106"/>
      <c r="SHU60" s="106"/>
      <c r="SHV60" s="106"/>
      <c r="SHW60" s="106"/>
      <c r="SHX60" s="106"/>
      <c r="SHY60" s="106"/>
      <c r="SHZ60" s="106"/>
      <c r="SIA60" s="106"/>
      <c r="SIB60" s="106"/>
      <c r="SIC60" s="106"/>
      <c r="SID60" s="106"/>
      <c r="SIE60" s="106"/>
      <c r="SIF60" s="106"/>
      <c r="SIG60" s="106"/>
      <c r="SIH60" s="106"/>
      <c r="SII60" s="106"/>
      <c r="SIJ60" s="106"/>
      <c r="SIK60" s="106"/>
      <c r="SIL60" s="106"/>
      <c r="SIM60" s="106"/>
      <c r="SIN60" s="106"/>
      <c r="SIO60" s="106"/>
      <c r="SIP60" s="106"/>
      <c r="SIQ60" s="106"/>
      <c r="SIR60" s="106"/>
      <c r="SIS60" s="106"/>
      <c r="SIT60" s="106"/>
      <c r="SIU60" s="106"/>
      <c r="SIV60" s="106"/>
      <c r="SIW60" s="106"/>
      <c r="SIX60" s="106"/>
      <c r="SIY60" s="106"/>
      <c r="SIZ60" s="106"/>
      <c r="SJA60" s="106"/>
      <c r="SJB60" s="106"/>
      <c r="SJC60" s="106"/>
      <c r="SJD60" s="106"/>
      <c r="SJE60" s="106"/>
      <c r="SJF60" s="106"/>
      <c r="SJG60" s="106"/>
      <c r="SJH60" s="106"/>
      <c r="SJI60" s="106"/>
      <c r="SJJ60" s="106"/>
      <c r="SJK60" s="106"/>
      <c r="SJL60" s="106"/>
      <c r="SJM60" s="106"/>
      <c r="SJN60" s="106"/>
      <c r="SJO60" s="106"/>
      <c r="SJP60" s="106"/>
      <c r="SJQ60" s="106"/>
      <c r="SJR60" s="106"/>
      <c r="SJS60" s="106"/>
      <c r="SJT60" s="106"/>
      <c r="SJU60" s="106"/>
      <c r="SJV60" s="106"/>
      <c r="SJW60" s="106"/>
      <c r="SJX60" s="106"/>
      <c r="SJY60" s="106"/>
      <c r="SJZ60" s="106"/>
      <c r="SKA60" s="106"/>
      <c r="SKB60" s="106"/>
      <c r="SKC60" s="106"/>
      <c r="SKD60" s="106"/>
      <c r="SKE60" s="106"/>
      <c r="SKF60" s="106"/>
      <c r="SKG60" s="106"/>
      <c r="SKH60" s="106"/>
      <c r="SKI60" s="106"/>
      <c r="SKJ60" s="106"/>
      <c r="SKK60" s="106"/>
      <c r="SKL60" s="106"/>
      <c r="SKM60" s="106"/>
      <c r="SKN60" s="106"/>
      <c r="SKO60" s="106"/>
      <c r="SKP60" s="106"/>
      <c r="SKQ60" s="106"/>
      <c r="SKR60" s="106"/>
      <c r="SKS60" s="106"/>
      <c r="SKT60" s="106"/>
      <c r="SKU60" s="106"/>
      <c r="SKV60" s="106"/>
      <c r="SKW60" s="106"/>
      <c r="SKX60" s="106"/>
      <c r="SKY60" s="106"/>
      <c r="SKZ60" s="106"/>
      <c r="SLA60" s="106"/>
      <c r="SLB60" s="106"/>
      <c r="SLC60" s="106"/>
      <c r="SLD60" s="106"/>
      <c r="SLE60" s="106"/>
      <c r="SLF60" s="106"/>
      <c r="SLG60" s="106"/>
      <c r="SLH60" s="106"/>
      <c r="SLI60" s="106"/>
      <c r="SLJ60" s="106"/>
      <c r="SLK60" s="106"/>
      <c r="SLL60" s="106"/>
      <c r="SLM60" s="106"/>
      <c r="SLN60" s="106"/>
      <c r="SLO60" s="106"/>
      <c r="SLP60" s="106"/>
      <c r="SLQ60" s="106"/>
      <c r="SLR60" s="106"/>
      <c r="SLS60" s="106"/>
      <c r="SLT60" s="106"/>
      <c r="SLU60" s="106"/>
      <c r="SLV60" s="106"/>
      <c r="SLW60" s="106"/>
      <c r="SLX60" s="106"/>
      <c r="SLY60" s="106"/>
      <c r="SLZ60" s="106"/>
      <c r="SMA60" s="106"/>
      <c r="SMB60" s="106"/>
      <c r="SMC60" s="106"/>
      <c r="SMD60" s="106"/>
      <c r="SME60" s="106"/>
      <c r="SMF60" s="106"/>
      <c r="SMG60" s="106"/>
      <c r="SMH60" s="106"/>
      <c r="SMI60" s="106"/>
      <c r="SMJ60" s="106"/>
      <c r="SMK60" s="106"/>
      <c r="SML60" s="106"/>
      <c r="SMM60" s="106"/>
      <c r="SMN60" s="106"/>
      <c r="SMO60" s="106"/>
      <c r="SMP60" s="106"/>
      <c r="SMQ60" s="106"/>
      <c r="SMR60" s="106"/>
      <c r="SMS60" s="106"/>
      <c r="SMT60" s="106"/>
      <c r="SMU60" s="106"/>
      <c r="SMV60" s="106"/>
      <c r="SMW60" s="106"/>
      <c r="SMX60" s="106"/>
      <c r="SMY60" s="106"/>
      <c r="SMZ60" s="106"/>
      <c r="SNA60" s="106"/>
      <c r="SNB60" s="106"/>
      <c r="SNC60" s="106"/>
      <c r="SND60" s="106"/>
      <c r="SNE60" s="106"/>
      <c r="SNF60" s="106"/>
      <c r="SNG60" s="106"/>
      <c r="SNH60" s="106"/>
      <c r="SNI60" s="106"/>
      <c r="SNJ60" s="106"/>
      <c r="SNK60" s="106"/>
      <c r="SNL60" s="106"/>
      <c r="SNM60" s="106"/>
      <c r="SNN60" s="106"/>
      <c r="SNO60" s="106"/>
      <c r="SNP60" s="106"/>
      <c r="SNQ60" s="106"/>
      <c r="SNR60" s="106"/>
      <c r="SNS60" s="106"/>
      <c r="SNT60" s="106"/>
      <c r="SNU60" s="106"/>
      <c r="SNV60" s="106"/>
      <c r="SNW60" s="106"/>
      <c r="SNX60" s="106"/>
      <c r="SNY60" s="106"/>
      <c r="SNZ60" s="106"/>
      <c r="SOA60" s="106"/>
      <c r="SOB60" s="106"/>
      <c r="SOC60" s="106"/>
      <c r="SOD60" s="106"/>
      <c r="SOE60" s="106"/>
      <c r="SOF60" s="106"/>
      <c r="SOG60" s="106"/>
      <c r="SOH60" s="106"/>
      <c r="SOI60" s="106"/>
      <c r="SOJ60" s="106"/>
      <c r="SOK60" s="106"/>
      <c r="SOL60" s="106"/>
      <c r="SOM60" s="106"/>
      <c r="SON60" s="106"/>
      <c r="SOO60" s="106"/>
      <c r="SOP60" s="106"/>
      <c r="SOQ60" s="106"/>
      <c r="SOR60" s="106"/>
      <c r="SOS60" s="106"/>
      <c r="SOT60" s="106"/>
      <c r="SOU60" s="106"/>
      <c r="SOV60" s="106"/>
      <c r="SOW60" s="106"/>
      <c r="SOX60" s="106"/>
      <c r="SOY60" s="106"/>
      <c r="SOZ60" s="106"/>
      <c r="SPA60" s="106"/>
      <c r="SPB60" s="106"/>
      <c r="SPC60" s="106"/>
      <c r="SPD60" s="106"/>
      <c r="SPE60" s="106"/>
      <c r="SPF60" s="106"/>
      <c r="SPG60" s="106"/>
      <c r="SPH60" s="106"/>
      <c r="SPI60" s="106"/>
      <c r="SPJ60" s="106"/>
      <c r="SPK60" s="106"/>
      <c r="SPL60" s="106"/>
      <c r="SPM60" s="106"/>
      <c r="SPN60" s="106"/>
      <c r="SPO60" s="106"/>
      <c r="SPP60" s="106"/>
      <c r="SPQ60" s="106"/>
      <c r="SPR60" s="106"/>
      <c r="SPS60" s="106"/>
      <c r="SPT60" s="106"/>
      <c r="SPU60" s="106"/>
      <c r="SPV60" s="106"/>
      <c r="SPW60" s="106"/>
      <c r="SPX60" s="106"/>
      <c r="SPY60" s="106"/>
      <c r="SPZ60" s="106"/>
      <c r="SQA60" s="106"/>
      <c r="SQB60" s="106"/>
      <c r="SQC60" s="106"/>
      <c r="SQD60" s="106"/>
      <c r="SQE60" s="106"/>
      <c r="SQF60" s="106"/>
      <c r="SQG60" s="106"/>
      <c r="SQH60" s="106"/>
      <c r="SQI60" s="106"/>
      <c r="SQJ60" s="106"/>
      <c r="SQK60" s="106"/>
      <c r="SQL60" s="106"/>
      <c r="SQM60" s="106"/>
      <c r="SQN60" s="106"/>
      <c r="SQO60" s="106"/>
      <c r="SQP60" s="106"/>
      <c r="SQQ60" s="106"/>
      <c r="SQR60" s="106"/>
      <c r="SQS60" s="106"/>
      <c r="SQT60" s="106"/>
      <c r="SQU60" s="106"/>
      <c r="SQV60" s="106"/>
      <c r="SQW60" s="106"/>
      <c r="SQX60" s="106"/>
      <c r="SQY60" s="106"/>
      <c r="SQZ60" s="106"/>
      <c r="SRA60" s="106"/>
      <c r="SRB60" s="106"/>
      <c r="SRC60" s="106"/>
      <c r="SRD60" s="106"/>
      <c r="SRE60" s="106"/>
      <c r="SRF60" s="106"/>
      <c r="SRG60" s="106"/>
      <c r="SRH60" s="106"/>
      <c r="SRI60" s="106"/>
      <c r="SRJ60" s="106"/>
      <c r="SRK60" s="106"/>
      <c r="SRL60" s="106"/>
      <c r="SRM60" s="106"/>
      <c r="SRN60" s="106"/>
      <c r="SRO60" s="106"/>
      <c r="SRP60" s="106"/>
      <c r="SRQ60" s="106"/>
      <c r="SRR60" s="106"/>
      <c r="SRS60" s="106"/>
      <c r="SRT60" s="106"/>
      <c r="SRU60" s="106"/>
      <c r="SRV60" s="106"/>
      <c r="SRW60" s="106"/>
      <c r="SRX60" s="106"/>
      <c r="SRY60" s="106"/>
      <c r="SRZ60" s="106"/>
      <c r="SSA60" s="106"/>
      <c r="SSB60" s="106"/>
      <c r="SSC60" s="106"/>
      <c r="SSD60" s="106"/>
      <c r="SSE60" s="106"/>
      <c r="SSF60" s="106"/>
      <c r="SSG60" s="106"/>
      <c r="SSH60" s="106"/>
      <c r="SSI60" s="106"/>
      <c r="SSJ60" s="106"/>
      <c r="SSK60" s="106"/>
      <c r="SSL60" s="106"/>
      <c r="SSM60" s="106"/>
      <c r="SSN60" s="106"/>
      <c r="SSO60" s="106"/>
      <c r="SSP60" s="106"/>
      <c r="SSQ60" s="106"/>
      <c r="SSR60" s="106"/>
      <c r="SSS60" s="106"/>
      <c r="SST60" s="106"/>
      <c r="SSU60" s="106"/>
      <c r="SSV60" s="106"/>
      <c r="SSW60" s="106"/>
      <c r="SSX60" s="106"/>
      <c r="SSY60" s="106"/>
      <c r="SSZ60" s="106"/>
      <c r="STA60" s="106"/>
      <c r="STB60" s="106"/>
      <c r="STC60" s="106"/>
      <c r="STD60" s="106"/>
      <c r="STE60" s="106"/>
      <c r="STF60" s="106"/>
      <c r="STG60" s="106"/>
      <c r="STH60" s="106"/>
      <c r="STI60" s="106"/>
      <c r="STJ60" s="106"/>
      <c r="STK60" s="106"/>
      <c r="STL60" s="106"/>
      <c r="STM60" s="106"/>
      <c r="STN60" s="106"/>
      <c r="STO60" s="106"/>
      <c r="STP60" s="106"/>
      <c r="STQ60" s="106"/>
      <c r="STR60" s="106"/>
      <c r="STS60" s="106"/>
      <c r="STT60" s="106"/>
      <c r="STU60" s="106"/>
      <c r="STV60" s="106"/>
      <c r="STW60" s="106"/>
      <c r="STX60" s="106"/>
      <c r="STY60" s="106"/>
      <c r="STZ60" s="106"/>
      <c r="SUA60" s="106"/>
      <c r="SUB60" s="106"/>
      <c r="SUC60" s="106"/>
      <c r="SUD60" s="106"/>
      <c r="SUE60" s="106"/>
      <c r="SUF60" s="106"/>
      <c r="SUG60" s="106"/>
      <c r="SUH60" s="106"/>
      <c r="SUI60" s="106"/>
      <c r="SUJ60" s="106"/>
      <c r="SUK60" s="106"/>
      <c r="SUL60" s="106"/>
      <c r="SUM60" s="106"/>
      <c r="SUN60" s="106"/>
      <c r="SUO60" s="106"/>
      <c r="SUP60" s="106"/>
      <c r="SUQ60" s="106"/>
      <c r="SUR60" s="106"/>
      <c r="SUS60" s="106"/>
      <c r="SUT60" s="106"/>
      <c r="SUU60" s="106"/>
      <c r="SUV60" s="106"/>
      <c r="SUW60" s="106"/>
      <c r="SUX60" s="106"/>
      <c r="SUY60" s="106"/>
      <c r="SUZ60" s="106"/>
      <c r="SVA60" s="106"/>
      <c r="SVB60" s="106"/>
      <c r="SVC60" s="106"/>
      <c r="SVD60" s="106"/>
      <c r="SVE60" s="106"/>
      <c r="SVF60" s="106"/>
      <c r="SVG60" s="106"/>
      <c r="SVH60" s="106"/>
      <c r="SVI60" s="106"/>
      <c r="SVJ60" s="106"/>
      <c r="SVK60" s="106"/>
      <c r="SVL60" s="106"/>
      <c r="SVM60" s="106"/>
      <c r="SVN60" s="106"/>
      <c r="SVO60" s="106"/>
      <c r="SVP60" s="106"/>
      <c r="SVQ60" s="106"/>
      <c r="SVR60" s="106"/>
      <c r="SVS60" s="106"/>
      <c r="SVT60" s="106"/>
      <c r="SVU60" s="106"/>
      <c r="SVV60" s="106"/>
      <c r="SVW60" s="106"/>
      <c r="SVX60" s="106"/>
      <c r="SVY60" s="106"/>
      <c r="SVZ60" s="106"/>
      <c r="SWA60" s="106"/>
      <c r="SWB60" s="106"/>
      <c r="SWC60" s="106"/>
      <c r="SWD60" s="106"/>
      <c r="SWE60" s="106"/>
      <c r="SWF60" s="106"/>
      <c r="SWG60" s="106"/>
      <c r="SWH60" s="106"/>
      <c r="SWI60" s="106"/>
      <c r="SWJ60" s="106"/>
      <c r="SWK60" s="106"/>
      <c r="SWL60" s="106"/>
      <c r="SWM60" s="106"/>
      <c r="SWN60" s="106"/>
      <c r="SWO60" s="106"/>
      <c r="SWP60" s="106"/>
      <c r="SWQ60" s="106"/>
      <c r="SWR60" s="106"/>
      <c r="SWS60" s="106"/>
      <c r="SWT60" s="106"/>
      <c r="SWU60" s="106"/>
      <c r="SWV60" s="106"/>
      <c r="SWW60" s="106"/>
      <c r="SWX60" s="106"/>
      <c r="SWY60" s="106"/>
      <c r="SWZ60" s="106"/>
      <c r="SXA60" s="106"/>
      <c r="SXB60" s="106"/>
      <c r="SXC60" s="106"/>
      <c r="SXD60" s="106"/>
      <c r="SXE60" s="106"/>
      <c r="SXF60" s="106"/>
      <c r="SXG60" s="106"/>
      <c r="SXH60" s="106"/>
      <c r="SXI60" s="106"/>
      <c r="SXJ60" s="106"/>
      <c r="SXK60" s="106"/>
      <c r="SXL60" s="106"/>
      <c r="SXM60" s="106"/>
      <c r="SXN60" s="106"/>
      <c r="SXO60" s="106"/>
      <c r="SXP60" s="106"/>
      <c r="SXQ60" s="106"/>
      <c r="SXR60" s="106"/>
      <c r="SXS60" s="106"/>
      <c r="SXT60" s="106"/>
      <c r="SXU60" s="106"/>
      <c r="SXV60" s="106"/>
      <c r="SXW60" s="106"/>
      <c r="SXX60" s="106"/>
      <c r="SXY60" s="106"/>
      <c r="SXZ60" s="106"/>
      <c r="SYA60" s="106"/>
      <c r="SYB60" s="106"/>
      <c r="SYC60" s="106"/>
      <c r="SYD60" s="106"/>
      <c r="SYE60" s="106"/>
      <c r="SYF60" s="106"/>
      <c r="SYG60" s="106"/>
      <c r="SYH60" s="106"/>
      <c r="SYI60" s="106"/>
      <c r="SYJ60" s="106"/>
      <c r="SYK60" s="106"/>
      <c r="SYL60" s="106"/>
      <c r="SYM60" s="106"/>
      <c r="SYN60" s="106"/>
      <c r="SYO60" s="106"/>
      <c r="SYP60" s="106"/>
      <c r="SYQ60" s="106"/>
      <c r="SYR60" s="106"/>
      <c r="SYS60" s="106"/>
      <c r="SYT60" s="106"/>
      <c r="SYU60" s="106"/>
      <c r="SYV60" s="106"/>
      <c r="SYW60" s="106"/>
      <c r="SYX60" s="106"/>
      <c r="SYY60" s="106"/>
      <c r="SYZ60" s="106"/>
      <c r="SZA60" s="106"/>
      <c r="SZB60" s="106"/>
      <c r="SZC60" s="106"/>
      <c r="SZD60" s="106"/>
      <c r="SZE60" s="106"/>
      <c r="SZF60" s="106"/>
      <c r="SZG60" s="106"/>
      <c r="SZH60" s="106"/>
      <c r="SZI60" s="106"/>
      <c r="SZJ60" s="106"/>
      <c r="SZK60" s="106"/>
      <c r="SZL60" s="106"/>
      <c r="SZM60" s="106"/>
      <c r="SZN60" s="106"/>
      <c r="SZO60" s="106"/>
      <c r="SZP60" s="106"/>
      <c r="SZQ60" s="106"/>
      <c r="SZR60" s="106"/>
      <c r="SZS60" s="106"/>
      <c r="SZT60" s="106"/>
      <c r="SZU60" s="106"/>
      <c r="SZV60" s="106"/>
      <c r="SZW60" s="106"/>
      <c r="SZX60" s="106"/>
      <c r="SZY60" s="106"/>
      <c r="SZZ60" s="106"/>
      <c r="TAA60" s="106"/>
      <c r="TAB60" s="106"/>
      <c r="TAC60" s="106"/>
      <c r="TAD60" s="106"/>
      <c r="TAE60" s="106"/>
      <c r="TAF60" s="106"/>
      <c r="TAG60" s="106"/>
      <c r="TAH60" s="106"/>
      <c r="TAI60" s="106"/>
      <c r="TAJ60" s="106"/>
      <c r="TAK60" s="106"/>
      <c r="TAL60" s="106"/>
      <c r="TAM60" s="106"/>
      <c r="TAN60" s="106"/>
      <c r="TAO60" s="106"/>
      <c r="TAP60" s="106"/>
      <c r="TAQ60" s="106"/>
      <c r="TAR60" s="106"/>
      <c r="TAS60" s="106"/>
      <c r="TAT60" s="106"/>
      <c r="TAU60" s="106"/>
      <c r="TAV60" s="106"/>
      <c r="TAW60" s="106"/>
      <c r="TAX60" s="106"/>
      <c r="TAY60" s="106"/>
      <c r="TAZ60" s="106"/>
      <c r="TBA60" s="106"/>
      <c r="TBB60" s="106"/>
      <c r="TBC60" s="106"/>
      <c r="TBD60" s="106"/>
      <c r="TBE60" s="106"/>
      <c r="TBF60" s="106"/>
      <c r="TBG60" s="106"/>
      <c r="TBH60" s="106"/>
      <c r="TBI60" s="106"/>
      <c r="TBJ60" s="106"/>
      <c r="TBK60" s="106"/>
      <c r="TBL60" s="106"/>
      <c r="TBM60" s="106"/>
      <c r="TBN60" s="106"/>
      <c r="TBO60" s="106"/>
      <c r="TBP60" s="106"/>
      <c r="TBQ60" s="106"/>
      <c r="TBR60" s="106"/>
      <c r="TBS60" s="106"/>
      <c r="TBT60" s="106"/>
      <c r="TBU60" s="106"/>
      <c r="TBV60" s="106"/>
      <c r="TBW60" s="106"/>
      <c r="TBX60" s="106"/>
      <c r="TBY60" s="106"/>
      <c r="TBZ60" s="106"/>
      <c r="TCA60" s="106"/>
      <c r="TCB60" s="106"/>
      <c r="TCC60" s="106"/>
      <c r="TCD60" s="106"/>
      <c r="TCE60" s="106"/>
      <c r="TCF60" s="106"/>
      <c r="TCG60" s="106"/>
      <c r="TCH60" s="106"/>
      <c r="TCI60" s="106"/>
      <c r="TCJ60" s="106"/>
      <c r="TCK60" s="106"/>
      <c r="TCL60" s="106"/>
      <c r="TCM60" s="106"/>
      <c r="TCN60" s="106"/>
      <c r="TCO60" s="106"/>
      <c r="TCP60" s="106"/>
      <c r="TCQ60" s="106"/>
      <c r="TCR60" s="106"/>
      <c r="TCS60" s="106"/>
      <c r="TCT60" s="106"/>
      <c r="TCU60" s="106"/>
      <c r="TCV60" s="106"/>
      <c r="TCW60" s="106"/>
      <c r="TCX60" s="106"/>
      <c r="TCY60" s="106"/>
      <c r="TCZ60" s="106"/>
      <c r="TDA60" s="106"/>
      <c r="TDB60" s="106"/>
      <c r="TDC60" s="106"/>
      <c r="TDD60" s="106"/>
      <c r="TDE60" s="106"/>
      <c r="TDF60" s="106"/>
      <c r="TDG60" s="106"/>
      <c r="TDH60" s="106"/>
      <c r="TDI60" s="106"/>
      <c r="TDJ60" s="106"/>
      <c r="TDK60" s="106"/>
      <c r="TDL60" s="106"/>
      <c r="TDM60" s="106"/>
      <c r="TDN60" s="106"/>
      <c r="TDO60" s="106"/>
      <c r="TDP60" s="106"/>
      <c r="TDQ60" s="106"/>
      <c r="TDR60" s="106"/>
      <c r="TDS60" s="106"/>
      <c r="TDT60" s="106"/>
      <c r="TDU60" s="106"/>
      <c r="TDV60" s="106"/>
      <c r="TDW60" s="106"/>
      <c r="TDX60" s="106"/>
      <c r="TDY60" s="106"/>
      <c r="TDZ60" s="106"/>
      <c r="TEA60" s="106"/>
      <c r="TEB60" s="106"/>
      <c r="TEC60" s="106"/>
      <c r="TED60" s="106"/>
      <c r="TEE60" s="106"/>
      <c r="TEF60" s="106"/>
      <c r="TEG60" s="106"/>
      <c r="TEH60" s="106"/>
      <c r="TEI60" s="106"/>
      <c r="TEJ60" s="106"/>
      <c r="TEK60" s="106"/>
      <c r="TEL60" s="106"/>
      <c r="TEM60" s="106"/>
      <c r="TEN60" s="106"/>
      <c r="TEO60" s="106"/>
      <c r="TEP60" s="106"/>
      <c r="TEQ60" s="106"/>
      <c r="TER60" s="106"/>
      <c r="TES60" s="106"/>
      <c r="TET60" s="106"/>
      <c r="TEU60" s="106"/>
      <c r="TEV60" s="106"/>
      <c r="TEW60" s="106"/>
      <c r="TEX60" s="106"/>
      <c r="TEY60" s="106"/>
      <c r="TEZ60" s="106"/>
      <c r="TFA60" s="106"/>
      <c r="TFB60" s="106"/>
      <c r="TFC60" s="106"/>
      <c r="TFD60" s="106"/>
      <c r="TFE60" s="106"/>
      <c r="TFF60" s="106"/>
      <c r="TFG60" s="106"/>
      <c r="TFH60" s="106"/>
      <c r="TFI60" s="106"/>
      <c r="TFJ60" s="106"/>
      <c r="TFK60" s="106"/>
      <c r="TFL60" s="106"/>
      <c r="TFM60" s="106"/>
      <c r="TFN60" s="106"/>
      <c r="TFO60" s="106"/>
      <c r="TFP60" s="106"/>
      <c r="TFQ60" s="106"/>
      <c r="TFR60" s="106"/>
      <c r="TFS60" s="106"/>
      <c r="TFT60" s="106"/>
      <c r="TFU60" s="106"/>
      <c r="TFV60" s="106"/>
      <c r="TFW60" s="106"/>
      <c r="TFX60" s="106"/>
      <c r="TFY60" s="106"/>
      <c r="TFZ60" s="106"/>
      <c r="TGA60" s="106"/>
      <c r="TGB60" s="106"/>
      <c r="TGC60" s="106"/>
      <c r="TGD60" s="106"/>
      <c r="TGE60" s="106"/>
      <c r="TGF60" s="106"/>
      <c r="TGG60" s="106"/>
      <c r="TGH60" s="106"/>
      <c r="TGI60" s="106"/>
      <c r="TGJ60" s="106"/>
      <c r="TGK60" s="106"/>
      <c r="TGL60" s="106"/>
      <c r="TGM60" s="106"/>
      <c r="TGN60" s="106"/>
      <c r="TGO60" s="106"/>
      <c r="TGP60" s="106"/>
      <c r="TGQ60" s="106"/>
      <c r="TGR60" s="106"/>
      <c r="TGS60" s="106"/>
      <c r="TGT60" s="106"/>
      <c r="TGU60" s="106"/>
      <c r="TGV60" s="106"/>
      <c r="TGW60" s="106"/>
      <c r="TGX60" s="106"/>
      <c r="TGY60" s="106"/>
      <c r="TGZ60" s="106"/>
      <c r="THA60" s="106"/>
      <c r="THB60" s="106"/>
      <c r="THC60" s="106"/>
      <c r="THD60" s="106"/>
      <c r="THE60" s="106"/>
      <c r="THF60" s="106"/>
      <c r="THG60" s="106"/>
      <c r="THH60" s="106"/>
      <c r="THI60" s="106"/>
      <c r="THJ60" s="106"/>
      <c r="THK60" s="106"/>
      <c r="THL60" s="106"/>
      <c r="THM60" s="106"/>
      <c r="THN60" s="106"/>
      <c r="THO60" s="106"/>
      <c r="THP60" s="106"/>
      <c r="THQ60" s="106"/>
      <c r="THR60" s="106"/>
      <c r="THS60" s="106"/>
      <c r="THT60" s="106"/>
      <c r="THU60" s="106"/>
      <c r="THV60" s="106"/>
      <c r="THW60" s="106"/>
      <c r="THX60" s="106"/>
      <c r="THY60" s="106"/>
      <c r="THZ60" s="106"/>
      <c r="TIA60" s="106"/>
      <c r="TIB60" s="106"/>
      <c r="TIC60" s="106"/>
      <c r="TID60" s="106"/>
      <c r="TIE60" s="106"/>
      <c r="TIF60" s="106"/>
      <c r="TIG60" s="106"/>
      <c r="TIH60" s="106"/>
      <c r="TII60" s="106"/>
      <c r="TIJ60" s="106"/>
      <c r="TIK60" s="106"/>
      <c r="TIL60" s="106"/>
      <c r="TIM60" s="106"/>
      <c r="TIN60" s="106"/>
      <c r="TIO60" s="106"/>
      <c r="TIP60" s="106"/>
      <c r="TIQ60" s="106"/>
      <c r="TIR60" s="106"/>
      <c r="TIS60" s="106"/>
      <c r="TIT60" s="106"/>
      <c r="TIU60" s="106"/>
      <c r="TIV60" s="106"/>
      <c r="TIW60" s="106"/>
      <c r="TIX60" s="106"/>
      <c r="TIY60" s="106"/>
      <c r="TIZ60" s="106"/>
      <c r="TJA60" s="106"/>
      <c r="TJB60" s="106"/>
      <c r="TJC60" s="106"/>
      <c r="TJD60" s="106"/>
      <c r="TJE60" s="106"/>
      <c r="TJF60" s="106"/>
      <c r="TJG60" s="106"/>
      <c r="TJH60" s="106"/>
      <c r="TJI60" s="106"/>
      <c r="TJJ60" s="106"/>
      <c r="TJK60" s="106"/>
      <c r="TJL60" s="106"/>
      <c r="TJM60" s="106"/>
      <c r="TJN60" s="106"/>
      <c r="TJO60" s="106"/>
      <c r="TJP60" s="106"/>
      <c r="TJQ60" s="106"/>
      <c r="TJR60" s="106"/>
      <c r="TJS60" s="106"/>
      <c r="TJT60" s="106"/>
      <c r="TJU60" s="106"/>
      <c r="TJV60" s="106"/>
      <c r="TJW60" s="106"/>
      <c r="TJX60" s="106"/>
      <c r="TJY60" s="106"/>
      <c r="TJZ60" s="106"/>
      <c r="TKA60" s="106"/>
      <c r="TKB60" s="106"/>
      <c r="TKC60" s="106"/>
      <c r="TKD60" s="106"/>
      <c r="TKE60" s="106"/>
      <c r="TKF60" s="106"/>
      <c r="TKG60" s="106"/>
      <c r="TKH60" s="106"/>
      <c r="TKI60" s="106"/>
      <c r="TKJ60" s="106"/>
      <c r="TKK60" s="106"/>
      <c r="TKL60" s="106"/>
      <c r="TKM60" s="106"/>
      <c r="TKN60" s="106"/>
      <c r="TKO60" s="106"/>
      <c r="TKP60" s="106"/>
      <c r="TKQ60" s="106"/>
      <c r="TKR60" s="106"/>
      <c r="TKS60" s="106"/>
      <c r="TKT60" s="106"/>
      <c r="TKU60" s="106"/>
      <c r="TKV60" s="106"/>
      <c r="TKW60" s="106"/>
      <c r="TKX60" s="106"/>
      <c r="TKY60" s="106"/>
      <c r="TKZ60" s="106"/>
      <c r="TLA60" s="106"/>
      <c r="TLB60" s="106"/>
      <c r="TLC60" s="106"/>
      <c r="TLD60" s="106"/>
      <c r="TLE60" s="106"/>
      <c r="TLF60" s="106"/>
      <c r="TLG60" s="106"/>
      <c r="TLH60" s="106"/>
      <c r="TLI60" s="106"/>
      <c r="TLJ60" s="106"/>
      <c r="TLK60" s="106"/>
      <c r="TLL60" s="106"/>
      <c r="TLM60" s="106"/>
      <c r="TLN60" s="106"/>
      <c r="TLO60" s="106"/>
      <c r="TLP60" s="106"/>
      <c r="TLQ60" s="106"/>
      <c r="TLR60" s="106"/>
      <c r="TLS60" s="106"/>
      <c r="TLT60" s="106"/>
      <c r="TLU60" s="106"/>
      <c r="TLV60" s="106"/>
      <c r="TLW60" s="106"/>
      <c r="TLX60" s="106"/>
      <c r="TLY60" s="106"/>
      <c r="TLZ60" s="106"/>
      <c r="TMA60" s="106"/>
      <c r="TMB60" s="106"/>
      <c r="TMC60" s="106"/>
      <c r="TMD60" s="106"/>
      <c r="TME60" s="106"/>
      <c r="TMF60" s="106"/>
      <c r="TMG60" s="106"/>
      <c r="TMH60" s="106"/>
      <c r="TMI60" s="106"/>
      <c r="TMJ60" s="106"/>
      <c r="TMK60" s="106"/>
      <c r="TML60" s="106"/>
      <c r="TMM60" s="106"/>
      <c r="TMN60" s="106"/>
      <c r="TMO60" s="106"/>
      <c r="TMP60" s="106"/>
      <c r="TMQ60" s="106"/>
      <c r="TMR60" s="106"/>
      <c r="TMS60" s="106"/>
      <c r="TMT60" s="106"/>
      <c r="TMU60" s="106"/>
      <c r="TMV60" s="106"/>
      <c r="TMW60" s="106"/>
      <c r="TMX60" s="106"/>
      <c r="TMY60" s="106"/>
      <c r="TMZ60" s="106"/>
      <c r="TNA60" s="106"/>
      <c r="TNB60" s="106"/>
      <c r="TNC60" s="106"/>
      <c r="TND60" s="106"/>
      <c r="TNE60" s="106"/>
      <c r="TNF60" s="106"/>
      <c r="TNG60" s="106"/>
      <c r="TNH60" s="106"/>
      <c r="TNI60" s="106"/>
      <c r="TNJ60" s="106"/>
      <c r="TNK60" s="106"/>
      <c r="TNL60" s="106"/>
      <c r="TNM60" s="106"/>
      <c r="TNN60" s="106"/>
      <c r="TNO60" s="106"/>
      <c r="TNP60" s="106"/>
      <c r="TNQ60" s="106"/>
      <c r="TNR60" s="106"/>
      <c r="TNS60" s="106"/>
      <c r="TNT60" s="106"/>
      <c r="TNU60" s="106"/>
      <c r="TNV60" s="106"/>
      <c r="TNW60" s="106"/>
      <c r="TNX60" s="106"/>
      <c r="TNY60" s="106"/>
      <c r="TNZ60" s="106"/>
      <c r="TOA60" s="106"/>
      <c r="TOB60" s="106"/>
      <c r="TOC60" s="106"/>
      <c r="TOD60" s="106"/>
      <c r="TOE60" s="106"/>
      <c r="TOF60" s="106"/>
      <c r="TOG60" s="106"/>
      <c r="TOH60" s="106"/>
      <c r="TOI60" s="106"/>
      <c r="TOJ60" s="106"/>
      <c r="TOK60" s="106"/>
      <c r="TOL60" s="106"/>
      <c r="TOM60" s="106"/>
      <c r="TON60" s="106"/>
      <c r="TOO60" s="106"/>
      <c r="TOP60" s="106"/>
      <c r="TOQ60" s="106"/>
      <c r="TOR60" s="106"/>
      <c r="TOS60" s="106"/>
      <c r="TOT60" s="106"/>
      <c r="TOU60" s="106"/>
      <c r="TOV60" s="106"/>
      <c r="TOW60" s="106"/>
      <c r="TOX60" s="106"/>
      <c r="TOY60" s="106"/>
      <c r="TOZ60" s="106"/>
      <c r="TPA60" s="106"/>
      <c r="TPB60" s="106"/>
      <c r="TPC60" s="106"/>
      <c r="TPD60" s="106"/>
      <c r="TPE60" s="106"/>
      <c r="TPF60" s="106"/>
      <c r="TPG60" s="106"/>
      <c r="TPH60" s="106"/>
      <c r="TPI60" s="106"/>
      <c r="TPJ60" s="106"/>
      <c r="TPK60" s="106"/>
      <c r="TPL60" s="106"/>
      <c r="TPM60" s="106"/>
      <c r="TPN60" s="106"/>
      <c r="TPO60" s="106"/>
      <c r="TPP60" s="106"/>
      <c r="TPQ60" s="106"/>
      <c r="TPR60" s="106"/>
      <c r="TPS60" s="106"/>
      <c r="TPT60" s="106"/>
      <c r="TPU60" s="106"/>
      <c r="TPV60" s="106"/>
      <c r="TPW60" s="106"/>
      <c r="TPX60" s="106"/>
      <c r="TPY60" s="106"/>
      <c r="TPZ60" s="106"/>
      <c r="TQA60" s="106"/>
      <c r="TQB60" s="106"/>
      <c r="TQC60" s="106"/>
      <c r="TQD60" s="106"/>
      <c r="TQE60" s="106"/>
      <c r="TQF60" s="106"/>
      <c r="TQG60" s="106"/>
      <c r="TQH60" s="106"/>
      <c r="TQI60" s="106"/>
      <c r="TQJ60" s="106"/>
      <c r="TQK60" s="106"/>
      <c r="TQL60" s="106"/>
      <c r="TQM60" s="106"/>
      <c r="TQN60" s="106"/>
      <c r="TQO60" s="106"/>
      <c r="TQP60" s="106"/>
      <c r="TQQ60" s="106"/>
      <c r="TQR60" s="106"/>
      <c r="TQS60" s="106"/>
      <c r="TQT60" s="106"/>
      <c r="TQU60" s="106"/>
      <c r="TQV60" s="106"/>
      <c r="TQW60" s="106"/>
      <c r="TQX60" s="106"/>
      <c r="TQY60" s="106"/>
      <c r="TQZ60" s="106"/>
      <c r="TRA60" s="106"/>
      <c r="TRB60" s="106"/>
      <c r="TRC60" s="106"/>
      <c r="TRD60" s="106"/>
      <c r="TRE60" s="106"/>
      <c r="TRF60" s="106"/>
      <c r="TRG60" s="106"/>
      <c r="TRH60" s="106"/>
      <c r="TRI60" s="106"/>
      <c r="TRJ60" s="106"/>
      <c r="TRK60" s="106"/>
      <c r="TRL60" s="106"/>
      <c r="TRM60" s="106"/>
      <c r="TRN60" s="106"/>
      <c r="TRO60" s="106"/>
      <c r="TRP60" s="106"/>
      <c r="TRQ60" s="106"/>
      <c r="TRR60" s="106"/>
      <c r="TRS60" s="106"/>
      <c r="TRT60" s="106"/>
      <c r="TRU60" s="106"/>
      <c r="TRV60" s="106"/>
      <c r="TRW60" s="106"/>
      <c r="TRX60" s="106"/>
      <c r="TRY60" s="106"/>
      <c r="TRZ60" s="106"/>
      <c r="TSA60" s="106"/>
      <c r="TSB60" s="106"/>
      <c r="TSC60" s="106"/>
      <c r="TSD60" s="106"/>
      <c r="TSE60" s="106"/>
      <c r="TSF60" s="106"/>
      <c r="TSG60" s="106"/>
      <c r="TSH60" s="106"/>
      <c r="TSI60" s="106"/>
      <c r="TSJ60" s="106"/>
      <c r="TSK60" s="106"/>
      <c r="TSL60" s="106"/>
      <c r="TSM60" s="106"/>
      <c r="TSN60" s="106"/>
      <c r="TSO60" s="106"/>
      <c r="TSP60" s="106"/>
      <c r="TSQ60" s="106"/>
      <c r="TSR60" s="106"/>
      <c r="TSS60" s="106"/>
      <c r="TST60" s="106"/>
      <c r="TSU60" s="106"/>
      <c r="TSV60" s="106"/>
      <c r="TSW60" s="106"/>
      <c r="TSX60" s="106"/>
      <c r="TSY60" s="106"/>
      <c r="TSZ60" s="106"/>
      <c r="TTA60" s="106"/>
      <c r="TTB60" s="106"/>
      <c r="TTC60" s="106"/>
      <c r="TTD60" s="106"/>
      <c r="TTE60" s="106"/>
      <c r="TTF60" s="106"/>
      <c r="TTG60" s="106"/>
      <c r="TTH60" s="106"/>
      <c r="TTI60" s="106"/>
      <c r="TTJ60" s="106"/>
      <c r="TTK60" s="106"/>
      <c r="TTL60" s="106"/>
      <c r="TTM60" s="106"/>
      <c r="TTN60" s="106"/>
      <c r="TTO60" s="106"/>
      <c r="TTP60" s="106"/>
      <c r="TTQ60" s="106"/>
      <c r="TTR60" s="106"/>
      <c r="TTS60" s="106"/>
      <c r="TTT60" s="106"/>
      <c r="TTU60" s="106"/>
      <c r="TTV60" s="106"/>
      <c r="TTW60" s="106"/>
      <c r="TTX60" s="106"/>
      <c r="TTY60" s="106"/>
      <c r="TTZ60" s="106"/>
      <c r="TUA60" s="106"/>
      <c r="TUB60" s="106"/>
      <c r="TUC60" s="106"/>
      <c r="TUD60" s="106"/>
      <c r="TUE60" s="106"/>
      <c r="TUF60" s="106"/>
      <c r="TUG60" s="106"/>
      <c r="TUH60" s="106"/>
      <c r="TUI60" s="106"/>
      <c r="TUJ60" s="106"/>
      <c r="TUK60" s="106"/>
      <c r="TUL60" s="106"/>
      <c r="TUM60" s="106"/>
      <c r="TUN60" s="106"/>
      <c r="TUO60" s="106"/>
      <c r="TUP60" s="106"/>
      <c r="TUQ60" s="106"/>
      <c r="TUR60" s="106"/>
      <c r="TUS60" s="106"/>
      <c r="TUT60" s="106"/>
      <c r="TUU60" s="106"/>
      <c r="TUV60" s="106"/>
      <c r="TUW60" s="106"/>
      <c r="TUX60" s="106"/>
      <c r="TUY60" s="106"/>
      <c r="TUZ60" s="106"/>
      <c r="TVA60" s="106"/>
      <c r="TVB60" s="106"/>
      <c r="TVC60" s="106"/>
      <c r="TVD60" s="106"/>
      <c r="TVE60" s="106"/>
      <c r="TVF60" s="106"/>
      <c r="TVG60" s="106"/>
      <c r="TVH60" s="106"/>
      <c r="TVI60" s="106"/>
      <c r="TVJ60" s="106"/>
      <c r="TVK60" s="106"/>
      <c r="TVL60" s="106"/>
      <c r="TVM60" s="106"/>
      <c r="TVN60" s="106"/>
      <c r="TVO60" s="106"/>
      <c r="TVP60" s="106"/>
      <c r="TVQ60" s="106"/>
      <c r="TVR60" s="106"/>
      <c r="TVS60" s="106"/>
      <c r="TVT60" s="106"/>
      <c r="TVU60" s="106"/>
      <c r="TVV60" s="106"/>
      <c r="TVW60" s="106"/>
      <c r="TVX60" s="106"/>
      <c r="TVY60" s="106"/>
      <c r="TVZ60" s="106"/>
      <c r="TWA60" s="106"/>
      <c r="TWB60" s="106"/>
      <c r="TWC60" s="106"/>
      <c r="TWD60" s="106"/>
      <c r="TWE60" s="106"/>
      <c r="TWF60" s="106"/>
      <c r="TWG60" s="106"/>
      <c r="TWH60" s="106"/>
      <c r="TWI60" s="106"/>
      <c r="TWJ60" s="106"/>
      <c r="TWK60" s="106"/>
      <c r="TWL60" s="106"/>
      <c r="TWM60" s="106"/>
      <c r="TWN60" s="106"/>
      <c r="TWO60" s="106"/>
      <c r="TWP60" s="106"/>
      <c r="TWQ60" s="106"/>
      <c r="TWR60" s="106"/>
      <c r="TWS60" s="106"/>
      <c r="TWT60" s="106"/>
      <c r="TWU60" s="106"/>
      <c r="TWV60" s="106"/>
      <c r="TWW60" s="106"/>
      <c r="TWX60" s="106"/>
      <c r="TWY60" s="106"/>
      <c r="TWZ60" s="106"/>
      <c r="TXA60" s="106"/>
      <c r="TXB60" s="106"/>
      <c r="TXC60" s="106"/>
      <c r="TXD60" s="106"/>
      <c r="TXE60" s="106"/>
      <c r="TXF60" s="106"/>
      <c r="TXG60" s="106"/>
      <c r="TXH60" s="106"/>
      <c r="TXI60" s="106"/>
      <c r="TXJ60" s="106"/>
      <c r="TXK60" s="106"/>
      <c r="TXL60" s="106"/>
      <c r="TXM60" s="106"/>
      <c r="TXN60" s="106"/>
      <c r="TXO60" s="106"/>
      <c r="TXP60" s="106"/>
      <c r="TXQ60" s="106"/>
      <c r="TXR60" s="106"/>
      <c r="TXS60" s="106"/>
      <c r="TXT60" s="106"/>
      <c r="TXU60" s="106"/>
      <c r="TXV60" s="106"/>
      <c r="TXW60" s="106"/>
      <c r="TXX60" s="106"/>
      <c r="TXY60" s="106"/>
      <c r="TXZ60" s="106"/>
      <c r="TYA60" s="106"/>
      <c r="TYB60" s="106"/>
      <c r="TYC60" s="106"/>
      <c r="TYD60" s="106"/>
      <c r="TYE60" s="106"/>
      <c r="TYF60" s="106"/>
      <c r="TYG60" s="106"/>
      <c r="TYH60" s="106"/>
      <c r="TYI60" s="106"/>
      <c r="TYJ60" s="106"/>
      <c r="TYK60" s="106"/>
      <c r="TYL60" s="106"/>
      <c r="TYM60" s="106"/>
      <c r="TYN60" s="106"/>
      <c r="TYO60" s="106"/>
      <c r="TYP60" s="106"/>
      <c r="TYQ60" s="106"/>
      <c r="TYR60" s="106"/>
      <c r="TYS60" s="106"/>
      <c r="TYT60" s="106"/>
      <c r="TYU60" s="106"/>
      <c r="TYV60" s="106"/>
      <c r="TYW60" s="106"/>
      <c r="TYX60" s="106"/>
      <c r="TYY60" s="106"/>
      <c r="TYZ60" s="106"/>
      <c r="TZA60" s="106"/>
      <c r="TZB60" s="106"/>
      <c r="TZC60" s="106"/>
      <c r="TZD60" s="106"/>
      <c r="TZE60" s="106"/>
      <c r="TZF60" s="106"/>
      <c r="TZG60" s="106"/>
      <c r="TZH60" s="106"/>
      <c r="TZI60" s="106"/>
      <c r="TZJ60" s="106"/>
      <c r="TZK60" s="106"/>
      <c r="TZL60" s="106"/>
      <c r="TZM60" s="106"/>
      <c r="TZN60" s="106"/>
      <c r="TZO60" s="106"/>
      <c r="TZP60" s="106"/>
      <c r="TZQ60" s="106"/>
      <c r="TZR60" s="106"/>
      <c r="TZS60" s="106"/>
      <c r="TZT60" s="106"/>
      <c r="TZU60" s="106"/>
      <c r="TZV60" s="106"/>
      <c r="TZW60" s="106"/>
      <c r="TZX60" s="106"/>
      <c r="TZY60" s="106"/>
      <c r="TZZ60" s="106"/>
      <c r="UAA60" s="106"/>
      <c r="UAB60" s="106"/>
      <c r="UAC60" s="106"/>
      <c r="UAD60" s="106"/>
      <c r="UAE60" s="106"/>
      <c r="UAF60" s="106"/>
      <c r="UAG60" s="106"/>
      <c r="UAH60" s="106"/>
      <c r="UAI60" s="106"/>
      <c r="UAJ60" s="106"/>
      <c r="UAK60" s="106"/>
      <c r="UAL60" s="106"/>
      <c r="UAM60" s="106"/>
      <c r="UAN60" s="106"/>
      <c r="UAO60" s="106"/>
      <c r="UAP60" s="106"/>
      <c r="UAQ60" s="106"/>
      <c r="UAR60" s="106"/>
      <c r="UAS60" s="106"/>
      <c r="UAT60" s="106"/>
      <c r="UAU60" s="106"/>
      <c r="UAV60" s="106"/>
      <c r="UAW60" s="106"/>
      <c r="UAX60" s="106"/>
      <c r="UAY60" s="106"/>
      <c r="UAZ60" s="106"/>
      <c r="UBA60" s="106"/>
      <c r="UBB60" s="106"/>
      <c r="UBC60" s="106"/>
      <c r="UBD60" s="106"/>
      <c r="UBE60" s="106"/>
      <c r="UBF60" s="106"/>
      <c r="UBG60" s="106"/>
      <c r="UBH60" s="106"/>
      <c r="UBI60" s="106"/>
      <c r="UBJ60" s="106"/>
      <c r="UBK60" s="106"/>
      <c r="UBL60" s="106"/>
      <c r="UBM60" s="106"/>
      <c r="UBN60" s="106"/>
      <c r="UBO60" s="106"/>
      <c r="UBP60" s="106"/>
      <c r="UBQ60" s="106"/>
      <c r="UBR60" s="106"/>
      <c r="UBS60" s="106"/>
      <c r="UBT60" s="106"/>
      <c r="UBU60" s="106"/>
      <c r="UBV60" s="106"/>
      <c r="UBW60" s="106"/>
      <c r="UBX60" s="106"/>
      <c r="UBY60" s="106"/>
      <c r="UBZ60" s="106"/>
      <c r="UCA60" s="106"/>
      <c r="UCB60" s="106"/>
      <c r="UCC60" s="106"/>
      <c r="UCD60" s="106"/>
      <c r="UCE60" s="106"/>
      <c r="UCF60" s="106"/>
      <c r="UCG60" s="106"/>
      <c r="UCH60" s="106"/>
      <c r="UCI60" s="106"/>
      <c r="UCJ60" s="106"/>
      <c r="UCK60" s="106"/>
      <c r="UCL60" s="106"/>
      <c r="UCM60" s="106"/>
      <c r="UCN60" s="106"/>
      <c r="UCO60" s="106"/>
      <c r="UCP60" s="106"/>
      <c r="UCQ60" s="106"/>
      <c r="UCR60" s="106"/>
      <c r="UCS60" s="106"/>
      <c r="UCT60" s="106"/>
      <c r="UCU60" s="106"/>
      <c r="UCV60" s="106"/>
      <c r="UCW60" s="106"/>
      <c r="UCX60" s="106"/>
      <c r="UCY60" s="106"/>
      <c r="UCZ60" s="106"/>
      <c r="UDA60" s="106"/>
      <c r="UDB60" s="106"/>
      <c r="UDC60" s="106"/>
      <c r="UDD60" s="106"/>
      <c r="UDE60" s="106"/>
      <c r="UDF60" s="106"/>
      <c r="UDG60" s="106"/>
      <c r="UDH60" s="106"/>
      <c r="UDI60" s="106"/>
      <c r="UDJ60" s="106"/>
      <c r="UDK60" s="106"/>
      <c r="UDL60" s="106"/>
      <c r="UDM60" s="106"/>
      <c r="UDN60" s="106"/>
      <c r="UDO60" s="106"/>
      <c r="UDP60" s="106"/>
      <c r="UDQ60" s="106"/>
      <c r="UDR60" s="106"/>
      <c r="UDS60" s="106"/>
      <c r="UDT60" s="106"/>
      <c r="UDU60" s="106"/>
      <c r="UDV60" s="106"/>
      <c r="UDW60" s="106"/>
      <c r="UDX60" s="106"/>
      <c r="UDY60" s="106"/>
      <c r="UDZ60" s="106"/>
      <c r="UEA60" s="106"/>
      <c r="UEB60" s="106"/>
      <c r="UEC60" s="106"/>
      <c r="UED60" s="106"/>
      <c r="UEE60" s="106"/>
      <c r="UEF60" s="106"/>
      <c r="UEG60" s="106"/>
      <c r="UEH60" s="106"/>
      <c r="UEI60" s="106"/>
      <c r="UEJ60" s="106"/>
      <c r="UEK60" s="106"/>
      <c r="UEL60" s="106"/>
      <c r="UEM60" s="106"/>
      <c r="UEN60" s="106"/>
      <c r="UEO60" s="106"/>
      <c r="UEP60" s="106"/>
      <c r="UEQ60" s="106"/>
      <c r="UER60" s="106"/>
      <c r="UES60" s="106"/>
      <c r="UET60" s="106"/>
      <c r="UEU60" s="106"/>
      <c r="UEV60" s="106"/>
      <c r="UEW60" s="106"/>
      <c r="UEX60" s="106"/>
      <c r="UEY60" s="106"/>
      <c r="UEZ60" s="106"/>
      <c r="UFA60" s="106"/>
      <c r="UFB60" s="106"/>
      <c r="UFC60" s="106"/>
      <c r="UFD60" s="106"/>
      <c r="UFE60" s="106"/>
      <c r="UFF60" s="106"/>
      <c r="UFG60" s="106"/>
      <c r="UFH60" s="106"/>
      <c r="UFI60" s="106"/>
      <c r="UFJ60" s="106"/>
      <c r="UFK60" s="106"/>
      <c r="UFL60" s="106"/>
      <c r="UFM60" s="106"/>
      <c r="UFN60" s="106"/>
      <c r="UFO60" s="106"/>
      <c r="UFP60" s="106"/>
      <c r="UFQ60" s="106"/>
      <c r="UFR60" s="106"/>
      <c r="UFS60" s="106"/>
      <c r="UFT60" s="106"/>
      <c r="UFU60" s="106"/>
      <c r="UFV60" s="106"/>
      <c r="UFW60" s="106"/>
      <c r="UFX60" s="106"/>
      <c r="UFY60" s="106"/>
      <c r="UFZ60" s="106"/>
      <c r="UGA60" s="106"/>
      <c r="UGB60" s="106"/>
      <c r="UGC60" s="106"/>
      <c r="UGD60" s="106"/>
      <c r="UGE60" s="106"/>
      <c r="UGF60" s="106"/>
      <c r="UGG60" s="106"/>
      <c r="UGH60" s="106"/>
      <c r="UGI60" s="106"/>
      <c r="UGJ60" s="106"/>
      <c r="UGK60" s="106"/>
      <c r="UGL60" s="106"/>
      <c r="UGM60" s="106"/>
      <c r="UGN60" s="106"/>
      <c r="UGO60" s="106"/>
      <c r="UGP60" s="106"/>
      <c r="UGQ60" s="106"/>
      <c r="UGR60" s="106"/>
      <c r="UGS60" s="106"/>
      <c r="UGT60" s="106"/>
      <c r="UGU60" s="106"/>
      <c r="UGV60" s="106"/>
      <c r="UGW60" s="106"/>
      <c r="UGX60" s="106"/>
      <c r="UGY60" s="106"/>
      <c r="UGZ60" s="106"/>
      <c r="UHA60" s="106"/>
      <c r="UHB60" s="106"/>
      <c r="UHC60" s="106"/>
      <c r="UHD60" s="106"/>
      <c r="UHE60" s="106"/>
      <c r="UHF60" s="106"/>
      <c r="UHG60" s="106"/>
      <c r="UHH60" s="106"/>
      <c r="UHI60" s="106"/>
      <c r="UHJ60" s="106"/>
      <c r="UHK60" s="106"/>
      <c r="UHL60" s="106"/>
      <c r="UHM60" s="106"/>
      <c r="UHN60" s="106"/>
      <c r="UHO60" s="106"/>
      <c r="UHP60" s="106"/>
      <c r="UHQ60" s="106"/>
      <c r="UHR60" s="106"/>
      <c r="UHS60" s="106"/>
      <c r="UHT60" s="106"/>
      <c r="UHU60" s="106"/>
      <c r="UHV60" s="106"/>
      <c r="UHW60" s="106"/>
      <c r="UHX60" s="106"/>
      <c r="UHY60" s="106"/>
      <c r="UHZ60" s="106"/>
      <c r="UIA60" s="106"/>
      <c r="UIB60" s="106"/>
      <c r="UIC60" s="106"/>
      <c r="UID60" s="106"/>
      <c r="UIE60" s="106"/>
      <c r="UIF60" s="106"/>
      <c r="UIG60" s="106"/>
      <c r="UIH60" s="106"/>
      <c r="UII60" s="106"/>
      <c r="UIJ60" s="106"/>
      <c r="UIK60" s="106"/>
      <c r="UIL60" s="106"/>
      <c r="UIM60" s="106"/>
      <c r="UIN60" s="106"/>
      <c r="UIO60" s="106"/>
      <c r="UIP60" s="106"/>
      <c r="UIQ60" s="106"/>
      <c r="UIR60" s="106"/>
      <c r="UIS60" s="106"/>
      <c r="UIT60" s="106"/>
      <c r="UIU60" s="106"/>
      <c r="UIV60" s="106"/>
      <c r="UIW60" s="106"/>
      <c r="UIX60" s="106"/>
      <c r="UIY60" s="106"/>
      <c r="UIZ60" s="106"/>
      <c r="UJA60" s="106"/>
      <c r="UJB60" s="106"/>
      <c r="UJC60" s="106"/>
      <c r="UJD60" s="106"/>
      <c r="UJE60" s="106"/>
      <c r="UJF60" s="106"/>
      <c r="UJG60" s="106"/>
      <c r="UJH60" s="106"/>
      <c r="UJI60" s="106"/>
      <c r="UJJ60" s="106"/>
      <c r="UJK60" s="106"/>
      <c r="UJL60" s="106"/>
      <c r="UJM60" s="106"/>
      <c r="UJN60" s="106"/>
      <c r="UJO60" s="106"/>
      <c r="UJP60" s="106"/>
      <c r="UJQ60" s="106"/>
      <c r="UJR60" s="106"/>
      <c r="UJS60" s="106"/>
      <c r="UJT60" s="106"/>
      <c r="UJU60" s="106"/>
      <c r="UJV60" s="106"/>
      <c r="UJW60" s="106"/>
      <c r="UJX60" s="106"/>
      <c r="UJY60" s="106"/>
      <c r="UJZ60" s="106"/>
      <c r="UKA60" s="106"/>
      <c r="UKB60" s="106"/>
      <c r="UKC60" s="106"/>
      <c r="UKD60" s="106"/>
      <c r="UKE60" s="106"/>
      <c r="UKF60" s="106"/>
      <c r="UKG60" s="106"/>
      <c r="UKH60" s="106"/>
      <c r="UKI60" s="106"/>
      <c r="UKJ60" s="106"/>
      <c r="UKK60" s="106"/>
      <c r="UKL60" s="106"/>
      <c r="UKM60" s="106"/>
      <c r="UKN60" s="106"/>
      <c r="UKO60" s="106"/>
      <c r="UKP60" s="106"/>
      <c r="UKQ60" s="106"/>
      <c r="UKR60" s="106"/>
      <c r="UKS60" s="106"/>
      <c r="UKT60" s="106"/>
      <c r="UKU60" s="106"/>
      <c r="UKV60" s="106"/>
      <c r="UKW60" s="106"/>
      <c r="UKX60" s="106"/>
      <c r="UKY60" s="106"/>
      <c r="UKZ60" s="106"/>
      <c r="ULA60" s="106"/>
      <c r="ULB60" s="106"/>
      <c r="ULC60" s="106"/>
      <c r="ULD60" s="106"/>
      <c r="ULE60" s="106"/>
      <c r="ULF60" s="106"/>
      <c r="ULG60" s="106"/>
      <c r="ULH60" s="106"/>
      <c r="ULI60" s="106"/>
      <c r="ULJ60" s="106"/>
      <c r="ULK60" s="106"/>
      <c r="ULL60" s="106"/>
      <c r="ULM60" s="106"/>
      <c r="ULN60" s="106"/>
      <c r="ULO60" s="106"/>
      <c r="ULP60" s="106"/>
      <c r="ULQ60" s="106"/>
      <c r="ULR60" s="106"/>
      <c r="ULS60" s="106"/>
      <c r="ULT60" s="106"/>
      <c r="ULU60" s="106"/>
      <c r="ULV60" s="106"/>
      <c r="ULW60" s="106"/>
      <c r="ULX60" s="106"/>
      <c r="ULY60" s="106"/>
      <c r="ULZ60" s="106"/>
      <c r="UMA60" s="106"/>
      <c r="UMB60" s="106"/>
      <c r="UMC60" s="106"/>
      <c r="UMD60" s="106"/>
      <c r="UME60" s="106"/>
      <c r="UMF60" s="106"/>
      <c r="UMG60" s="106"/>
      <c r="UMH60" s="106"/>
      <c r="UMI60" s="106"/>
      <c r="UMJ60" s="106"/>
      <c r="UMK60" s="106"/>
      <c r="UML60" s="106"/>
      <c r="UMM60" s="106"/>
      <c r="UMN60" s="106"/>
      <c r="UMO60" s="106"/>
      <c r="UMP60" s="106"/>
      <c r="UMQ60" s="106"/>
      <c r="UMR60" s="106"/>
      <c r="UMS60" s="106"/>
      <c r="UMT60" s="106"/>
      <c r="UMU60" s="106"/>
      <c r="UMV60" s="106"/>
      <c r="UMW60" s="106"/>
      <c r="UMX60" s="106"/>
      <c r="UMY60" s="106"/>
      <c r="UMZ60" s="106"/>
      <c r="UNA60" s="106"/>
      <c r="UNB60" s="106"/>
      <c r="UNC60" s="106"/>
      <c r="UND60" s="106"/>
      <c r="UNE60" s="106"/>
      <c r="UNF60" s="106"/>
      <c r="UNG60" s="106"/>
      <c r="UNH60" s="106"/>
      <c r="UNI60" s="106"/>
      <c r="UNJ60" s="106"/>
      <c r="UNK60" s="106"/>
      <c r="UNL60" s="106"/>
      <c r="UNM60" s="106"/>
      <c r="UNN60" s="106"/>
      <c r="UNO60" s="106"/>
      <c r="UNP60" s="106"/>
      <c r="UNQ60" s="106"/>
      <c r="UNR60" s="106"/>
      <c r="UNS60" s="106"/>
      <c r="UNT60" s="106"/>
      <c r="UNU60" s="106"/>
      <c r="UNV60" s="106"/>
      <c r="UNW60" s="106"/>
      <c r="UNX60" s="106"/>
      <c r="UNY60" s="106"/>
      <c r="UNZ60" s="106"/>
      <c r="UOA60" s="106"/>
      <c r="UOB60" s="106"/>
      <c r="UOC60" s="106"/>
      <c r="UOD60" s="106"/>
      <c r="UOE60" s="106"/>
      <c r="UOF60" s="106"/>
      <c r="UOG60" s="106"/>
      <c r="UOH60" s="106"/>
      <c r="UOI60" s="106"/>
      <c r="UOJ60" s="106"/>
      <c r="UOK60" s="106"/>
      <c r="UOL60" s="106"/>
      <c r="UOM60" s="106"/>
      <c r="UON60" s="106"/>
      <c r="UOO60" s="106"/>
      <c r="UOP60" s="106"/>
      <c r="UOQ60" s="106"/>
      <c r="UOR60" s="106"/>
      <c r="UOS60" s="106"/>
      <c r="UOT60" s="106"/>
      <c r="UOU60" s="106"/>
      <c r="UOV60" s="106"/>
      <c r="UOW60" s="106"/>
      <c r="UOX60" s="106"/>
      <c r="UOY60" s="106"/>
      <c r="UOZ60" s="106"/>
      <c r="UPA60" s="106"/>
      <c r="UPB60" s="106"/>
      <c r="UPC60" s="106"/>
      <c r="UPD60" s="106"/>
      <c r="UPE60" s="106"/>
      <c r="UPF60" s="106"/>
      <c r="UPG60" s="106"/>
      <c r="UPH60" s="106"/>
      <c r="UPI60" s="106"/>
      <c r="UPJ60" s="106"/>
      <c r="UPK60" s="106"/>
      <c r="UPL60" s="106"/>
      <c r="UPM60" s="106"/>
      <c r="UPN60" s="106"/>
      <c r="UPO60" s="106"/>
      <c r="UPP60" s="106"/>
      <c r="UPQ60" s="106"/>
      <c r="UPR60" s="106"/>
      <c r="UPS60" s="106"/>
      <c r="UPT60" s="106"/>
      <c r="UPU60" s="106"/>
      <c r="UPV60" s="106"/>
      <c r="UPW60" s="106"/>
      <c r="UPX60" s="106"/>
      <c r="UPY60" s="106"/>
      <c r="UPZ60" s="106"/>
      <c r="UQA60" s="106"/>
      <c r="UQB60" s="106"/>
      <c r="UQC60" s="106"/>
      <c r="UQD60" s="106"/>
      <c r="UQE60" s="106"/>
      <c r="UQF60" s="106"/>
      <c r="UQG60" s="106"/>
      <c r="UQH60" s="106"/>
      <c r="UQI60" s="106"/>
      <c r="UQJ60" s="106"/>
      <c r="UQK60" s="106"/>
      <c r="UQL60" s="106"/>
      <c r="UQM60" s="106"/>
      <c r="UQN60" s="106"/>
      <c r="UQO60" s="106"/>
      <c r="UQP60" s="106"/>
      <c r="UQQ60" s="106"/>
      <c r="UQR60" s="106"/>
      <c r="UQS60" s="106"/>
      <c r="UQT60" s="106"/>
      <c r="UQU60" s="106"/>
      <c r="UQV60" s="106"/>
      <c r="UQW60" s="106"/>
      <c r="UQX60" s="106"/>
      <c r="UQY60" s="106"/>
      <c r="UQZ60" s="106"/>
      <c r="URA60" s="106"/>
      <c r="URB60" s="106"/>
      <c r="URC60" s="106"/>
      <c r="URD60" s="106"/>
      <c r="URE60" s="106"/>
      <c r="URF60" s="106"/>
      <c r="URG60" s="106"/>
      <c r="URH60" s="106"/>
      <c r="URI60" s="106"/>
      <c r="URJ60" s="106"/>
      <c r="URK60" s="106"/>
      <c r="URL60" s="106"/>
      <c r="URM60" s="106"/>
      <c r="URN60" s="106"/>
      <c r="URO60" s="106"/>
      <c r="URP60" s="106"/>
      <c r="URQ60" s="106"/>
      <c r="URR60" s="106"/>
      <c r="URS60" s="106"/>
      <c r="URT60" s="106"/>
      <c r="URU60" s="106"/>
      <c r="URV60" s="106"/>
      <c r="URW60" s="106"/>
      <c r="URX60" s="106"/>
      <c r="URY60" s="106"/>
      <c r="URZ60" s="106"/>
      <c r="USA60" s="106"/>
      <c r="USB60" s="106"/>
      <c r="USC60" s="106"/>
      <c r="USD60" s="106"/>
      <c r="USE60" s="106"/>
      <c r="USF60" s="106"/>
      <c r="USG60" s="106"/>
      <c r="USH60" s="106"/>
      <c r="USI60" s="106"/>
      <c r="USJ60" s="106"/>
      <c r="USK60" s="106"/>
      <c r="USL60" s="106"/>
      <c r="USM60" s="106"/>
      <c r="USN60" s="106"/>
      <c r="USO60" s="106"/>
      <c r="USP60" s="106"/>
      <c r="USQ60" s="106"/>
      <c r="USR60" s="106"/>
      <c r="USS60" s="106"/>
      <c r="UST60" s="106"/>
      <c r="USU60" s="106"/>
      <c r="USV60" s="106"/>
      <c r="USW60" s="106"/>
      <c r="USX60" s="106"/>
      <c r="USY60" s="106"/>
      <c r="USZ60" s="106"/>
      <c r="UTA60" s="106"/>
      <c r="UTB60" s="106"/>
      <c r="UTC60" s="106"/>
      <c r="UTD60" s="106"/>
      <c r="UTE60" s="106"/>
      <c r="UTF60" s="106"/>
      <c r="UTG60" s="106"/>
      <c r="UTH60" s="106"/>
      <c r="UTI60" s="106"/>
      <c r="UTJ60" s="106"/>
      <c r="UTK60" s="106"/>
      <c r="UTL60" s="106"/>
      <c r="UTM60" s="106"/>
      <c r="UTN60" s="106"/>
      <c r="UTO60" s="106"/>
      <c r="UTP60" s="106"/>
      <c r="UTQ60" s="106"/>
      <c r="UTR60" s="106"/>
      <c r="UTS60" s="106"/>
      <c r="UTT60" s="106"/>
      <c r="UTU60" s="106"/>
      <c r="UTV60" s="106"/>
      <c r="UTW60" s="106"/>
      <c r="UTX60" s="106"/>
      <c r="UTY60" s="106"/>
      <c r="UTZ60" s="106"/>
      <c r="UUA60" s="106"/>
      <c r="UUB60" s="106"/>
      <c r="UUC60" s="106"/>
      <c r="UUD60" s="106"/>
      <c r="UUE60" s="106"/>
      <c r="UUF60" s="106"/>
      <c r="UUG60" s="106"/>
      <c r="UUH60" s="106"/>
      <c r="UUI60" s="106"/>
      <c r="UUJ60" s="106"/>
      <c r="UUK60" s="106"/>
      <c r="UUL60" s="106"/>
      <c r="UUM60" s="106"/>
      <c r="UUN60" s="106"/>
      <c r="UUO60" s="106"/>
      <c r="UUP60" s="106"/>
      <c r="UUQ60" s="106"/>
      <c r="UUR60" s="106"/>
      <c r="UUS60" s="106"/>
      <c r="UUT60" s="106"/>
      <c r="UUU60" s="106"/>
      <c r="UUV60" s="106"/>
      <c r="UUW60" s="106"/>
      <c r="UUX60" s="106"/>
      <c r="UUY60" s="106"/>
      <c r="UUZ60" s="106"/>
      <c r="UVA60" s="106"/>
      <c r="UVB60" s="106"/>
      <c r="UVC60" s="106"/>
      <c r="UVD60" s="106"/>
      <c r="UVE60" s="106"/>
      <c r="UVF60" s="106"/>
      <c r="UVG60" s="106"/>
      <c r="UVH60" s="106"/>
      <c r="UVI60" s="106"/>
      <c r="UVJ60" s="106"/>
      <c r="UVK60" s="106"/>
      <c r="UVL60" s="106"/>
      <c r="UVM60" s="106"/>
      <c r="UVN60" s="106"/>
      <c r="UVO60" s="106"/>
      <c r="UVP60" s="106"/>
      <c r="UVQ60" s="106"/>
      <c r="UVR60" s="106"/>
      <c r="UVS60" s="106"/>
      <c r="UVT60" s="106"/>
      <c r="UVU60" s="106"/>
      <c r="UVV60" s="106"/>
      <c r="UVW60" s="106"/>
      <c r="UVX60" s="106"/>
      <c r="UVY60" s="106"/>
      <c r="UVZ60" s="106"/>
      <c r="UWA60" s="106"/>
      <c r="UWB60" s="106"/>
      <c r="UWC60" s="106"/>
      <c r="UWD60" s="106"/>
      <c r="UWE60" s="106"/>
      <c r="UWF60" s="106"/>
      <c r="UWG60" s="106"/>
      <c r="UWH60" s="106"/>
      <c r="UWI60" s="106"/>
      <c r="UWJ60" s="106"/>
      <c r="UWK60" s="106"/>
      <c r="UWL60" s="106"/>
      <c r="UWM60" s="106"/>
      <c r="UWN60" s="106"/>
      <c r="UWO60" s="106"/>
      <c r="UWP60" s="106"/>
      <c r="UWQ60" s="106"/>
      <c r="UWR60" s="106"/>
      <c r="UWS60" s="106"/>
      <c r="UWT60" s="106"/>
      <c r="UWU60" s="106"/>
      <c r="UWV60" s="106"/>
      <c r="UWW60" s="106"/>
      <c r="UWX60" s="106"/>
      <c r="UWY60" s="106"/>
      <c r="UWZ60" s="106"/>
      <c r="UXA60" s="106"/>
      <c r="UXB60" s="106"/>
      <c r="UXC60" s="106"/>
      <c r="UXD60" s="106"/>
      <c r="UXE60" s="106"/>
      <c r="UXF60" s="106"/>
      <c r="UXG60" s="106"/>
      <c r="UXH60" s="106"/>
      <c r="UXI60" s="106"/>
      <c r="UXJ60" s="106"/>
      <c r="UXK60" s="106"/>
      <c r="UXL60" s="106"/>
      <c r="UXM60" s="106"/>
      <c r="UXN60" s="106"/>
      <c r="UXO60" s="106"/>
      <c r="UXP60" s="106"/>
      <c r="UXQ60" s="106"/>
      <c r="UXR60" s="106"/>
      <c r="UXS60" s="106"/>
      <c r="UXT60" s="106"/>
      <c r="UXU60" s="106"/>
      <c r="UXV60" s="106"/>
      <c r="UXW60" s="106"/>
      <c r="UXX60" s="106"/>
      <c r="UXY60" s="106"/>
      <c r="UXZ60" s="106"/>
      <c r="UYA60" s="106"/>
      <c r="UYB60" s="106"/>
      <c r="UYC60" s="106"/>
      <c r="UYD60" s="106"/>
      <c r="UYE60" s="106"/>
      <c r="UYF60" s="106"/>
      <c r="UYG60" s="106"/>
      <c r="UYH60" s="106"/>
      <c r="UYI60" s="106"/>
      <c r="UYJ60" s="106"/>
      <c r="UYK60" s="106"/>
      <c r="UYL60" s="106"/>
      <c r="UYM60" s="106"/>
      <c r="UYN60" s="106"/>
      <c r="UYO60" s="106"/>
      <c r="UYP60" s="106"/>
      <c r="UYQ60" s="106"/>
      <c r="UYR60" s="106"/>
      <c r="UYS60" s="106"/>
      <c r="UYT60" s="106"/>
      <c r="UYU60" s="106"/>
      <c r="UYV60" s="106"/>
      <c r="UYW60" s="106"/>
      <c r="UYX60" s="106"/>
      <c r="UYY60" s="106"/>
      <c r="UYZ60" s="106"/>
      <c r="UZA60" s="106"/>
      <c r="UZB60" s="106"/>
      <c r="UZC60" s="106"/>
      <c r="UZD60" s="106"/>
      <c r="UZE60" s="106"/>
      <c r="UZF60" s="106"/>
      <c r="UZG60" s="106"/>
      <c r="UZH60" s="106"/>
      <c r="UZI60" s="106"/>
      <c r="UZJ60" s="106"/>
      <c r="UZK60" s="106"/>
      <c r="UZL60" s="106"/>
      <c r="UZM60" s="106"/>
      <c r="UZN60" s="106"/>
      <c r="UZO60" s="106"/>
      <c r="UZP60" s="106"/>
      <c r="UZQ60" s="106"/>
      <c r="UZR60" s="106"/>
      <c r="UZS60" s="106"/>
      <c r="UZT60" s="106"/>
      <c r="UZU60" s="106"/>
      <c r="UZV60" s="106"/>
      <c r="UZW60" s="106"/>
      <c r="UZX60" s="106"/>
      <c r="UZY60" s="106"/>
      <c r="UZZ60" s="106"/>
      <c r="VAA60" s="106"/>
      <c r="VAB60" s="106"/>
      <c r="VAC60" s="106"/>
      <c r="VAD60" s="106"/>
      <c r="VAE60" s="106"/>
      <c r="VAF60" s="106"/>
      <c r="VAG60" s="106"/>
      <c r="VAH60" s="106"/>
      <c r="VAI60" s="106"/>
      <c r="VAJ60" s="106"/>
      <c r="VAK60" s="106"/>
      <c r="VAL60" s="106"/>
      <c r="VAM60" s="106"/>
      <c r="VAN60" s="106"/>
      <c r="VAO60" s="106"/>
      <c r="VAP60" s="106"/>
      <c r="VAQ60" s="106"/>
      <c r="VAR60" s="106"/>
      <c r="VAS60" s="106"/>
      <c r="VAT60" s="106"/>
      <c r="VAU60" s="106"/>
      <c r="VAV60" s="106"/>
      <c r="VAW60" s="106"/>
      <c r="VAX60" s="106"/>
      <c r="VAY60" s="106"/>
      <c r="VAZ60" s="106"/>
      <c r="VBA60" s="106"/>
      <c r="VBB60" s="106"/>
      <c r="VBC60" s="106"/>
      <c r="VBD60" s="106"/>
      <c r="VBE60" s="106"/>
      <c r="VBF60" s="106"/>
      <c r="VBG60" s="106"/>
      <c r="VBH60" s="106"/>
      <c r="VBI60" s="106"/>
      <c r="VBJ60" s="106"/>
      <c r="VBK60" s="106"/>
      <c r="VBL60" s="106"/>
      <c r="VBM60" s="106"/>
      <c r="VBN60" s="106"/>
      <c r="VBO60" s="106"/>
      <c r="VBP60" s="106"/>
      <c r="VBQ60" s="106"/>
      <c r="VBR60" s="106"/>
      <c r="VBS60" s="106"/>
      <c r="VBT60" s="106"/>
      <c r="VBU60" s="106"/>
      <c r="VBV60" s="106"/>
      <c r="VBW60" s="106"/>
      <c r="VBX60" s="106"/>
      <c r="VBY60" s="106"/>
      <c r="VBZ60" s="106"/>
      <c r="VCA60" s="106"/>
      <c r="VCB60" s="106"/>
      <c r="VCC60" s="106"/>
      <c r="VCD60" s="106"/>
      <c r="VCE60" s="106"/>
      <c r="VCF60" s="106"/>
      <c r="VCG60" s="106"/>
      <c r="VCH60" s="106"/>
      <c r="VCI60" s="106"/>
      <c r="VCJ60" s="106"/>
      <c r="VCK60" s="106"/>
      <c r="VCL60" s="106"/>
      <c r="VCM60" s="106"/>
      <c r="VCN60" s="106"/>
      <c r="VCO60" s="106"/>
      <c r="VCP60" s="106"/>
      <c r="VCQ60" s="106"/>
      <c r="VCR60" s="106"/>
      <c r="VCS60" s="106"/>
      <c r="VCT60" s="106"/>
      <c r="VCU60" s="106"/>
      <c r="VCV60" s="106"/>
      <c r="VCW60" s="106"/>
      <c r="VCX60" s="106"/>
      <c r="VCY60" s="106"/>
      <c r="VCZ60" s="106"/>
      <c r="VDA60" s="106"/>
      <c r="VDB60" s="106"/>
      <c r="VDC60" s="106"/>
      <c r="VDD60" s="106"/>
      <c r="VDE60" s="106"/>
      <c r="VDF60" s="106"/>
      <c r="VDG60" s="106"/>
      <c r="VDH60" s="106"/>
      <c r="VDI60" s="106"/>
      <c r="VDJ60" s="106"/>
      <c r="VDK60" s="106"/>
      <c r="VDL60" s="106"/>
      <c r="VDM60" s="106"/>
      <c r="VDN60" s="106"/>
      <c r="VDO60" s="106"/>
      <c r="VDP60" s="106"/>
      <c r="VDQ60" s="106"/>
      <c r="VDR60" s="106"/>
      <c r="VDS60" s="106"/>
      <c r="VDT60" s="106"/>
      <c r="VDU60" s="106"/>
      <c r="VDV60" s="106"/>
      <c r="VDW60" s="106"/>
      <c r="VDX60" s="106"/>
      <c r="VDY60" s="106"/>
      <c r="VDZ60" s="106"/>
      <c r="VEA60" s="106"/>
      <c r="VEB60" s="106"/>
      <c r="VEC60" s="106"/>
      <c r="VED60" s="106"/>
      <c r="VEE60" s="106"/>
      <c r="VEF60" s="106"/>
      <c r="VEG60" s="106"/>
      <c r="VEH60" s="106"/>
      <c r="VEI60" s="106"/>
      <c r="VEJ60" s="106"/>
      <c r="VEK60" s="106"/>
      <c r="VEL60" s="106"/>
      <c r="VEM60" s="106"/>
      <c r="VEN60" s="106"/>
      <c r="VEO60" s="106"/>
      <c r="VEP60" s="106"/>
      <c r="VEQ60" s="106"/>
      <c r="VER60" s="106"/>
      <c r="VES60" s="106"/>
      <c r="VET60" s="106"/>
      <c r="VEU60" s="106"/>
      <c r="VEV60" s="106"/>
      <c r="VEW60" s="106"/>
      <c r="VEX60" s="106"/>
      <c r="VEY60" s="106"/>
      <c r="VEZ60" s="106"/>
      <c r="VFA60" s="106"/>
      <c r="VFB60" s="106"/>
      <c r="VFC60" s="106"/>
      <c r="VFD60" s="106"/>
      <c r="VFE60" s="106"/>
      <c r="VFF60" s="106"/>
      <c r="VFG60" s="106"/>
      <c r="VFH60" s="106"/>
      <c r="VFI60" s="106"/>
      <c r="VFJ60" s="106"/>
      <c r="VFK60" s="106"/>
      <c r="VFL60" s="106"/>
      <c r="VFM60" s="106"/>
      <c r="VFN60" s="106"/>
      <c r="VFO60" s="106"/>
      <c r="VFP60" s="106"/>
      <c r="VFQ60" s="106"/>
      <c r="VFR60" s="106"/>
      <c r="VFS60" s="106"/>
      <c r="VFT60" s="106"/>
      <c r="VFU60" s="106"/>
      <c r="VFV60" s="106"/>
      <c r="VFW60" s="106"/>
      <c r="VFX60" s="106"/>
      <c r="VFY60" s="106"/>
      <c r="VFZ60" s="106"/>
      <c r="VGA60" s="106"/>
      <c r="VGB60" s="106"/>
      <c r="VGC60" s="106"/>
      <c r="VGD60" s="106"/>
      <c r="VGE60" s="106"/>
      <c r="VGF60" s="106"/>
      <c r="VGG60" s="106"/>
      <c r="VGH60" s="106"/>
      <c r="VGI60" s="106"/>
      <c r="VGJ60" s="106"/>
      <c r="VGK60" s="106"/>
      <c r="VGL60" s="106"/>
      <c r="VGM60" s="106"/>
      <c r="VGN60" s="106"/>
      <c r="VGO60" s="106"/>
      <c r="VGP60" s="106"/>
      <c r="VGQ60" s="106"/>
      <c r="VGR60" s="106"/>
      <c r="VGS60" s="106"/>
      <c r="VGT60" s="106"/>
      <c r="VGU60" s="106"/>
      <c r="VGV60" s="106"/>
      <c r="VGW60" s="106"/>
      <c r="VGX60" s="106"/>
      <c r="VGY60" s="106"/>
      <c r="VGZ60" s="106"/>
      <c r="VHA60" s="106"/>
      <c r="VHB60" s="106"/>
      <c r="VHC60" s="106"/>
      <c r="VHD60" s="106"/>
      <c r="VHE60" s="106"/>
      <c r="VHF60" s="106"/>
      <c r="VHG60" s="106"/>
      <c r="VHH60" s="106"/>
      <c r="VHI60" s="106"/>
      <c r="VHJ60" s="106"/>
      <c r="VHK60" s="106"/>
      <c r="VHL60" s="106"/>
      <c r="VHM60" s="106"/>
      <c r="VHN60" s="106"/>
      <c r="VHO60" s="106"/>
      <c r="VHP60" s="106"/>
      <c r="VHQ60" s="106"/>
      <c r="VHR60" s="106"/>
      <c r="VHS60" s="106"/>
      <c r="VHT60" s="106"/>
      <c r="VHU60" s="106"/>
      <c r="VHV60" s="106"/>
      <c r="VHW60" s="106"/>
      <c r="VHX60" s="106"/>
      <c r="VHY60" s="106"/>
      <c r="VHZ60" s="106"/>
      <c r="VIA60" s="106"/>
      <c r="VIB60" s="106"/>
      <c r="VIC60" s="106"/>
      <c r="VID60" s="106"/>
      <c r="VIE60" s="106"/>
      <c r="VIF60" s="106"/>
      <c r="VIG60" s="106"/>
      <c r="VIH60" s="106"/>
      <c r="VII60" s="106"/>
      <c r="VIJ60" s="106"/>
      <c r="VIK60" s="106"/>
      <c r="VIL60" s="106"/>
      <c r="VIM60" s="106"/>
      <c r="VIN60" s="106"/>
      <c r="VIO60" s="106"/>
      <c r="VIP60" s="106"/>
      <c r="VIQ60" s="106"/>
      <c r="VIR60" s="106"/>
      <c r="VIS60" s="106"/>
      <c r="VIT60" s="106"/>
      <c r="VIU60" s="106"/>
      <c r="VIV60" s="106"/>
      <c r="VIW60" s="106"/>
      <c r="VIX60" s="106"/>
      <c r="VIY60" s="106"/>
      <c r="VIZ60" s="106"/>
      <c r="VJA60" s="106"/>
      <c r="VJB60" s="106"/>
      <c r="VJC60" s="106"/>
      <c r="VJD60" s="106"/>
      <c r="VJE60" s="106"/>
      <c r="VJF60" s="106"/>
      <c r="VJG60" s="106"/>
      <c r="VJH60" s="106"/>
      <c r="VJI60" s="106"/>
      <c r="VJJ60" s="106"/>
      <c r="VJK60" s="106"/>
      <c r="VJL60" s="106"/>
      <c r="VJM60" s="106"/>
      <c r="VJN60" s="106"/>
      <c r="VJO60" s="106"/>
      <c r="VJP60" s="106"/>
      <c r="VJQ60" s="106"/>
      <c r="VJR60" s="106"/>
      <c r="VJS60" s="106"/>
      <c r="VJT60" s="106"/>
      <c r="VJU60" s="106"/>
      <c r="VJV60" s="106"/>
      <c r="VJW60" s="106"/>
      <c r="VJX60" s="106"/>
      <c r="VJY60" s="106"/>
      <c r="VJZ60" s="106"/>
      <c r="VKA60" s="106"/>
      <c r="VKB60" s="106"/>
      <c r="VKC60" s="106"/>
      <c r="VKD60" s="106"/>
      <c r="VKE60" s="106"/>
      <c r="VKF60" s="106"/>
      <c r="VKG60" s="106"/>
      <c r="VKH60" s="106"/>
      <c r="VKI60" s="106"/>
      <c r="VKJ60" s="106"/>
      <c r="VKK60" s="106"/>
      <c r="VKL60" s="106"/>
      <c r="VKM60" s="106"/>
      <c r="VKN60" s="106"/>
      <c r="VKO60" s="106"/>
      <c r="VKP60" s="106"/>
      <c r="VKQ60" s="106"/>
      <c r="VKR60" s="106"/>
      <c r="VKS60" s="106"/>
      <c r="VKT60" s="106"/>
      <c r="VKU60" s="106"/>
      <c r="VKV60" s="106"/>
      <c r="VKW60" s="106"/>
      <c r="VKX60" s="106"/>
      <c r="VKY60" s="106"/>
      <c r="VKZ60" s="106"/>
      <c r="VLA60" s="106"/>
      <c r="VLB60" s="106"/>
      <c r="VLC60" s="106"/>
      <c r="VLD60" s="106"/>
      <c r="VLE60" s="106"/>
      <c r="VLF60" s="106"/>
      <c r="VLG60" s="106"/>
      <c r="VLH60" s="106"/>
      <c r="VLI60" s="106"/>
      <c r="VLJ60" s="106"/>
      <c r="VLK60" s="106"/>
      <c r="VLL60" s="106"/>
      <c r="VLM60" s="106"/>
      <c r="VLN60" s="106"/>
      <c r="VLO60" s="106"/>
      <c r="VLP60" s="106"/>
      <c r="VLQ60" s="106"/>
      <c r="VLR60" s="106"/>
      <c r="VLS60" s="106"/>
      <c r="VLT60" s="106"/>
      <c r="VLU60" s="106"/>
      <c r="VLV60" s="106"/>
      <c r="VLW60" s="106"/>
      <c r="VLX60" s="106"/>
      <c r="VLY60" s="106"/>
      <c r="VLZ60" s="106"/>
      <c r="VMA60" s="106"/>
      <c r="VMB60" s="106"/>
      <c r="VMC60" s="106"/>
      <c r="VMD60" s="106"/>
      <c r="VME60" s="106"/>
      <c r="VMF60" s="106"/>
      <c r="VMG60" s="106"/>
      <c r="VMH60" s="106"/>
      <c r="VMI60" s="106"/>
      <c r="VMJ60" s="106"/>
      <c r="VMK60" s="106"/>
      <c r="VML60" s="106"/>
      <c r="VMM60" s="106"/>
      <c r="VMN60" s="106"/>
      <c r="VMO60" s="106"/>
      <c r="VMP60" s="106"/>
      <c r="VMQ60" s="106"/>
      <c r="VMR60" s="106"/>
      <c r="VMS60" s="106"/>
      <c r="VMT60" s="106"/>
      <c r="VMU60" s="106"/>
      <c r="VMV60" s="106"/>
      <c r="VMW60" s="106"/>
      <c r="VMX60" s="106"/>
      <c r="VMY60" s="106"/>
      <c r="VMZ60" s="106"/>
      <c r="VNA60" s="106"/>
      <c r="VNB60" s="106"/>
      <c r="VNC60" s="106"/>
      <c r="VND60" s="106"/>
      <c r="VNE60" s="106"/>
      <c r="VNF60" s="106"/>
      <c r="VNG60" s="106"/>
      <c r="VNH60" s="106"/>
      <c r="VNI60" s="106"/>
      <c r="VNJ60" s="106"/>
      <c r="VNK60" s="106"/>
      <c r="VNL60" s="106"/>
      <c r="VNM60" s="106"/>
      <c r="VNN60" s="106"/>
      <c r="VNO60" s="106"/>
      <c r="VNP60" s="106"/>
      <c r="VNQ60" s="106"/>
      <c r="VNR60" s="106"/>
      <c r="VNS60" s="106"/>
      <c r="VNT60" s="106"/>
      <c r="VNU60" s="106"/>
      <c r="VNV60" s="106"/>
      <c r="VNW60" s="106"/>
      <c r="VNX60" s="106"/>
      <c r="VNY60" s="106"/>
      <c r="VNZ60" s="106"/>
      <c r="VOA60" s="106"/>
      <c r="VOB60" s="106"/>
      <c r="VOC60" s="106"/>
      <c r="VOD60" s="106"/>
      <c r="VOE60" s="106"/>
      <c r="VOF60" s="106"/>
      <c r="VOG60" s="106"/>
      <c r="VOH60" s="106"/>
      <c r="VOI60" s="106"/>
      <c r="VOJ60" s="106"/>
      <c r="VOK60" s="106"/>
      <c r="VOL60" s="106"/>
      <c r="VOM60" s="106"/>
      <c r="VON60" s="106"/>
      <c r="VOO60" s="106"/>
      <c r="VOP60" s="106"/>
      <c r="VOQ60" s="106"/>
      <c r="VOR60" s="106"/>
      <c r="VOS60" s="106"/>
      <c r="VOT60" s="106"/>
      <c r="VOU60" s="106"/>
      <c r="VOV60" s="106"/>
      <c r="VOW60" s="106"/>
      <c r="VOX60" s="106"/>
      <c r="VOY60" s="106"/>
      <c r="VOZ60" s="106"/>
      <c r="VPA60" s="106"/>
      <c r="VPB60" s="106"/>
      <c r="VPC60" s="106"/>
      <c r="VPD60" s="106"/>
      <c r="VPE60" s="106"/>
      <c r="VPF60" s="106"/>
      <c r="VPG60" s="106"/>
      <c r="VPH60" s="106"/>
      <c r="VPI60" s="106"/>
      <c r="VPJ60" s="106"/>
      <c r="VPK60" s="106"/>
      <c r="VPL60" s="106"/>
      <c r="VPM60" s="106"/>
      <c r="VPN60" s="106"/>
      <c r="VPO60" s="106"/>
      <c r="VPP60" s="106"/>
      <c r="VPQ60" s="106"/>
      <c r="VPR60" s="106"/>
      <c r="VPS60" s="106"/>
      <c r="VPT60" s="106"/>
      <c r="VPU60" s="106"/>
      <c r="VPV60" s="106"/>
      <c r="VPW60" s="106"/>
      <c r="VPX60" s="106"/>
      <c r="VPY60" s="106"/>
      <c r="VPZ60" s="106"/>
      <c r="VQA60" s="106"/>
      <c r="VQB60" s="106"/>
      <c r="VQC60" s="106"/>
      <c r="VQD60" s="106"/>
      <c r="VQE60" s="106"/>
      <c r="VQF60" s="106"/>
      <c r="VQG60" s="106"/>
      <c r="VQH60" s="106"/>
      <c r="VQI60" s="106"/>
      <c r="VQJ60" s="106"/>
      <c r="VQK60" s="106"/>
      <c r="VQL60" s="106"/>
      <c r="VQM60" s="106"/>
      <c r="VQN60" s="106"/>
      <c r="VQO60" s="106"/>
      <c r="VQP60" s="106"/>
      <c r="VQQ60" s="106"/>
      <c r="VQR60" s="106"/>
      <c r="VQS60" s="106"/>
      <c r="VQT60" s="106"/>
      <c r="VQU60" s="106"/>
      <c r="VQV60" s="106"/>
      <c r="VQW60" s="106"/>
      <c r="VQX60" s="106"/>
      <c r="VQY60" s="106"/>
      <c r="VQZ60" s="106"/>
      <c r="VRA60" s="106"/>
      <c r="VRB60" s="106"/>
      <c r="VRC60" s="106"/>
      <c r="VRD60" s="106"/>
      <c r="VRE60" s="106"/>
      <c r="VRF60" s="106"/>
      <c r="VRG60" s="106"/>
      <c r="VRH60" s="106"/>
      <c r="VRI60" s="106"/>
      <c r="VRJ60" s="106"/>
      <c r="VRK60" s="106"/>
      <c r="VRL60" s="106"/>
      <c r="VRM60" s="106"/>
      <c r="VRN60" s="106"/>
      <c r="VRO60" s="106"/>
      <c r="VRP60" s="106"/>
      <c r="VRQ60" s="106"/>
      <c r="VRR60" s="106"/>
      <c r="VRS60" s="106"/>
      <c r="VRT60" s="106"/>
      <c r="VRU60" s="106"/>
      <c r="VRV60" s="106"/>
      <c r="VRW60" s="106"/>
      <c r="VRX60" s="106"/>
      <c r="VRY60" s="106"/>
      <c r="VRZ60" s="106"/>
      <c r="VSA60" s="106"/>
      <c r="VSB60" s="106"/>
      <c r="VSC60" s="106"/>
      <c r="VSD60" s="106"/>
      <c r="VSE60" s="106"/>
      <c r="VSF60" s="106"/>
      <c r="VSG60" s="106"/>
      <c r="VSH60" s="106"/>
      <c r="VSI60" s="106"/>
      <c r="VSJ60" s="106"/>
      <c r="VSK60" s="106"/>
      <c r="VSL60" s="106"/>
      <c r="VSM60" s="106"/>
      <c r="VSN60" s="106"/>
      <c r="VSO60" s="106"/>
      <c r="VSP60" s="106"/>
      <c r="VSQ60" s="106"/>
      <c r="VSR60" s="106"/>
      <c r="VSS60" s="106"/>
      <c r="VST60" s="106"/>
      <c r="VSU60" s="106"/>
      <c r="VSV60" s="106"/>
      <c r="VSW60" s="106"/>
      <c r="VSX60" s="106"/>
      <c r="VSY60" s="106"/>
      <c r="VSZ60" s="106"/>
      <c r="VTA60" s="106"/>
      <c r="VTB60" s="106"/>
      <c r="VTC60" s="106"/>
      <c r="VTD60" s="106"/>
      <c r="VTE60" s="106"/>
      <c r="VTF60" s="106"/>
      <c r="VTG60" s="106"/>
      <c r="VTH60" s="106"/>
      <c r="VTI60" s="106"/>
      <c r="VTJ60" s="106"/>
      <c r="VTK60" s="106"/>
      <c r="VTL60" s="106"/>
      <c r="VTM60" s="106"/>
      <c r="VTN60" s="106"/>
      <c r="VTO60" s="106"/>
      <c r="VTP60" s="106"/>
      <c r="VTQ60" s="106"/>
      <c r="VTR60" s="106"/>
      <c r="VTS60" s="106"/>
      <c r="VTT60" s="106"/>
      <c r="VTU60" s="106"/>
      <c r="VTV60" s="106"/>
      <c r="VTW60" s="106"/>
      <c r="VTX60" s="106"/>
      <c r="VTY60" s="106"/>
      <c r="VTZ60" s="106"/>
      <c r="VUA60" s="106"/>
      <c r="VUB60" s="106"/>
      <c r="VUC60" s="106"/>
      <c r="VUD60" s="106"/>
      <c r="VUE60" s="106"/>
      <c r="VUF60" s="106"/>
      <c r="VUG60" s="106"/>
      <c r="VUH60" s="106"/>
      <c r="VUI60" s="106"/>
      <c r="VUJ60" s="106"/>
      <c r="VUK60" s="106"/>
      <c r="VUL60" s="106"/>
      <c r="VUM60" s="106"/>
      <c r="VUN60" s="106"/>
      <c r="VUO60" s="106"/>
      <c r="VUP60" s="106"/>
      <c r="VUQ60" s="106"/>
      <c r="VUR60" s="106"/>
      <c r="VUS60" s="106"/>
      <c r="VUT60" s="106"/>
      <c r="VUU60" s="106"/>
      <c r="VUV60" s="106"/>
      <c r="VUW60" s="106"/>
      <c r="VUX60" s="106"/>
      <c r="VUY60" s="106"/>
      <c r="VUZ60" s="106"/>
      <c r="VVA60" s="106"/>
      <c r="VVB60" s="106"/>
      <c r="VVC60" s="106"/>
      <c r="VVD60" s="106"/>
      <c r="VVE60" s="106"/>
      <c r="VVF60" s="106"/>
      <c r="VVG60" s="106"/>
      <c r="VVH60" s="106"/>
      <c r="VVI60" s="106"/>
      <c r="VVJ60" s="106"/>
      <c r="VVK60" s="106"/>
      <c r="VVL60" s="106"/>
      <c r="VVM60" s="106"/>
      <c r="VVN60" s="106"/>
      <c r="VVO60" s="106"/>
      <c r="VVP60" s="106"/>
      <c r="VVQ60" s="106"/>
      <c r="VVR60" s="106"/>
      <c r="VVS60" s="106"/>
      <c r="VVT60" s="106"/>
      <c r="VVU60" s="106"/>
      <c r="VVV60" s="106"/>
      <c r="VVW60" s="106"/>
      <c r="VVX60" s="106"/>
      <c r="VVY60" s="106"/>
      <c r="VVZ60" s="106"/>
      <c r="VWA60" s="106"/>
      <c r="VWB60" s="106"/>
      <c r="VWC60" s="106"/>
      <c r="VWD60" s="106"/>
      <c r="VWE60" s="106"/>
      <c r="VWF60" s="106"/>
      <c r="VWG60" s="106"/>
      <c r="VWH60" s="106"/>
      <c r="VWI60" s="106"/>
      <c r="VWJ60" s="106"/>
      <c r="VWK60" s="106"/>
      <c r="VWL60" s="106"/>
      <c r="VWM60" s="106"/>
      <c r="VWN60" s="106"/>
      <c r="VWO60" s="106"/>
      <c r="VWP60" s="106"/>
      <c r="VWQ60" s="106"/>
      <c r="VWR60" s="106"/>
      <c r="VWS60" s="106"/>
      <c r="VWT60" s="106"/>
      <c r="VWU60" s="106"/>
      <c r="VWV60" s="106"/>
      <c r="VWW60" s="106"/>
      <c r="VWX60" s="106"/>
      <c r="VWY60" s="106"/>
      <c r="VWZ60" s="106"/>
      <c r="VXA60" s="106"/>
      <c r="VXB60" s="106"/>
      <c r="VXC60" s="106"/>
      <c r="VXD60" s="106"/>
      <c r="VXE60" s="106"/>
      <c r="VXF60" s="106"/>
      <c r="VXG60" s="106"/>
      <c r="VXH60" s="106"/>
      <c r="VXI60" s="106"/>
      <c r="VXJ60" s="106"/>
      <c r="VXK60" s="106"/>
      <c r="VXL60" s="106"/>
      <c r="VXM60" s="106"/>
      <c r="VXN60" s="106"/>
      <c r="VXO60" s="106"/>
      <c r="VXP60" s="106"/>
      <c r="VXQ60" s="106"/>
      <c r="VXR60" s="106"/>
      <c r="VXS60" s="106"/>
      <c r="VXT60" s="106"/>
      <c r="VXU60" s="106"/>
      <c r="VXV60" s="106"/>
      <c r="VXW60" s="106"/>
      <c r="VXX60" s="106"/>
      <c r="VXY60" s="106"/>
      <c r="VXZ60" s="106"/>
      <c r="VYA60" s="106"/>
      <c r="VYB60" s="106"/>
      <c r="VYC60" s="106"/>
      <c r="VYD60" s="106"/>
      <c r="VYE60" s="106"/>
      <c r="VYF60" s="106"/>
      <c r="VYG60" s="106"/>
      <c r="VYH60" s="106"/>
      <c r="VYI60" s="106"/>
      <c r="VYJ60" s="106"/>
      <c r="VYK60" s="106"/>
      <c r="VYL60" s="106"/>
      <c r="VYM60" s="106"/>
      <c r="VYN60" s="106"/>
      <c r="VYO60" s="106"/>
      <c r="VYP60" s="106"/>
      <c r="VYQ60" s="106"/>
      <c r="VYR60" s="106"/>
      <c r="VYS60" s="106"/>
      <c r="VYT60" s="106"/>
      <c r="VYU60" s="106"/>
      <c r="VYV60" s="106"/>
      <c r="VYW60" s="106"/>
      <c r="VYX60" s="106"/>
      <c r="VYY60" s="106"/>
      <c r="VYZ60" s="106"/>
      <c r="VZA60" s="106"/>
      <c r="VZB60" s="106"/>
      <c r="VZC60" s="106"/>
      <c r="VZD60" s="106"/>
      <c r="VZE60" s="106"/>
      <c r="VZF60" s="106"/>
      <c r="VZG60" s="106"/>
      <c r="VZH60" s="106"/>
      <c r="VZI60" s="106"/>
      <c r="VZJ60" s="106"/>
      <c r="VZK60" s="106"/>
      <c r="VZL60" s="106"/>
      <c r="VZM60" s="106"/>
      <c r="VZN60" s="106"/>
      <c r="VZO60" s="106"/>
      <c r="VZP60" s="106"/>
      <c r="VZQ60" s="106"/>
      <c r="VZR60" s="106"/>
      <c r="VZS60" s="106"/>
      <c r="VZT60" s="106"/>
      <c r="VZU60" s="106"/>
      <c r="VZV60" s="106"/>
      <c r="VZW60" s="106"/>
      <c r="VZX60" s="106"/>
      <c r="VZY60" s="106"/>
      <c r="VZZ60" s="106"/>
      <c r="WAA60" s="106"/>
      <c r="WAB60" s="106"/>
      <c r="WAC60" s="106"/>
      <c r="WAD60" s="106"/>
      <c r="WAE60" s="106"/>
      <c r="WAF60" s="106"/>
      <c r="WAG60" s="106"/>
      <c r="WAH60" s="106"/>
      <c r="WAI60" s="106"/>
      <c r="WAJ60" s="106"/>
      <c r="WAK60" s="106"/>
      <c r="WAL60" s="106"/>
      <c r="WAM60" s="106"/>
      <c r="WAN60" s="106"/>
      <c r="WAO60" s="106"/>
      <c r="WAP60" s="106"/>
      <c r="WAQ60" s="106"/>
      <c r="WAR60" s="106"/>
      <c r="WAS60" s="106"/>
      <c r="WAT60" s="106"/>
      <c r="WAU60" s="106"/>
      <c r="WAV60" s="106"/>
      <c r="WAW60" s="106"/>
      <c r="WAX60" s="106"/>
      <c r="WAY60" s="106"/>
      <c r="WAZ60" s="106"/>
      <c r="WBA60" s="106"/>
      <c r="WBB60" s="106"/>
      <c r="WBC60" s="106"/>
      <c r="WBD60" s="106"/>
      <c r="WBE60" s="106"/>
      <c r="WBF60" s="106"/>
      <c r="WBG60" s="106"/>
      <c r="WBH60" s="106"/>
      <c r="WBI60" s="106"/>
      <c r="WBJ60" s="106"/>
      <c r="WBK60" s="106"/>
      <c r="WBL60" s="106"/>
      <c r="WBM60" s="106"/>
      <c r="WBN60" s="106"/>
      <c r="WBO60" s="106"/>
      <c r="WBP60" s="106"/>
      <c r="WBQ60" s="106"/>
      <c r="WBR60" s="106"/>
      <c r="WBS60" s="106"/>
      <c r="WBT60" s="106"/>
      <c r="WBU60" s="106"/>
      <c r="WBV60" s="106"/>
      <c r="WBW60" s="106"/>
      <c r="WBX60" s="106"/>
      <c r="WBY60" s="106"/>
      <c r="WBZ60" s="106"/>
      <c r="WCA60" s="106"/>
      <c r="WCB60" s="106"/>
      <c r="WCC60" s="106"/>
      <c r="WCD60" s="106"/>
      <c r="WCE60" s="106"/>
      <c r="WCF60" s="106"/>
      <c r="WCG60" s="106"/>
      <c r="WCH60" s="106"/>
      <c r="WCI60" s="106"/>
      <c r="WCJ60" s="106"/>
      <c r="WCK60" s="106"/>
      <c r="WCL60" s="106"/>
      <c r="WCM60" s="106"/>
      <c r="WCN60" s="106"/>
      <c r="WCO60" s="106"/>
      <c r="WCP60" s="106"/>
      <c r="WCQ60" s="106"/>
      <c r="WCR60" s="106"/>
      <c r="WCS60" s="106"/>
      <c r="WCT60" s="106"/>
      <c r="WCU60" s="106"/>
      <c r="WCV60" s="106"/>
      <c r="WCW60" s="106"/>
      <c r="WCX60" s="106"/>
      <c r="WCY60" s="106"/>
      <c r="WCZ60" s="106"/>
      <c r="WDA60" s="106"/>
      <c r="WDB60" s="106"/>
      <c r="WDC60" s="106"/>
      <c r="WDD60" s="106"/>
      <c r="WDE60" s="106"/>
      <c r="WDF60" s="106"/>
      <c r="WDG60" s="106"/>
      <c r="WDH60" s="106"/>
      <c r="WDI60" s="106"/>
      <c r="WDJ60" s="106"/>
      <c r="WDK60" s="106"/>
      <c r="WDL60" s="106"/>
      <c r="WDM60" s="106"/>
      <c r="WDN60" s="106"/>
      <c r="WDO60" s="106"/>
      <c r="WDP60" s="106"/>
      <c r="WDQ60" s="106"/>
      <c r="WDR60" s="106"/>
      <c r="WDS60" s="106"/>
      <c r="WDT60" s="106"/>
      <c r="WDU60" s="106"/>
      <c r="WDV60" s="106"/>
      <c r="WDW60" s="106"/>
      <c r="WDX60" s="106"/>
      <c r="WDY60" s="106"/>
      <c r="WDZ60" s="106"/>
      <c r="WEA60" s="106"/>
      <c r="WEB60" s="106"/>
      <c r="WEC60" s="106"/>
      <c r="WED60" s="106"/>
      <c r="WEE60" s="106"/>
      <c r="WEF60" s="106"/>
      <c r="WEG60" s="106"/>
      <c r="WEH60" s="106"/>
      <c r="WEI60" s="106"/>
      <c r="WEJ60" s="106"/>
      <c r="WEK60" s="106"/>
      <c r="WEL60" s="106"/>
      <c r="WEM60" s="106"/>
      <c r="WEN60" s="106"/>
      <c r="WEO60" s="106"/>
      <c r="WEP60" s="106"/>
      <c r="WEQ60" s="106"/>
      <c r="WER60" s="106"/>
      <c r="WES60" s="106"/>
      <c r="WET60" s="106"/>
      <c r="WEU60" s="106"/>
      <c r="WEV60" s="106"/>
      <c r="WEW60" s="106"/>
      <c r="WEX60" s="106"/>
      <c r="WEY60" s="106"/>
      <c r="WEZ60" s="106"/>
      <c r="WFA60" s="106"/>
      <c r="WFB60" s="106"/>
      <c r="WFC60" s="106"/>
      <c r="WFD60" s="106"/>
      <c r="WFE60" s="106"/>
      <c r="WFF60" s="106"/>
      <c r="WFG60" s="106"/>
      <c r="WFH60" s="106"/>
      <c r="WFI60" s="106"/>
      <c r="WFJ60" s="106"/>
      <c r="WFK60" s="106"/>
      <c r="WFL60" s="106"/>
      <c r="WFM60" s="106"/>
      <c r="WFN60" s="106"/>
      <c r="WFO60" s="106"/>
      <c r="WFP60" s="106"/>
      <c r="WFQ60" s="106"/>
      <c r="WFR60" s="106"/>
      <c r="WFS60" s="106"/>
      <c r="WFT60" s="106"/>
      <c r="WFU60" s="106"/>
      <c r="WFV60" s="106"/>
      <c r="WFW60" s="106"/>
      <c r="WFX60" s="106"/>
      <c r="WFY60" s="106"/>
      <c r="WFZ60" s="106"/>
      <c r="WGA60" s="106"/>
      <c r="WGB60" s="106"/>
      <c r="WGC60" s="106"/>
      <c r="WGD60" s="106"/>
      <c r="WGE60" s="106"/>
      <c r="WGF60" s="106"/>
      <c r="WGG60" s="106"/>
      <c r="WGH60" s="106"/>
      <c r="WGI60" s="106"/>
      <c r="WGJ60" s="106"/>
      <c r="WGK60" s="106"/>
      <c r="WGL60" s="106"/>
      <c r="WGM60" s="106"/>
      <c r="WGN60" s="106"/>
      <c r="WGO60" s="106"/>
      <c r="WGP60" s="106"/>
      <c r="WGQ60" s="106"/>
      <c r="WGR60" s="106"/>
      <c r="WGS60" s="106"/>
      <c r="WGT60" s="106"/>
      <c r="WGU60" s="106"/>
      <c r="WGV60" s="106"/>
      <c r="WGW60" s="106"/>
      <c r="WGX60" s="106"/>
      <c r="WGY60" s="106"/>
      <c r="WGZ60" s="106"/>
      <c r="WHA60" s="106"/>
      <c r="WHB60" s="106"/>
      <c r="WHC60" s="106"/>
      <c r="WHD60" s="106"/>
      <c r="WHE60" s="106"/>
      <c r="WHF60" s="106"/>
      <c r="WHG60" s="106"/>
      <c r="WHH60" s="106"/>
      <c r="WHI60" s="106"/>
      <c r="WHJ60" s="106"/>
      <c r="WHK60" s="106"/>
      <c r="WHL60" s="106"/>
      <c r="WHM60" s="106"/>
      <c r="WHN60" s="106"/>
      <c r="WHO60" s="106"/>
      <c r="WHP60" s="106"/>
      <c r="WHQ60" s="106"/>
      <c r="WHR60" s="106"/>
      <c r="WHS60" s="106"/>
      <c r="WHT60" s="106"/>
      <c r="WHU60" s="106"/>
      <c r="WHV60" s="106"/>
      <c r="WHW60" s="106"/>
      <c r="WHX60" s="106"/>
      <c r="WHY60" s="106"/>
      <c r="WHZ60" s="106"/>
      <c r="WIA60" s="106"/>
      <c r="WIB60" s="106"/>
      <c r="WIC60" s="106"/>
      <c r="WID60" s="106"/>
      <c r="WIE60" s="106"/>
      <c r="WIF60" s="106"/>
      <c r="WIG60" s="106"/>
      <c r="WIH60" s="106"/>
      <c r="WII60" s="106"/>
      <c r="WIJ60" s="106"/>
      <c r="WIK60" s="106"/>
      <c r="WIL60" s="106"/>
      <c r="WIM60" s="106"/>
      <c r="WIN60" s="106"/>
      <c r="WIO60" s="106"/>
      <c r="WIP60" s="106"/>
      <c r="WIQ60" s="106"/>
      <c r="WIR60" s="106"/>
      <c r="WIS60" s="106"/>
      <c r="WIT60" s="106"/>
      <c r="WIU60" s="106"/>
      <c r="WIV60" s="106"/>
      <c r="WIW60" s="106"/>
      <c r="WIX60" s="106"/>
      <c r="WIY60" s="106"/>
      <c r="WIZ60" s="106"/>
      <c r="WJA60" s="106"/>
      <c r="WJB60" s="106"/>
      <c r="WJC60" s="106"/>
      <c r="WJD60" s="106"/>
      <c r="WJE60" s="106"/>
      <c r="WJF60" s="106"/>
      <c r="WJG60" s="106"/>
      <c r="WJH60" s="106"/>
      <c r="WJI60" s="106"/>
      <c r="WJJ60" s="106"/>
      <c r="WJK60" s="106"/>
      <c r="WJL60" s="106"/>
      <c r="WJM60" s="106"/>
      <c r="WJN60" s="106"/>
      <c r="WJO60" s="106"/>
      <c r="WJP60" s="106"/>
      <c r="WJQ60" s="106"/>
      <c r="WJR60" s="106"/>
      <c r="WJS60" s="106"/>
      <c r="WJT60" s="106"/>
      <c r="WJU60" s="106"/>
      <c r="WJV60" s="106"/>
      <c r="WJW60" s="106"/>
      <c r="WJX60" s="106"/>
      <c r="WJY60" s="106"/>
      <c r="WJZ60" s="106"/>
      <c r="WKA60" s="106"/>
      <c r="WKB60" s="106"/>
      <c r="WKC60" s="106"/>
      <c r="WKD60" s="106"/>
      <c r="WKE60" s="106"/>
      <c r="WKF60" s="106"/>
      <c r="WKG60" s="106"/>
      <c r="WKH60" s="106"/>
      <c r="WKI60" s="106"/>
      <c r="WKJ60" s="106"/>
      <c r="WKK60" s="106"/>
      <c r="WKL60" s="106"/>
      <c r="WKM60" s="106"/>
      <c r="WKN60" s="106"/>
      <c r="WKO60" s="106"/>
      <c r="WKP60" s="106"/>
      <c r="WKQ60" s="106"/>
      <c r="WKR60" s="106"/>
      <c r="WKS60" s="106"/>
      <c r="WKT60" s="106"/>
      <c r="WKU60" s="106"/>
      <c r="WKV60" s="106"/>
      <c r="WKW60" s="106"/>
      <c r="WKX60" s="106"/>
      <c r="WKY60" s="106"/>
      <c r="WKZ60" s="106"/>
      <c r="WLA60" s="106"/>
      <c r="WLB60" s="106"/>
      <c r="WLC60" s="106"/>
      <c r="WLD60" s="106"/>
      <c r="WLE60" s="106"/>
      <c r="WLF60" s="106"/>
      <c r="WLG60" s="106"/>
      <c r="WLH60" s="106"/>
      <c r="WLI60" s="106"/>
      <c r="WLJ60" s="106"/>
      <c r="WLK60" s="106"/>
      <c r="WLL60" s="106"/>
      <c r="WLM60" s="106"/>
      <c r="WLN60" s="106"/>
      <c r="WLO60" s="106"/>
      <c r="WLP60" s="106"/>
      <c r="WLQ60" s="106"/>
      <c r="WLR60" s="106"/>
      <c r="WLS60" s="106"/>
      <c r="WLT60" s="106"/>
      <c r="WLU60" s="106"/>
      <c r="WLV60" s="106"/>
      <c r="WLW60" s="106"/>
      <c r="WLX60" s="106"/>
      <c r="WLY60" s="106"/>
      <c r="WLZ60" s="106"/>
      <c r="WMA60" s="106"/>
      <c r="WMB60" s="106"/>
      <c r="WMC60" s="106"/>
      <c r="WMD60" s="106"/>
      <c r="WME60" s="106"/>
      <c r="WMF60" s="106"/>
      <c r="WMG60" s="106"/>
      <c r="WMH60" s="106"/>
      <c r="WMI60" s="106"/>
      <c r="WMJ60" s="106"/>
      <c r="WMK60" s="106"/>
      <c r="WML60" s="106"/>
      <c r="WMM60" s="106"/>
      <c r="WMN60" s="106"/>
      <c r="WMO60" s="106"/>
      <c r="WMP60" s="106"/>
      <c r="WMQ60" s="106"/>
      <c r="WMR60" s="106"/>
      <c r="WMS60" s="106"/>
      <c r="WMT60" s="106"/>
      <c r="WMU60" s="106"/>
      <c r="WMV60" s="106"/>
      <c r="WMW60" s="106"/>
      <c r="WMX60" s="106"/>
      <c r="WMY60" s="106"/>
      <c r="WMZ60" s="106"/>
      <c r="WNA60" s="106"/>
      <c r="WNB60" s="106"/>
      <c r="WNC60" s="106"/>
      <c r="WND60" s="106"/>
      <c r="WNE60" s="106"/>
      <c r="WNF60" s="106"/>
      <c r="WNG60" s="106"/>
      <c r="WNH60" s="106"/>
      <c r="WNI60" s="106"/>
      <c r="WNJ60" s="106"/>
      <c r="WNK60" s="106"/>
      <c r="WNL60" s="106"/>
      <c r="WNM60" s="106"/>
      <c r="WNN60" s="106"/>
      <c r="WNO60" s="106"/>
      <c r="WNP60" s="106"/>
      <c r="WNQ60" s="106"/>
      <c r="WNR60" s="106"/>
      <c r="WNS60" s="106"/>
      <c r="WNT60" s="106"/>
      <c r="WNU60" s="106"/>
      <c r="WNV60" s="106"/>
      <c r="WNW60" s="106"/>
      <c r="WNX60" s="106"/>
      <c r="WNY60" s="106"/>
      <c r="WNZ60" s="106"/>
      <c r="WOA60" s="106"/>
      <c r="WOB60" s="106"/>
      <c r="WOC60" s="106"/>
      <c r="WOD60" s="106"/>
      <c r="WOE60" s="106"/>
      <c r="WOF60" s="106"/>
      <c r="WOG60" s="106"/>
      <c r="WOH60" s="106"/>
      <c r="WOI60" s="106"/>
      <c r="WOJ60" s="106"/>
      <c r="WOK60" s="106"/>
      <c r="WOL60" s="106"/>
      <c r="WOM60" s="106"/>
      <c r="WON60" s="106"/>
      <c r="WOO60" s="106"/>
      <c r="WOP60" s="106"/>
      <c r="WOQ60" s="106"/>
      <c r="WOR60" s="106"/>
      <c r="WOS60" s="106"/>
      <c r="WOT60" s="106"/>
      <c r="WOU60" s="106"/>
      <c r="WOV60" s="106"/>
      <c r="WOW60" s="106"/>
      <c r="WOX60" s="106"/>
      <c r="WOY60" s="106"/>
      <c r="WOZ60" s="106"/>
      <c r="WPA60" s="106"/>
      <c r="WPB60" s="106"/>
      <c r="WPC60" s="106"/>
      <c r="WPD60" s="106"/>
      <c r="WPE60" s="106"/>
      <c r="WPF60" s="106"/>
      <c r="WPG60" s="106"/>
      <c r="WPH60" s="106"/>
      <c r="WPI60" s="106"/>
      <c r="WPJ60" s="106"/>
      <c r="WPK60" s="106"/>
      <c r="WPL60" s="106"/>
      <c r="WPM60" s="106"/>
      <c r="WPN60" s="106"/>
      <c r="WPO60" s="106"/>
      <c r="WPP60" s="106"/>
      <c r="WPQ60" s="106"/>
      <c r="WPR60" s="106"/>
      <c r="WPS60" s="106"/>
      <c r="WPT60" s="106"/>
      <c r="WPU60" s="106"/>
      <c r="WPV60" s="106"/>
      <c r="WPW60" s="106"/>
      <c r="WPX60" s="106"/>
      <c r="WPY60" s="106"/>
      <c r="WPZ60" s="106"/>
      <c r="WQA60" s="106"/>
      <c r="WQB60" s="106"/>
      <c r="WQC60" s="106"/>
      <c r="WQD60" s="106"/>
      <c r="WQE60" s="106"/>
      <c r="WQF60" s="106"/>
      <c r="WQG60" s="106"/>
      <c r="WQH60" s="106"/>
      <c r="WQI60" s="106"/>
      <c r="WQJ60" s="106"/>
      <c r="WQK60" s="106"/>
      <c r="WQL60" s="106"/>
      <c r="WQM60" s="106"/>
      <c r="WQN60" s="106"/>
      <c r="WQO60" s="106"/>
      <c r="WQP60" s="106"/>
      <c r="WQQ60" s="106"/>
      <c r="WQR60" s="106"/>
      <c r="WQS60" s="106"/>
      <c r="WQT60" s="106"/>
      <c r="WQU60" s="106"/>
      <c r="WQV60" s="106"/>
      <c r="WQW60" s="106"/>
      <c r="WQX60" s="106"/>
      <c r="WQY60" s="106"/>
      <c r="WQZ60" s="106"/>
      <c r="WRA60" s="106"/>
      <c r="WRB60" s="106"/>
      <c r="WRC60" s="106"/>
      <c r="WRD60" s="106"/>
      <c r="WRE60" s="106"/>
      <c r="WRF60" s="106"/>
      <c r="WRG60" s="106"/>
      <c r="WRH60" s="106"/>
      <c r="WRI60" s="106"/>
      <c r="WRJ60" s="106"/>
      <c r="WRK60" s="106"/>
      <c r="WRL60" s="106"/>
      <c r="WRM60" s="106"/>
      <c r="WRN60" s="106"/>
      <c r="WRO60" s="106"/>
      <c r="WRP60" s="106"/>
      <c r="WRQ60" s="106"/>
      <c r="WRR60" s="106"/>
      <c r="WRS60" s="106"/>
      <c r="WRT60" s="106"/>
      <c r="WRU60" s="106"/>
      <c r="WRV60" s="106"/>
      <c r="WRW60" s="106"/>
      <c r="WRX60" s="106"/>
      <c r="WRY60" s="106"/>
      <c r="WRZ60" s="106"/>
      <c r="WSA60" s="106"/>
      <c r="WSB60" s="106"/>
      <c r="WSC60" s="106"/>
      <c r="WSD60" s="106"/>
      <c r="WSE60" s="106"/>
      <c r="WSF60" s="106"/>
      <c r="WSG60" s="106"/>
      <c r="WSH60" s="106"/>
      <c r="WSI60" s="106"/>
      <c r="WSJ60" s="106"/>
      <c r="WSK60" s="106"/>
      <c r="WSL60" s="106"/>
      <c r="WSM60" s="106"/>
      <c r="WSN60" s="106"/>
      <c r="WSO60" s="106"/>
      <c r="WSP60" s="106"/>
      <c r="WSQ60" s="106"/>
      <c r="WSR60" s="106"/>
      <c r="WSS60" s="106"/>
      <c r="WST60" s="106"/>
      <c r="WSU60" s="106"/>
      <c r="WSV60" s="106"/>
      <c r="WSW60" s="106"/>
      <c r="WSX60" s="106"/>
      <c r="WSY60" s="106"/>
      <c r="WSZ60" s="106"/>
      <c r="WTA60" s="106"/>
      <c r="WTB60" s="106"/>
      <c r="WTC60" s="106"/>
      <c r="WTD60" s="106"/>
      <c r="WTE60" s="106"/>
      <c r="WTF60" s="106"/>
      <c r="WTG60" s="106"/>
      <c r="WTH60" s="106"/>
      <c r="WTI60" s="106"/>
      <c r="WTJ60" s="106"/>
      <c r="WTK60" s="106"/>
      <c r="WTL60" s="106"/>
      <c r="WTM60" s="106"/>
      <c r="WTN60" s="106"/>
      <c r="WTO60" s="106"/>
      <c r="WTP60" s="106"/>
      <c r="WTQ60" s="106"/>
      <c r="WTR60" s="106"/>
      <c r="WTS60" s="106"/>
      <c r="WTT60" s="106"/>
      <c r="WTU60" s="106"/>
      <c r="WTV60" s="106"/>
      <c r="WTW60" s="106"/>
      <c r="WTX60" s="106"/>
      <c r="WTY60" s="106"/>
      <c r="WTZ60" s="106"/>
      <c r="WUA60" s="106"/>
      <c r="WUB60" s="106"/>
      <c r="WUC60" s="106"/>
      <c r="WUD60" s="106"/>
      <c r="WUE60" s="106"/>
      <c r="WUF60" s="106"/>
      <c r="WUG60" s="106"/>
      <c r="WUH60" s="106"/>
      <c r="WUI60" s="106"/>
      <c r="WUJ60" s="106"/>
      <c r="WUK60" s="106"/>
      <c r="WUL60" s="106"/>
      <c r="WUM60" s="106"/>
      <c r="WUN60" s="106"/>
      <c r="WUO60" s="106"/>
      <c r="WUP60" s="106"/>
      <c r="WUQ60" s="106"/>
      <c r="WUR60" s="106"/>
      <c r="WUS60" s="106"/>
      <c r="WUT60" s="106"/>
      <c r="WUU60" s="106"/>
      <c r="WUV60" s="106"/>
      <c r="WUW60" s="106"/>
      <c r="WUX60" s="106"/>
      <c r="WUY60" s="106"/>
      <c r="WUZ60" s="106"/>
      <c r="WVA60" s="106"/>
      <c r="WVB60" s="106"/>
      <c r="WVC60" s="106"/>
      <c r="WVD60" s="106"/>
      <c r="WVE60" s="106"/>
      <c r="WVF60" s="106"/>
      <c r="WVG60" s="106"/>
      <c r="WVH60" s="106"/>
      <c r="WVI60" s="106"/>
      <c r="WVJ60" s="106"/>
      <c r="WVK60" s="106"/>
      <c r="WVL60" s="106"/>
      <c r="WVM60" s="106"/>
      <c r="WVN60" s="106"/>
      <c r="WVO60" s="106"/>
      <c r="WVP60" s="106"/>
      <c r="WVQ60" s="106"/>
      <c r="WVR60" s="106"/>
      <c r="WVS60" s="106"/>
      <c r="WVT60" s="106"/>
      <c r="WVU60" s="106"/>
      <c r="WVV60" s="106"/>
      <c r="WVW60" s="106"/>
      <c r="WVX60" s="106"/>
      <c r="WVY60" s="106"/>
      <c r="WVZ60" s="106"/>
      <c r="WWA60" s="106"/>
      <c r="WWB60" s="106"/>
      <c r="WWC60" s="106"/>
      <c r="WWD60" s="106"/>
      <c r="WWE60" s="106"/>
      <c r="WWF60" s="106"/>
      <c r="WWG60" s="106"/>
      <c r="WWH60" s="106"/>
      <c r="WWI60" s="106"/>
      <c r="WWJ60" s="106"/>
      <c r="WWK60" s="106"/>
      <c r="WWL60" s="106"/>
      <c r="WWM60" s="106"/>
      <c r="WWN60" s="106"/>
      <c r="WWO60" s="106"/>
      <c r="WWP60" s="106"/>
      <c r="WWQ60" s="106"/>
      <c r="WWR60" s="106"/>
      <c r="WWS60" s="106"/>
      <c r="WWT60" s="106"/>
      <c r="WWU60" s="106"/>
      <c r="WWV60" s="106"/>
      <c r="WWW60" s="106"/>
      <c r="WWX60" s="106"/>
      <c r="WWY60" s="106"/>
      <c r="WWZ60" s="106"/>
      <c r="WXA60" s="106"/>
      <c r="WXB60" s="106"/>
      <c r="WXC60" s="106"/>
      <c r="WXD60" s="106"/>
      <c r="WXE60" s="106"/>
      <c r="WXF60" s="106"/>
      <c r="WXG60" s="106"/>
      <c r="WXH60" s="106"/>
      <c r="WXI60" s="106"/>
      <c r="WXJ60" s="106"/>
      <c r="WXK60" s="106"/>
      <c r="WXL60" s="106"/>
      <c r="WXM60" s="106"/>
      <c r="WXN60" s="106"/>
      <c r="WXO60" s="106"/>
      <c r="WXP60" s="106"/>
      <c r="WXQ60" s="106"/>
      <c r="WXR60" s="106"/>
      <c r="WXS60" s="106"/>
      <c r="WXT60" s="106"/>
      <c r="WXU60" s="106"/>
      <c r="WXV60" s="106"/>
      <c r="WXW60" s="106"/>
      <c r="WXX60" s="106"/>
      <c r="WXY60" s="106"/>
      <c r="WXZ60" s="106"/>
      <c r="WYA60" s="106"/>
      <c r="WYB60" s="106"/>
      <c r="WYC60" s="106"/>
      <c r="WYD60" s="106"/>
      <c r="WYE60" s="106"/>
      <c r="WYF60" s="106"/>
      <c r="WYG60" s="106"/>
      <c r="WYH60" s="106"/>
      <c r="WYI60" s="106"/>
      <c r="WYJ60" s="106"/>
      <c r="WYK60" s="106"/>
      <c r="WYL60" s="106"/>
      <c r="WYM60" s="106"/>
      <c r="WYN60" s="106"/>
      <c r="WYO60" s="106"/>
      <c r="WYP60" s="106"/>
      <c r="WYQ60" s="106"/>
      <c r="WYR60" s="106"/>
      <c r="WYS60" s="106"/>
      <c r="WYT60" s="106"/>
      <c r="WYU60" s="106"/>
      <c r="WYV60" s="106"/>
      <c r="WYW60" s="106"/>
      <c r="WYX60" s="106"/>
      <c r="WYY60" s="106"/>
      <c r="WYZ60" s="106"/>
      <c r="WZA60" s="106"/>
      <c r="WZB60" s="106"/>
      <c r="WZC60" s="106"/>
      <c r="WZD60" s="106"/>
      <c r="WZE60" s="106"/>
      <c r="WZF60" s="106"/>
      <c r="WZG60" s="106"/>
      <c r="WZH60" s="106"/>
      <c r="WZI60" s="106"/>
      <c r="WZJ60" s="106"/>
      <c r="WZK60" s="106"/>
      <c r="WZL60" s="106"/>
      <c r="WZM60" s="106"/>
      <c r="WZN60" s="106"/>
      <c r="WZO60" s="106"/>
      <c r="WZP60" s="106"/>
      <c r="WZQ60" s="106"/>
      <c r="WZR60" s="106"/>
      <c r="WZS60" s="106"/>
      <c r="WZT60" s="106"/>
      <c r="WZU60" s="106"/>
      <c r="WZV60" s="106"/>
      <c r="WZW60" s="106"/>
      <c r="WZX60" s="106"/>
      <c r="WZY60" s="106"/>
      <c r="WZZ60" s="106"/>
      <c r="XAA60" s="106"/>
      <c r="XAB60" s="106"/>
      <c r="XAC60" s="106"/>
      <c r="XAD60" s="106"/>
      <c r="XAE60" s="106"/>
      <c r="XAF60" s="106"/>
      <c r="XAG60" s="106"/>
      <c r="XAH60" s="106"/>
      <c r="XAI60" s="106"/>
      <c r="XAJ60" s="106"/>
      <c r="XAK60" s="106"/>
      <c r="XAL60" s="106"/>
      <c r="XAM60" s="106"/>
      <c r="XAN60" s="106"/>
      <c r="XAO60" s="106"/>
      <c r="XAP60" s="106"/>
      <c r="XAQ60" s="106"/>
      <c r="XAR60" s="106"/>
      <c r="XAS60" s="106"/>
      <c r="XAT60" s="106"/>
      <c r="XAU60" s="106"/>
      <c r="XAV60" s="106"/>
      <c r="XAW60" s="106"/>
      <c r="XAX60" s="106"/>
      <c r="XAY60" s="106"/>
      <c r="XAZ60" s="106"/>
      <c r="XBA60" s="106"/>
      <c r="XBB60" s="106"/>
      <c r="XBC60" s="106"/>
      <c r="XBD60" s="106"/>
      <c r="XBE60" s="106"/>
      <c r="XBF60" s="106"/>
      <c r="XBG60" s="106"/>
      <c r="XBH60" s="106"/>
      <c r="XBI60" s="106"/>
      <c r="XBJ60" s="106"/>
      <c r="XBK60" s="106"/>
      <c r="XBL60" s="106"/>
      <c r="XBM60" s="106"/>
      <c r="XBN60" s="106"/>
      <c r="XBO60" s="106"/>
      <c r="XBP60" s="106"/>
      <c r="XBQ60" s="106"/>
      <c r="XBR60" s="106"/>
      <c r="XBS60" s="106"/>
      <c r="XBT60" s="106"/>
      <c r="XBU60" s="106"/>
      <c r="XBV60" s="106"/>
      <c r="XBW60" s="106"/>
      <c r="XBX60" s="106"/>
      <c r="XBY60" s="106"/>
      <c r="XBZ60" s="106"/>
      <c r="XCA60" s="106"/>
      <c r="XCB60" s="106"/>
      <c r="XCC60" s="106"/>
      <c r="XCD60" s="106"/>
      <c r="XCE60" s="106"/>
      <c r="XCF60" s="106"/>
      <c r="XCG60" s="106"/>
      <c r="XCH60" s="106"/>
      <c r="XCI60" s="106"/>
      <c r="XCJ60" s="106"/>
      <c r="XCK60" s="106"/>
      <c r="XCL60" s="106"/>
      <c r="XCM60" s="106"/>
      <c r="XCN60" s="106"/>
      <c r="XCO60" s="106"/>
      <c r="XCP60" s="106"/>
      <c r="XCQ60" s="106"/>
      <c r="XCR60" s="106"/>
      <c r="XCS60" s="106"/>
      <c r="XCT60" s="106"/>
      <c r="XCU60" s="106"/>
      <c r="XCV60" s="106"/>
      <c r="XCW60" s="106"/>
      <c r="XCX60" s="106"/>
      <c r="XCY60" s="106"/>
      <c r="XCZ60" s="106"/>
      <c r="XDA60" s="106"/>
      <c r="XDB60" s="106"/>
      <c r="XDC60" s="106"/>
      <c r="XDD60" s="106"/>
      <c r="XDE60" s="106"/>
      <c r="XDF60" s="106"/>
      <c r="XDG60" s="106"/>
      <c r="XDH60" s="106"/>
      <c r="XDI60" s="106"/>
      <c r="XDJ60" s="106"/>
      <c r="XDK60" s="106"/>
      <c r="XDL60" s="106"/>
      <c r="XDM60" s="106"/>
      <c r="XDN60" s="106"/>
      <c r="XDO60" s="106"/>
      <c r="XDP60" s="106"/>
      <c r="XDQ60" s="106"/>
      <c r="XDR60" s="106"/>
      <c r="XDS60" s="106"/>
      <c r="XDT60" s="106"/>
      <c r="XDU60" s="106"/>
      <c r="XDV60" s="106"/>
      <c r="XDW60" s="106"/>
      <c r="XDX60" s="106"/>
      <c r="XDY60" s="106"/>
      <c r="XDZ60" s="106"/>
      <c r="XEA60" s="106"/>
      <c r="XEB60" s="106"/>
      <c r="XEC60" s="106"/>
      <c r="XED60" s="106"/>
      <c r="XEE60" s="106"/>
      <c r="XEF60" s="106"/>
      <c r="XEG60" s="106"/>
      <c r="XEH60" s="106"/>
      <c r="XEI60" s="106"/>
      <c r="XEJ60" s="106"/>
      <c r="XEK60" s="106"/>
      <c r="XEL60" s="106"/>
      <c r="XEM60" s="106"/>
      <c r="XEN60" s="106"/>
      <c r="XEO60" s="106"/>
      <c r="XEP60" s="106"/>
      <c r="XEQ60" s="106"/>
      <c r="XER60" s="106"/>
      <c r="XES60" s="106"/>
      <c r="XET60" s="106"/>
      <c r="XEU60" s="106"/>
    </row>
    <row r="61" spans="1:16375" x14ac:dyDescent="0.25">
      <c r="A61" s="115">
        <v>4611</v>
      </c>
      <c r="B61" s="118" t="s">
        <v>397</v>
      </c>
      <c r="C61" s="116" t="e">
        <f>+#REF!</f>
        <v>#REF!</v>
      </c>
      <c r="D61" s="117" t="e">
        <f t="shared" si="1"/>
        <v>#REF!</v>
      </c>
      <c r="E61" s="116"/>
      <c r="F61" s="117">
        <f t="shared" si="0"/>
        <v>0</v>
      </c>
    </row>
    <row r="62" spans="1:16375" ht="15" customHeight="1" x14ac:dyDescent="0.25">
      <c r="A62" s="115">
        <v>4612</v>
      </c>
      <c r="B62" s="118" t="s">
        <v>398</v>
      </c>
      <c r="C62" s="116" t="e">
        <f>+#REF!</f>
        <v>#REF!</v>
      </c>
      <c r="D62" s="117" t="e">
        <f t="shared" si="1"/>
        <v>#REF!</v>
      </c>
      <c r="E62" s="116"/>
      <c r="F62" s="117">
        <f t="shared" si="0"/>
        <v>0</v>
      </c>
    </row>
    <row r="63" spans="1:16375" ht="15" hidden="1" customHeight="1" x14ac:dyDescent="0.25">
      <c r="A63" s="115">
        <v>463</v>
      </c>
      <c r="B63" s="118"/>
      <c r="C63" s="116"/>
      <c r="D63" s="117"/>
      <c r="E63" s="116"/>
      <c r="F63" s="117"/>
    </row>
    <row r="64" spans="1:16375" s="110" customFormat="1" ht="15" customHeight="1" x14ac:dyDescent="0.3">
      <c r="A64" s="136">
        <v>4418</v>
      </c>
      <c r="B64" s="139" t="s">
        <v>399</v>
      </c>
      <c r="C64" s="137">
        <v>0</v>
      </c>
      <c r="D64" s="138">
        <f t="shared" si="1"/>
        <v>0</v>
      </c>
      <c r="E64" s="137">
        <v>0</v>
      </c>
      <c r="F64" s="138">
        <f t="shared" ref="F64:F73" si="4">+E64/$E$2*100</f>
        <v>0</v>
      </c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06"/>
      <c r="DD64" s="106"/>
      <c r="DE64" s="106"/>
      <c r="DF64" s="106"/>
      <c r="DG64" s="106"/>
      <c r="DH64" s="106"/>
      <c r="DI64" s="106"/>
      <c r="DJ64" s="106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6"/>
      <c r="DV64" s="106"/>
      <c r="DW64" s="106"/>
      <c r="DX64" s="106"/>
      <c r="DY64" s="106"/>
      <c r="DZ64" s="106"/>
      <c r="EA64" s="106"/>
      <c r="EB64" s="106"/>
      <c r="EC64" s="106"/>
      <c r="ED64" s="106"/>
      <c r="EE64" s="106"/>
      <c r="EF64" s="106"/>
      <c r="EG64" s="106"/>
      <c r="EH64" s="106"/>
      <c r="EI64" s="106"/>
      <c r="EJ64" s="106"/>
      <c r="EK64" s="106"/>
      <c r="EL64" s="106"/>
      <c r="EM64" s="106"/>
      <c r="EN64" s="106"/>
      <c r="EO64" s="106"/>
      <c r="EP64" s="106"/>
      <c r="EQ64" s="106"/>
      <c r="ER64" s="106"/>
      <c r="ES64" s="106"/>
      <c r="ET64" s="106"/>
      <c r="EU64" s="106"/>
      <c r="EV64" s="106"/>
      <c r="EW64" s="106"/>
      <c r="EX64" s="106"/>
      <c r="EY64" s="106"/>
      <c r="EZ64" s="106"/>
      <c r="FA64" s="106"/>
      <c r="FB64" s="106"/>
      <c r="FC64" s="106"/>
      <c r="FD64" s="106"/>
      <c r="FE64" s="106"/>
      <c r="FF64" s="106"/>
      <c r="FG64" s="106"/>
      <c r="FH64" s="106"/>
      <c r="FI64" s="106"/>
      <c r="FJ64" s="106"/>
      <c r="FK64" s="106"/>
      <c r="FL64" s="106"/>
      <c r="FM64" s="106"/>
      <c r="FN64" s="106"/>
      <c r="FO64" s="106"/>
      <c r="FP64" s="106"/>
      <c r="FQ64" s="106"/>
      <c r="FR64" s="106"/>
      <c r="FS64" s="106"/>
      <c r="FT64" s="106"/>
      <c r="FU64" s="106"/>
      <c r="FV64" s="106"/>
      <c r="FW64" s="106"/>
      <c r="FX64" s="106"/>
      <c r="FY64" s="106"/>
      <c r="FZ64" s="106"/>
      <c r="GA64" s="106"/>
      <c r="GB64" s="106"/>
      <c r="GC64" s="106"/>
      <c r="GD64" s="106"/>
      <c r="GE64" s="106"/>
      <c r="GF64" s="106"/>
      <c r="GG64" s="106"/>
      <c r="GH64" s="106"/>
      <c r="GI64" s="106"/>
      <c r="GJ64" s="106"/>
      <c r="GK64" s="106"/>
      <c r="GL64" s="106"/>
      <c r="GM64" s="106"/>
      <c r="GN64" s="106"/>
      <c r="GO64" s="106"/>
      <c r="GP64" s="106"/>
      <c r="GQ64" s="106"/>
      <c r="GR64" s="106"/>
      <c r="GS64" s="106"/>
      <c r="GT64" s="106"/>
      <c r="GU64" s="106"/>
      <c r="GV64" s="106"/>
      <c r="GW64" s="106"/>
      <c r="GX64" s="106"/>
      <c r="GY64" s="106"/>
      <c r="GZ64" s="106"/>
      <c r="HA64" s="106"/>
      <c r="HB64" s="106"/>
      <c r="HC64" s="106"/>
      <c r="HD64" s="106"/>
      <c r="HE64" s="106"/>
      <c r="HF64" s="106"/>
      <c r="HG64" s="106"/>
      <c r="HH64" s="106"/>
      <c r="HI64" s="106"/>
      <c r="HJ64" s="106"/>
      <c r="HK64" s="106"/>
      <c r="HL64" s="106"/>
      <c r="HM64" s="106"/>
      <c r="HN64" s="106"/>
      <c r="HO64" s="106"/>
      <c r="HP64" s="106"/>
      <c r="HQ64" s="106"/>
      <c r="HR64" s="106"/>
      <c r="HS64" s="106"/>
      <c r="HT64" s="106"/>
      <c r="HU64" s="106"/>
      <c r="HV64" s="106"/>
      <c r="HW64" s="106"/>
      <c r="HX64" s="106"/>
      <c r="HY64" s="106"/>
      <c r="HZ64" s="106"/>
      <c r="IA64" s="106"/>
      <c r="IB64" s="106"/>
      <c r="IC64" s="106"/>
      <c r="ID64" s="106"/>
      <c r="IE64" s="106"/>
      <c r="IF64" s="106"/>
      <c r="IG64" s="106"/>
      <c r="IH64" s="106"/>
      <c r="II64" s="106"/>
      <c r="IJ64" s="106"/>
      <c r="IK64" s="106"/>
      <c r="IL64" s="106"/>
      <c r="IM64" s="106"/>
      <c r="IN64" s="106"/>
      <c r="IO64" s="106"/>
      <c r="IP64" s="106"/>
      <c r="IQ64" s="106"/>
      <c r="IR64" s="106"/>
      <c r="IS64" s="106"/>
      <c r="IT64" s="106"/>
      <c r="IU64" s="106"/>
      <c r="IV64" s="106"/>
      <c r="IW64" s="106"/>
      <c r="IX64" s="106"/>
      <c r="IY64" s="106"/>
      <c r="IZ64" s="106"/>
      <c r="JA64" s="106"/>
      <c r="JB64" s="106"/>
      <c r="JC64" s="106"/>
      <c r="JD64" s="106"/>
      <c r="JE64" s="106"/>
      <c r="JF64" s="106"/>
      <c r="JG64" s="106"/>
      <c r="JH64" s="106"/>
      <c r="JI64" s="106"/>
      <c r="JJ64" s="106"/>
      <c r="JK64" s="106"/>
      <c r="JL64" s="106"/>
      <c r="JM64" s="106"/>
      <c r="JN64" s="106"/>
      <c r="JO64" s="106"/>
      <c r="JP64" s="106"/>
      <c r="JQ64" s="106"/>
      <c r="JR64" s="106"/>
      <c r="JS64" s="106"/>
      <c r="JT64" s="106"/>
      <c r="JU64" s="106"/>
      <c r="JV64" s="106"/>
      <c r="JW64" s="106"/>
      <c r="JX64" s="106"/>
      <c r="JY64" s="106"/>
      <c r="JZ64" s="106"/>
      <c r="KA64" s="106"/>
      <c r="KB64" s="106"/>
      <c r="KC64" s="106"/>
      <c r="KD64" s="106"/>
      <c r="KE64" s="106"/>
      <c r="KF64" s="106"/>
      <c r="KG64" s="106"/>
      <c r="KH64" s="106"/>
      <c r="KI64" s="106"/>
      <c r="KJ64" s="106"/>
      <c r="KK64" s="106"/>
      <c r="KL64" s="106"/>
      <c r="KM64" s="106"/>
      <c r="KN64" s="106"/>
      <c r="KO64" s="106"/>
      <c r="KP64" s="106"/>
      <c r="KQ64" s="106"/>
      <c r="KR64" s="106"/>
      <c r="KS64" s="106"/>
      <c r="KT64" s="106"/>
      <c r="KU64" s="106"/>
      <c r="KV64" s="106"/>
      <c r="KW64" s="106"/>
      <c r="KX64" s="106"/>
      <c r="KY64" s="106"/>
      <c r="KZ64" s="106"/>
      <c r="LA64" s="106"/>
      <c r="LB64" s="106"/>
      <c r="LC64" s="106"/>
      <c r="LD64" s="106"/>
      <c r="LE64" s="106"/>
      <c r="LF64" s="106"/>
      <c r="LG64" s="106"/>
      <c r="LH64" s="106"/>
      <c r="LI64" s="106"/>
      <c r="LJ64" s="106"/>
      <c r="LK64" s="106"/>
      <c r="LL64" s="106"/>
      <c r="LM64" s="106"/>
      <c r="LN64" s="106"/>
      <c r="LO64" s="106"/>
      <c r="LP64" s="106"/>
      <c r="LQ64" s="106"/>
      <c r="LR64" s="106"/>
      <c r="LS64" s="106"/>
      <c r="LT64" s="106"/>
      <c r="LU64" s="106"/>
      <c r="LV64" s="106"/>
      <c r="LW64" s="106"/>
      <c r="LX64" s="106"/>
      <c r="LY64" s="106"/>
      <c r="LZ64" s="106"/>
      <c r="MA64" s="106"/>
      <c r="MB64" s="106"/>
      <c r="MC64" s="106"/>
      <c r="MD64" s="106"/>
      <c r="ME64" s="106"/>
      <c r="MF64" s="106"/>
      <c r="MG64" s="106"/>
      <c r="MH64" s="106"/>
      <c r="MI64" s="106"/>
      <c r="MJ64" s="106"/>
      <c r="MK64" s="106"/>
      <c r="ML64" s="106"/>
      <c r="MM64" s="106"/>
      <c r="MN64" s="106"/>
      <c r="MO64" s="106"/>
      <c r="MP64" s="106"/>
      <c r="MQ64" s="106"/>
      <c r="MR64" s="106"/>
      <c r="MS64" s="106"/>
      <c r="MT64" s="106"/>
      <c r="MU64" s="106"/>
      <c r="MV64" s="106"/>
      <c r="MW64" s="106"/>
      <c r="MX64" s="106"/>
      <c r="MY64" s="106"/>
      <c r="MZ64" s="106"/>
      <c r="NA64" s="106"/>
      <c r="NB64" s="106"/>
      <c r="NC64" s="106"/>
      <c r="ND64" s="106"/>
      <c r="NE64" s="106"/>
      <c r="NF64" s="106"/>
      <c r="NG64" s="106"/>
      <c r="NH64" s="106"/>
      <c r="NI64" s="106"/>
      <c r="NJ64" s="106"/>
      <c r="NK64" s="106"/>
      <c r="NL64" s="106"/>
      <c r="NM64" s="106"/>
      <c r="NN64" s="106"/>
      <c r="NO64" s="106"/>
      <c r="NP64" s="106"/>
      <c r="NQ64" s="106"/>
      <c r="NR64" s="106"/>
      <c r="NS64" s="106"/>
      <c r="NT64" s="106"/>
      <c r="NU64" s="106"/>
      <c r="NV64" s="106"/>
      <c r="NW64" s="106"/>
      <c r="NX64" s="106"/>
      <c r="NY64" s="106"/>
      <c r="NZ64" s="106"/>
      <c r="OA64" s="106"/>
      <c r="OB64" s="106"/>
      <c r="OC64" s="106"/>
      <c r="OD64" s="106"/>
      <c r="OE64" s="106"/>
      <c r="OF64" s="106"/>
      <c r="OG64" s="106"/>
      <c r="OH64" s="106"/>
      <c r="OI64" s="106"/>
      <c r="OJ64" s="106"/>
      <c r="OK64" s="106"/>
      <c r="OL64" s="106"/>
      <c r="OM64" s="106"/>
      <c r="ON64" s="106"/>
      <c r="OO64" s="106"/>
      <c r="OP64" s="106"/>
      <c r="OQ64" s="106"/>
      <c r="OR64" s="106"/>
      <c r="OS64" s="106"/>
      <c r="OT64" s="106"/>
      <c r="OU64" s="106"/>
      <c r="OV64" s="106"/>
      <c r="OW64" s="106"/>
      <c r="OX64" s="106"/>
      <c r="OY64" s="106"/>
      <c r="OZ64" s="106"/>
      <c r="PA64" s="106"/>
      <c r="PB64" s="106"/>
      <c r="PC64" s="106"/>
      <c r="PD64" s="106"/>
      <c r="PE64" s="106"/>
      <c r="PF64" s="106"/>
      <c r="PG64" s="106"/>
      <c r="PH64" s="106"/>
      <c r="PI64" s="106"/>
      <c r="PJ64" s="106"/>
      <c r="PK64" s="106"/>
      <c r="PL64" s="106"/>
      <c r="PM64" s="106"/>
      <c r="PN64" s="106"/>
      <c r="PO64" s="106"/>
      <c r="PP64" s="106"/>
      <c r="PQ64" s="106"/>
      <c r="PR64" s="106"/>
      <c r="PS64" s="106"/>
      <c r="PT64" s="106"/>
      <c r="PU64" s="106"/>
      <c r="PV64" s="106"/>
      <c r="PW64" s="106"/>
      <c r="PX64" s="106"/>
      <c r="PY64" s="106"/>
      <c r="PZ64" s="106"/>
      <c r="QA64" s="106"/>
      <c r="QB64" s="106"/>
      <c r="QC64" s="106"/>
      <c r="QD64" s="106"/>
      <c r="QE64" s="106"/>
      <c r="QF64" s="106"/>
      <c r="QG64" s="106"/>
      <c r="QH64" s="106"/>
      <c r="QI64" s="106"/>
      <c r="QJ64" s="106"/>
      <c r="QK64" s="106"/>
      <c r="QL64" s="106"/>
      <c r="QM64" s="106"/>
      <c r="QN64" s="106"/>
      <c r="QO64" s="106"/>
      <c r="QP64" s="106"/>
      <c r="QQ64" s="106"/>
      <c r="QR64" s="106"/>
      <c r="QS64" s="106"/>
      <c r="QT64" s="106"/>
      <c r="QU64" s="106"/>
      <c r="QV64" s="106"/>
      <c r="QW64" s="106"/>
      <c r="QX64" s="106"/>
      <c r="QY64" s="106"/>
      <c r="QZ64" s="106"/>
      <c r="RA64" s="106"/>
      <c r="RB64" s="106"/>
      <c r="RC64" s="106"/>
      <c r="RD64" s="106"/>
      <c r="RE64" s="106"/>
      <c r="RF64" s="106"/>
      <c r="RG64" s="106"/>
      <c r="RH64" s="106"/>
      <c r="RI64" s="106"/>
      <c r="RJ64" s="106"/>
      <c r="RK64" s="106"/>
      <c r="RL64" s="106"/>
      <c r="RM64" s="106"/>
      <c r="RN64" s="106"/>
      <c r="RO64" s="106"/>
      <c r="RP64" s="106"/>
      <c r="RQ64" s="106"/>
      <c r="RR64" s="106"/>
      <c r="RS64" s="106"/>
      <c r="RT64" s="106"/>
      <c r="RU64" s="106"/>
      <c r="RV64" s="106"/>
      <c r="RW64" s="106"/>
      <c r="RX64" s="106"/>
      <c r="RY64" s="106"/>
      <c r="RZ64" s="106"/>
      <c r="SA64" s="106"/>
      <c r="SB64" s="106"/>
      <c r="SC64" s="106"/>
      <c r="SD64" s="106"/>
      <c r="SE64" s="106"/>
      <c r="SF64" s="106"/>
      <c r="SG64" s="106"/>
      <c r="SH64" s="106"/>
      <c r="SI64" s="106"/>
      <c r="SJ64" s="106"/>
      <c r="SK64" s="106"/>
      <c r="SL64" s="106"/>
      <c r="SM64" s="106"/>
      <c r="SN64" s="106"/>
      <c r="SO64" s="106"/>
      <c r="SP64" s="106"/>
      <c r="SQ64" s="106"/>
      <c r="SR64" s="106"/>
      <c r="SS64" s="106"/>
      <c r="ST64" s="106"/>
      <c r="SU64" s="106"/>
      <c r="SV64" s="106"/>
      <c r="SW64" s="106"/>
      <c r="SX64" s="106"/>
      <c r="SY64" s="106"/>
      <c r="SZ64" s="106"/>
      <c r="TA64" s="106"/>
      <c r="TB64" s="106"/>
      <c r="TC64" s="106"/>
      <c r="TD64" s="106"/>
      <c r="TE64" s="106"/>
      <c r="TF64" s="106"/>
      <c r="TG64" s="106"/>
      <c r="TH64" s="106"/>
      <c r="TI64" s="106"/>
      <c r="TJ64" s="106"/>
      <c r="TK64" s="106"/>
      <c r="TL64" s="106"/>
      <c r="TM64" s="106"/>
      <c r="TN64" s="106"/>
      <c r="TO64" s="106"/>
      <c r="TP64" s="106"/>
      <c r="TQ64" s="106"/>
      <c r="TR64" s="106"/>
      <c r="TS64" s="106"/>
      <c r="TT64" s="106"/>
      <c r="TU64" s="106"/>
      <c r="TV64" s="106"/>
      <c r="TW64" s="106"/>
      <c r="TX64" s="106"/>
      <c r="TY64" s="106"/>
      <c r="TZ64" s="106"/>
      <c r="UA64" s="106"/>
      <c r="UB64" s="106"/>
      <c r="UC64" s="106"/>
      <c r="UD64" s="106"/>
      <c r="UE64" s="106"/>
      <c r="UF64" s="106"/>
      <c r="UG64" s="106"/>
      <c r="UH64" s="106"/>
      <c r="UI64" s="106"/>
      <c r="UJ64" s="106"/>
      <c r="UK64" s="106"/>
      <c r="UL64" s="106"/>
      <c r="UM64" s="106"/>
      <c r="UN64" s="106"/>
      <c r="UO64" s="106"/>
      <c r="UP64" s="106"/>
      <c r="UQ64" s="106"/>
      <c r="UR64" s="106"/>
      <c r="US64" s="106"/>
      <c r="UT64" s="106"/>
      <c r="UU64" s="106"/>
      <c r="UV64" s="106"/>
      <c r="UW64" s="106"/>
      <c r="UX64" s="106"/>
      <c r="UY64" s="106"/>
      <c r="UZ64" s="106"/>
      <c r="VA64" s="106"/>
      <c r="VB64" s="106"/>
      <c r="VC64" s="106"/>
      <c r="VD64" s="106"/>
      <c r="VE64" s="106"/>
      <c r="VF64" s="106"/>
      <c r="VG64" s="106"/>
      <c r="VH64" s="106"/>
      <c r="VI64" s="106"/>
      <c r="VJ64" s="106"/>
      <c r="VK64" s="106"/>
      <c r="VL64" s="106"/>
      <c r="VM64" s="106"/>
      <c r="VN64" s="106"/>
      <c r="VO64" s="106"/>
      <c r="VP64" s="106"/>
      <c r="VQ64" s="106"/>
      <c r="VR64" s="106"/>
      <c r="VS64" s="106"/>
      <c r="VT64" s="106"/>
      <c r="VU64" s="106"/>
      <c r="VV64" s="106"/>
      <c r="VW64" s="106"/>
      <c r="VX64" s="106"/>
      <c r="VY64" s="106"/>
      <c r="VZ64" s="106"/>
      <c r="WA64" s="106"/>
      <c r="WB64" s="106"/>
      <c r="WC64" s="106"/>
      <c r="WD64" s="106"/>
      <c r="WE64" s="106"/>
      <c r="WF64" s="106"/>
      <c r="WG64" s="106"/>
      <c r="WH64" s="106"/>
      <c r="WI64" s="106"/>
      <c r="WJ64" s="106"/>
      <c r="WK64" s="106"/>
      <c r="WL64" s="106"/>
      <c r="WM64" s="106"/>
      <c r="WN64" s="106"/>
      <c r="WO64" s="106"/>
      <c r="WP64" s="106"/>
      <c r="WQ64" s="106"/>
      <c r="WR64" s="106"/>
      <c r="WS64" s="106"/>
      <c r="WT64" s="106"/>
      <c r="WU64" s="106"/>
      <c r="WV64" s="106"/>
      <c r="WW64" s="106"/>
      <c r="WX64" s="106"/>
      <c r="WY64" s="106"/>
      <c r="WZ64" s="106"/>
      <c r="XA64" s="106"/>
      <c r="XB64" s="106"/>
      <c r="XC64" s="106"/>
      <c r="XD64" s="106"/>
      <c r="XE64" s="106"/>
      <c r="XF64" s="106"/>
      <c r="XG64" s="106"/>
      <c r="XH64" s="106"/>
      <c r="XI64" s="106"/>
      <c r="XJ64" s="106"/>
      <c r="XK64" s="106"/>
      <c r="XL64" s="106"/>
      <c r="XM64" s="106"/>
      <c r="XN64" s="106"/>
      <c r="XO64" s="106"/>
      <c r="XP64" s="106"/>
      <c r="XQ64" s="106"/>
      <c r="XR64" s="106"/>
      <c r="XS64" s="106"/>
      <c r="XT64" s="106"/>
      <c r="XU64" s="106"/>
      <c r="XV64" s="106"/>
      <c r="XW64" s="106"/>
      <c r="XX64" s="106"/>
      <c r="XY64" s="106"/>
      <c r="XZ64" s="106"/>
      <c r="YA64" s="106"/>
      <c r="YB64" s="106"/>
      <c r="YC64" s="106"/>
      <c r="YD64" s="106"/>
      <c r="YE64" s="106"/>
      <c r="YF64" s="106"/>
      <c r="YG64" s="106"/>
      <c r="YH64" s="106"/>
      <c r="YI64" s="106"/>
      <c r="YJ64" s="106"/>
      <c r="YK64" s="106"/>
      <c r="YL64" s="106"/>
      <c r="YM64" s="106"/>
      <c r="YN64" s="106"/>
      <c r="YO64" s="106"/>
      <c r="YP64" s="106"/>
      <c r="YQ64" s="106"/>
      <c r="YR64" s="106"/>
      <c r="YS64" s="106"/>
      <c r="YT64" s="106"/>
      <c r="YU64" s="106"/>
      <c r="YV64" s="106"/>
      <c r="YW64" s="106"/>
      <c r="YX64" s="106"/>
      <c r="YY64" s="106"/>
      <c r="YZ64" s="106"/>
      <c r="ZA64" s="106"/>
      <c r="ZB64" s="106"/>
      <c r="ZC64" s="106"/>
      <c r="ZD64" s="106"/>
      <c r="ZE64" s="106"/>
      <c r="ZF64" s="106"/>
      <c r="ZG64" s="106"/>
      <c r="ZH64" s="106"/>
      <c r="ZI64" s="106"/>
      <c r="ZJ64" s="106"/>
      <c r="ZK64" s="106"/>
      <c r="ZL64" s="106"/>
      <c r="ZM64" s="106"/>
      <c r="ZN64" s="106"/>
      <c r="ZO64" s="106"/>
      <c r="ZP64" s="106"/>
      <c r="ZQ64" s="106"/>
      <c r="ZR64" s="106"/>
      <c r="ZS64" s="106"/>
      <c r="ZT64" s="106"/>
      <c r="ZU64" s="106"/>
      <c r="ZV64" s="106"/>
      <c r="ZW64" s="106"/>
      <c r="ZX64" s="106"/>
      <c r="ZY64" s="106"/>
      <c r="ZZ64" s="106"/>
      <c r="AAA64" s="106"/>
      <c r="AAB64" s="106"/>
      <c r="AAC64" s="106"/>
      <c r="AAD64" s="106"/>
      <c r="AAE64" s="106"/>
      <c r="AAF64" s="106"/>
      <c r="AAG64" s="106"/>
      <c r="AAH64" s="106"/>
      <c r="AAI64" s="106"/>
      <c r="AAJ64" s="106"/>
      <c r="AAK64" s="106"/>
      <c r="AAL64" s="106"/>
      <c r="AAM64" s="106"/>
      <c r="AAN64" s="106"/>
      <c r="AAO64" s="106"/>
      <c r="AAP64" s="106"/>
      <c r="AAQ64" s="106"/>
      <c r="AAR64" s="106"/>
      <c r="AAS64" s="106"/>
      <c r="AAT64" s="106"/>
      <c r="AAU64" s="106"/>
      <c r="AAV64" s="106"/>
      <c r="AAW64" s="106"/>
      <c r="AAX64" s="106"/>
      <c r="AAY64" s="106"/>
      <c r="AAZ64" s="106"/>
      <c r="ABA64" s="106"/>
      <c r="ABB64" s="106"/>
      <c r="ABC64" s="106"/>
      <c r="ABD64" s="106"/>
      <c r="ABE64" s="106"/>
      <c r="ABF64" s="106"/>
      <c r="ABG64" s="106"/>
      <c r="ABH64" s="106"/>
      <c r="ABI64" s="106"/>
      <c r="ABJ64" s="106"/>
      <c r="ABK64" s="106"/>
      <c r="ABL64" s="106"/>
      <c r="ABM64" s="106"/>
      <c r="ABN64" s="106"/>
      <c r="ABO64" s="106"/>
      <c r="ABP64" s="106"/>
      <c r="ABQ64" s="106"/>
      <c r="ABR64" s="106"/>
      <c r="ABS64" s="106"/>
      <c r="ABT64" s="106"/>
      <c r="ABU64" s="106"/>
      <c r="ABV64" s="106"/>
      <c r="ABW64" s="106"/>
      <c r="ABX64" s="106"/>
      <c r="ABY64" s="106"/>
      <c r="ABZ64" s="106"/>
      <c r="ACA64" s="106"/>
      <c r="ACB64" s="106"/>
      <c r="ACC64" s="106"/>
      <c r="ACD64" s="106"/>
      <c r="ACE64" s="106"/>
      <c r="ACF64" s="106"/>
      <c r="ACG64" s="106"/>
      <c r="ACH64" s="106"/>
      <c r="ACI64" s="106"/>
      <c r="ACJ64" s="106"/>
      <c r="ACK64" s="106"/>
      <c r="ACL64" s="106"/>
      <c r="ACM64" s="106"/>
      <c r="ACN64" s="106"/>
      <c r="ACO64" s="106"/>
      <c r="ACP64" s="106"/>
      <c r="ACQ64" s="106"/>
      <c r="ACR64" s="106"/>
      <c r="ACS64" s="106"/>
      <c r="ACT64" s="106"/>
      <c r="ACU64" s="106"/>
      <c r="ACV64" s="106"/>
      <c r="ACW64" s="106"/>
      <c r="ACX64" s="106"/>
      <c r="ACY64" s="106"/>
      <c r="ACZ64" s="106"/>
      <c r="ADA64" s="106"/>
      <c r="ADB64" s="106"/>
      <c r="ADC64" s="106"/>
      <c r="ADD64" s="106"/>
      <c r="ADE64" s="106"/>
      <c r="ADF64" s="106"/>
      <c r="ADG64" s="106"/>
      <c r="ADH64" s="106"/>
      <c r="ADI64" s="106"/>
      <c r="ADJ64" s="106"/>
      <c r="ADK64" s="106"/>
      <c r="ADL64" s="106"/>
      <c r="ADM64" s="106"/>
      <c r="ADN64" s="106"/>
      <c r="ADO64" s="106"/>
      <c r="ADP64" s="106"/>
      <c r="ADQ64" s="106"/>
      <c r="ADR64" s="106"/>
      <c r="ADS64" s="106"/>
      <c r="ADT64" s="106"/>
      <c r="ADU64" s="106"/>
      <c r="ADV64" s="106"/>
      <c r="ADW64" s="106"/>
      <c r="ADX64" s="106"/>
      <c r="ADY64" s="106"/>
      <c r="ADZ64" s="106"/>
      <c r="AEA64" s="106"/>
      <c r="AEB64" s="106"/>
      <c r="AEC64" s="106"/>
      <c r="AED64" s="106"/>
      <c r="AEE64" s="106"/>
      <c r="AEF64" s="106"/>
      <c r="AEG64" s="106"/>
      <c r="AEH64" s="106"/>
      <c r="AEI64" s="106"/>
      <c r="AEJ64" s="106"/>
      <c r="AEK64" s="106"/>
      <c r="AEL64" s="106"/>
      <c r="AEM64" s="106"/>
      <c r="AEN64" s="106"/>
      <c r="AEO64" s="106"/>
      <c r="AEP64" s="106"/>
      <c r="AEQ64" s="106"/>
      <c r="AER64" s="106"/>
      <c r="AES64" s="106"/>
      <c r="AET64" s="106"/>
      <c r="AEU64" s="106"/>
      <c r="AEV64" s="106"/>
      <c r="AEW64" s="106"/>
      <c r="AEX64" s="106"/>
      <c r="AEY64" s="106"/>
      <c r="AEZ64" s="106"/>
      <c r="AFA64" s="106"/>
      <c r="AFB64" s="106"/>
      <c r="AFC64" s="106"/>
      <c r="AFD64" s="106"/>
      <c r="AFE64" s="106"/>
      <c r="AFF64" s="106"/>
      <c r="AFG64" s="106"/>
      <c r="AFH64" s="106"/>
      <c r="AFI64" s="106"/>
      <c r="AFJ64" s="106"/>
      <c r="AFK64" s="106"/>
      <c r="AFL64" s="106"/>
      <c r="AFM64" s="106"/>
      <c r="AFN64" s="106"/>
      <c r="AFO64" s="106"/>
      <c r="AFP64" s="106"/>
      <c r="AFQ64" s="106"/>
      <c r="AFR64" s="106"/>
      <c r="AFS64" s="106"/>
      <c r="AFT64" s="106"/>
      <c r="AFU64" s="106"/>
      <c r="AFV64" s="106"/>
      <c r="AFW64" s="106"/>
      <c r="AFX64" s="106"/>
      <c r="AFY64" s="106"/>
      <c r="AFZ64" s="106"/>
      <c r="AGA64" s="106"/>
      <c r="AGB64" s="106"/>
      <c r="AGC64" s="106"/>
      <c r="AGD64" s="106"/>
      <c r="AGE64" s="106"/>
      <c r="AGF64" s="106"/>
      <c r="AGG64" s="106"/>
      <c r="AGH64" s="106"/>
      <c r="AGI64" s="106"/>
      <c r="AGJ64" s="106"/>
      <c r="AGK64" s="106"/>
      <c r="AGL64" s="106"/>
      <c r="AGM64" s="106"/>
      <c r="AGN64" s="106"/>
      <c r="AGO64" s="106"/>
      <c r="AGP64" s="106"/>
      <c r="AGQ64" s="106"/>
      <c r="AGR64" s="106"/>
      <c r="AGS64" s="106"/>
      <c r="AGT64" s="106"/>
      <c r="AGU64" s="106"/>
      <c r="AGV64" s="106"/>
      <c r="AGW64" s="106"/>
      <c r="AGX64" s="106"/>
      <c r="AGY64" s="106"/>
      <c r="AGZ64" s="106"/>
      <c r="AHA64" s="106"/>
      <c r="AHB64" s="106"/>
      <c r="AHC64" s="106"/>
      <c r="AHD64" s="106"/>
      <c r="AHE64" s="106"/>
      <c r="AHF64" s="106"/>
      <c r="AHG64" s="106"/>
      <c r="AHH64" s="106"/>
      <c r="AHI64" s="106"/>
      <c r="AHJ64" s="106"/>
      <c r="AHK64" s="106"/>
      <c r="AHL64" s="106"/>
      <c r="AHM64" s="106"/>
      <c r="AHN64" s="106"/>
      <c r="AHO64" s="106"/>
      <c r="AHP64" s="106"/>
      <c r="AHQ64" s="106"/>
      <c r="AHR64" s="106"/>
      <c r="AHS64" s="106"/>
      <c r="AHT64" s="106"/>
      <c r="AHU64" s="106"/>
      <c r="AHV64" s="106"/>
      <c r="AHW64" s="106"/>
      <c r="AHX64" s="106"/>
      <c r="AHY64" s="106"/>
      <c r="AHZ64" s="106"/>
      <c r="AIA64" s="106"/>
      <c r="AIB64" s="106"/>
      <c r="AIC64" s="106"/>
      <c r="AID64" s="106"/>
      <c r="AIE64" s="106"/>
      <c r="AIF64" s="106"/>
      <c r="AIG64" s="106"/>
      <c r="AIH64" s="106"/>
      <c r="AII64" s="106"/>
      <c r="AIJ64" s="106"/>
      <c r="AIK64" s="106"/>
      <c r="AIL64" s="106"/>
      <c r="AIM64" s="106"/>
      <c r="AIN64" s="106"/>
      <c r="AIO64" s="106"/>
      <c r="AIP64" s="106"/>
      <c r="AIQ64" s="106"/>
      <c r="AIR64" s="106"/>
      <c r="AIS64" s="106"/>
      <c r="AIT64" s="106"/>
      <c r="AIU64" s="106"/>
      <c r="AIV64" s="106"/>
      <c r="AIW64" s="106"/>
      <c r="AIX64" s="106"/>
      <c r="AIY64" s="106"/>
      <c r="AIZ64" s="106"/>
      <c r="AJA64" s="106"/>
      <c r="AJB64" s="106"/>
      <c r="AJC64" s="106"/>
      <c r="AJD64" s="106"/>
      <c r="AJE64" s="106"/>
      <c r="AJF64" s="106"/>
      <c r="AJG64" s="106"/>
      <c r="AJH64" s="106"/>
      <c r="AJI64" s="106"/>
      <c r="AJJ64" s="106"/>
      <c r="AJK64" s="106"/>
      <c r="AJL64" s="106"/>
      <c r="AJM64" s="106"/>
      <c r="AJN64" s="106"/>
      <c r="AJO64" s="106"/>
      <c r="AJP64" s="106"/>
      <c r="AJQ64" s="106"/>
      <c r="AJR64" s="106"/>
      <c r="AJS64" s="106"/>
      <c r="AJT64" s="106"/>
      <c r="AJU64" s="106"/>
      <c r="AJV64" s="106"/>
      <c r="AJW64" s="106"/>
      <c r="AJX64" s="106"/>
      <c r="AJY64" s="106"/>
      <c r="AJZ64" s="106"/>
      <c r="AKA64" s="106"/>
      <c r="AKB64" s="106"/>
      <c r="AKC64" s="106"/>
      <c r="AKD64" s="106"/>
      <c r="AKE64" s="106"/>
      <c r="AKF64" s="106"/>
      <c r="AKG64" s="106"/>
      <c r="AKH64" s="106"/>
      <c r="AKI64" s="106"/>
      <c r="AKJ64" s="106"/>
      <c r="AKK64" s="106"/>
      <c r="AKL64" s="106"/>
      <c r="AKM64" s="106"/>
      <c r="AKN64" s="106"/>
      <c r="AKO64" s="106"/>
      <c r="AKP64" s="106"/>
      <c r="AKQ64" s="106"/>
      <c r="AKR64" s="106"/>
      <c r="AKS64" s="106"/>
      <c r="AKT64" s="106"/>
      <c r="AKU64" s="106"/>
      <c r="AKV64" s="106"/>
      <c r="AKW64" s="106"/>
      <c r="AKX64" s="106"/>
      <c r="AKY64" s="106"/>
      <c r="AKZ64" s="106"/>
      <c r="ALA64" s="106"/>
      <c r="ALB64" s="106"/>
      <c r="ALC64" s="106"/>
      <c r="ALD64" s="106"/>
      <c r="ALE64" s="106"/>
      <c r="ALF64" s="106"/>
      <c r="ALG64" s="106"/>
      <c r="ALH64" s="106"/>
      <c r="ALI64" s="106"/>
      <c r="ALJ64" s="106"/>
      <c r="ALK64" s="106"/>
      <c r="ALL64" s="106"/>
      <c r="ALM64" s="106"/>
      <c r="ALN64" s="106"/>
      <c r="ALO64" s="106"/>
      <c r="ALP64" s="106"/>
      <c r="ALQ64" s="106"/>
      <c r="ALR64" s="106"/>
      <c r="ALS64" s="106"/>
      <c r="ALT64" s="106"/>
      <c r="ALU64" s="106"/>
      <c r="ALV64" s="106"/>
      <c r="ALW64" s="106"/>
      <c r="ALX64" s="106"/>
      <c r="ALY64" s="106"/>
      <c r="ALZ64" s="106"/>
      <c r="AMA64" s="106"/>
      <c r="AMB64" s="106"/>
      <c r="AMC64" s="106"/>
      <c r="AMD64" s="106"/>
      <c r="AME64" s="106"/>
      <c r="AMF64" s="106"/>
      <c r="AMG64" s="106"/>
      <c r="AMH64" s="106"/>
      <c r="AMI64" s="106"/>
      <c r="AMJ64" s="106"/>
      <c r="AMK64" s="106"/>
      <c r="AML64" s="106"/>
      <c r="AMM64" s="106"/>
      <c r="AMN64" s="106"/>
      <c r="AMO64" s="106"/>
      <c r="AMP64" s="106"/>
      <c r="AMQ64" s="106"/>
      <c r="AMR64" s="106"/>
      <c r="AMS64" s="106"/>
      <c r="AMT64" s="106"/>
      <c r="AMU64" s="106"/>
      <c r="AMV64" s="106"/>
      <c r="AMW64" s="106"/>
      <c r="AMX64" s="106"/>
      <c r="AMY64" s="106"/>
      <c r="AMZ64" s="106"/>
      <c r="ANA64" s="106"/>
      <c r="ANB64" s="106"/>
      <c r="ANC64" s="106"/>
      <c r="AND64" s="106"/>
      <c r="ANE64" s="106"/>
      <c r="ANF64" s="106"/>
      <c r="ANG64" s="106"/>
      <c r="ANH64" s="106"/>
      <c r="ANI64" s="106"/>
      <c r="ANJ64" s="106"/>
      <c r="ANK64" s="106"/>
      <c r="ANL64" s="106"/>
      <c r="ANM64" s="106"/>
      <c r="ANN64" s="106"/>
      <c r="ANO64" s="106"/>
      <c r="ANP64" s="106"/>
      <c r="ANQ64" s="106"/>
      <c r="ANR64" s="106"/>
      <c r="ANS64" s="106"/>
      <c r="ANT64" s="106"/>
      <c r="ANU64" s="106"/>
      <c r="ANV64" s="106"/>
      <c r="ANW64" s="106"/>
      <c r="ANX64" s="106"/>
      <c r="ANY64" s="106"/>
      <c r="ANZ64" s="106"/>
      <c r="AOA64" s="106"/>
      <c r="AOB64" s="106"/>
      <c r="AOC64" s="106"/>
      <c r="AOD64" s="106"/>
      <c r="AOE64" s="106"/>
      <c r="AOF64" s="106"/>
      <c r="AOG64" s="106"/>
      <c r="AOH64" s="106"/>
      <c r="AOI64" s="106"/>
      <c r="AOJ64" s="106"/>
      <c r="AOK64" s="106"/>
      <c r="AOL64" s="106"/>
      <c r="AOM64" s="106"/>
      <c r="AON64" s="106"/>
      <c r="AOO64" s="106"/>
      <c r="AOP64" s="106"/>
      <c r="AOQ64" s="106"/>
      <c r="AOR64" s="106"/>
      <c r="AOS64" s="106"/>
      <c r="AOT64" s="106"/>
      <c r="AOU64" s="106"/>
      <c r="AOV64" s="106"/>
      <c r="AOW64" s="106"/>
      <c r="AOX64" s="106"/>
      <c r="AOY64" s="106"/>
      <c r="AOZ64" s="106"/>
      <c r="APA64" s="106"/>
      <c r="APB64" s="106"/>
      <c r="APC64" s="106"/>
      <c r="APD64" s="106"/>
      <c r="APE64" s="106"/>
      <c r="APF64" s="106"/>
      <c r="APG64" s="106"/>
      <c r="APH64" s="106"/>
      <c r="API64" s="106"/>
      <c r="APJ64" s="106"/>
      <c r="APK64" s="106"/>
      <c r="APL64" s="106"/>
      <c r="APM64" s="106"/>
      <c r="APN64" s="106"/>
      <c r="APO64" s="106"/>
      <c r="APP64" s="106"/>
      <c r="APQ64" s="106"/>
      <c r="APR64" s="106"/>
      <c r="APS64" s="106"/>
      <c r="APT64" s="106"/>
      <c r="APU64" s="106"/>
      <c r="APV64" s="106"/>
      <c r="APW64" s="106"/>
      <c r="APX64" s="106"/>
      <c r="APY64" s="106"/>
      <c r="APZ64" s="106"/>
      <c r="AQA64" s="106"/>
      <c r="AQB64" s="106"/>
      <c r="AQC64" s="106"/>
      <c r="AQD64" s="106"/>
      <c r="AQE64" s="106"/>
      <c r="AQF64" s="106"/>
      <c r="AQG64" s="106"/>
      <c r="AQH64" s="106"/>
      <c r="AQI64" s="106"/>
      <c r="AQJ64" s="106"/>
      <c r="AQK64" s="106"/>
      <c r="AQL64" s="106"/>
      <c r="AQM64" s="106"/>
      <c r="AQN64" s="106"/>
      <c r="AQO64" s="106"/>
      <c r="AQP64" s="106"/>
      <c r="AQQ64" s="106"/>
      <c r="AQR64" s="106"/>
      <c r="AQS64" s="106"/>
      <c r="AQT64" s="106"/>
      <c r="AQU64" s="106"/>
      <c r="AQV64" s="106"/>
      <c r="AQW64" s="106"/>
      <c r="AQX64" s="106"/>
      <c r="AQY64" s="106"/>
      <c r="AQZ64" s="106"/>
      <c r="ARA64" s="106"/>
      <c r="ARB64" s="106"/>
      <c r="ARC64" s="106"/>
      <c r="ARD64" s="106"/>
      <c r="ARE64" s="106"/>
      <c r="ARF64" s="106"/>
      <c r="ARG64" s="106"/>
      <c r="ARH64" s="106"/>
      <c r="ARI64" s="106"/>
      <c r="ARJ64" s="106"/>
      <c r="ARK64" s="106"/>
      <c r="ARL64" s="106"/>
      <c r="ARM64" s="106"/>
      <c r="ARN64" s="106"/>
      <c r="ARO64" s="106"/>
      <c r="ARP64" s="106"/>
      <c r="ARQ64" s="106"/>
      <c r="ARR64" s="106"/>
      <c r="ARS64" s="106"/>
      <c r="ART64" s="106"/>
      <c r="ARU64" s="106"/>
      <c r="ARV64" s="106"/>
      <c r="ARW64" s="106"/>
      <c r="ARX64" s="106"/>
      <c r="ARY64" s="106"/>
      <c r="ARZ64" s="106"/>
      <c r="ASA64" s="106"/>
      <c r="ASB64" s="106"/>
      <c r="ASC64" s="106"/>
      <c r="ASD64" s="106"/>
      <c r="ASE64" s="106"/>
      <c r="ASF64" s="106"/>
      <c r="ASG64" s="106"/>
      <c r="ASH64" s="106"/>
      <c r="ASI64" s="106"/>
      <c r="ASJ64" s="106"/>
      <c r="ASK64" s="106"/>
      <c r="ASL64" s="106"/>
      <c r="ASM64" s="106"/>
      <c r="ASN64" s="106"/>
      <c r="ASO64" s="106"/>
      <c r="ASP64" s="106"/>
      <c r="ASQ64" s="106"/>
      <c r="ASR64" s="106"/>
      <c r="ASS64" s="106"/>
      <c r="AST64" s="106"/>
      <c r="ASU64" s="106"/>
      <c r="ASV64" s="106"/>
      <c r="ASW64" s="106"/>
      <c r="ASX64" s="106"/>
      <c r="ASY64" s="106"/>
      <c r="ASZ64" s="106"/>
      <c r="ATA64" s="106"/>
      <c r="ATB64" s="106"/>
      <c r="ATC64" s="106"/>
      <c r="ATD64" s="106"/>
      <c r="ATE64" s="106"/>
      <c r="ATF64" s="106"/>
      <c r="ATG64" s="106"/>
      <c r="ATH64" s="106"/>
      <c r="ATI64" s="106"/>
      <c r="ATJ64" s="106"/>
      <c r="ATK64" s="106"/>
      <c r="ATL64" s="106"/>
      <c r="ATM64" s="106"/>
      <c r="ATN64" s="106"/>
      <c r="ATO64" s="106"/>
      <c r="ATP64" s="106"/>
      <c r="ATQ64" s="106"/>
      <c r="ATR64" s="106"/>
      <c r="ATS64" s="106"/>
      <c r="ATT64" s="106"/>
      <c r="ATU64" s="106"/>
      <c r="ATV64" s="106"/>
      <c r="ATW64" s="106"/>
      <c r="ATX64" s="106"/>
      <c r="ATY64" s="106"/>
      <c r="ATZ64" s="106"/>
      <c r="AUA64" s="106"/>
      <c r="AUB64" s="106"/>
      <c r="AUC64" s="106"/>
      <c r="AUD64" s="106"/>
      <c r="AUE64" s="106"/>
      <c r="AUF64" s="106"/>
      <c r="AUG64" s="106"/>
      <c r="AUH64" s="106"/>
      <c r="AUI64" s="106"/>
      <c r="AUJ64" s="106"/>
      <c r="AUK64" s="106"/>
      <c r="AUL64" s="106"/>
      <c r="AUM64" s="106"/>
      <c r="AUN64" s="106"/>
      <c r="AUO64" s="106"/>
      <c r="AUP64" s="106"/>
      <c r="AUQ64" s="106"/>
      <c r="AUR64" s="106"/>
      <c r="AUS64" s="106"/>
      <c r="AUT64" s="106"/>
      <c r="AUU64" s="106"/>
      <c r="AUV64" s="106"/>
      <c r="AUW64" s="106"/>
      <c r="AUX64" s="106"/>
      <c r="AUY64" s="106"/>
      <c r="AUZ64" s="106"/>
      <c r="AVA64" s="106"/>
      <c r="AVB64" s="106"/>
      <c r="AVC64" s="106"/>
      <c r="AVD64" s="106"/>
      <c r="AVE64" s="106"/>
      <c r="AVF64" s="106"/>
      <c r="AVG64" s="106"/>
      <c r="AVH64" s="106"/>
      <c r="AVI64" s="106"/>
      <c r="AVJ64" s="106"/>
      <c r="AVK64" s="106"/>
      <c r="AVL64" s="106"/>
      <c r="AVM64" s="106"/>
      <c r="AVN64" s="106"/>
      <c r="AVO64" s="106"/>
      <c r="AVP64" s="106"/>
      <c r="AVQ64" s="106"/>
      <c r="AVR64" s="106"/>
      <c r="AVS64" s="106"/>
      <c r="AVT64" s="106"/>
      <c r="AVU64" s="106"/>
      <c r="AVV64" s="106"/>
      <c r="AVW64" s="106"/>
      <c r="AVX64" s="106"/>
      <c r="AVY64" s="106"/>
      <c r="AVZ64" s="106"/>
      <c r="AWA64" s="106"/>
      <c r="AWB64" s="106"/>
      <c r="AWC64" s="106"/>
      <c r="AWD64" s="106"/>
      <c r="AWE64" s="106"/>
      <c r="AWF64" s="106"/>
      <c r="AWG64" s="106"/>
      <c r="AWH64" s="106"/>
      <c r="AWI64" s="106"/>
      <c r="AWJ64" s="106"/>
      <c r="AWK64" s="106"/>
      <c r="AWL64" s="106"/>
      <c r="AWM64" s="106"/>
      <c r="AWN64" s="106"/>
      <c r="AWO64" s="106"/>
      <c r="AWP64" s="106"/>
      <c r="AWQ64" s="106"/>
      <c r="AWR64" s="106"/>
      <c r="AWS64" s="106"/>
      <c r="AWT64" s="106"/>
      <c r="AWU64" s="106"/>
      <c r="AWV64" s="106"/>
      <c r="AWW64" s="106"/>
      <c r="AWX64" s="106"/>
      <c r="AWY64" s="106"/>
      <c r="AWZ64" s="106"/>
      <c r="AXA64" s="106"/>
      <c r="AXB64" s="106"/>
      <c r="AXC64" s="106"/>
      <c r="AXD64" s="106"/>
      <c r="AXE64" s="106"/>
      <c r="AXF64" s="106"/>
      <c r="AXG64" s="106"/>
      <c r="AXH64" s="106"/>
      <c r="AXI64" s="106"/>
      <c r="AXJ64" s="106"/>
      <c r="AXK64" s="106"/>
      <c r="AXL64" s="106"/>
      <c r="AXM64" s="106"/>
      <c r="AXN64" s="106"/>
      <c r="AXO64" s="106"/>
      <c r="AXP64" s="106"/>
      <c r="AXQ64" s="106"/>
      <c r="AXR64" s="106"/>
      <c r="AXS64" s="106"/>
      <c r="AXT64" s="106"/>
      <c r="AXU64" s="106"/>
      <c r="AXV64" s="106"/>
      <c r="AXW64" s="106"/>
      <c r="AXX64" s="106"/>
      <c r="AXY64" s="106"/>
      <c r="AXZ64" s="106"/>
      <c r="AYA64" s="106"/>
      <c r="AYB64" s="106"/>
      <c r="AYC64" s="106"/>
      <c r="AYD64" s="106"/>
      <c r="AYE64" s="106"/>
      <c r="AYF64" s="106"/>
      <c r="AYG64" s="106"/>
      <c r="AYH64" s="106"/>
      <c r="AYI64" s="106"/>
      <c r="AYJ64" s="106"/>
      <c r="AYK64" s="106"/>
      <c r="AYL64" s="106"/>
      <c r="AYM64" s="106"/>
      <c r="AYN64" s="106"/>
      <c r="AYO64" s="106"/>
      <c r="AYP64" s="106"/>
      <c r="AYQ64" s="106"/>
      <c r="AYR64" s="106"/>
      <c r="AYS64" s="106"/>
      <c r="AYT64" s="106"/>
      <c r="AYU64" s="106"/>
      <c r="AYV64" s="106"/>
      <c r="AYW64" s="106"/>
      <c r="AYX64" s="106"/>
      <c r="AYY64" s="106"/>
      <c r="AYZ64" s="106"/>
      <c r="AZA64" s="106"/>
      <c r="AZB64" s="106"/>
      <c r="AZC64" s="106"/>
      <c r="AZD64" s="106"/>
      <c r="AZE64" s="106"/>
      <c r="AZF64" s="106"/>
      <c r="AZG64" s="106"/>
      <c r="AZH64" s="106"/>
      <c r="AZI64" s="106"/>
      <c r="AZJ64" s="106"/>
      <c r="AZK64" s="106"/>
      <c r="AZL64" s="106"/>
      <c r="AZM64" s="106"/>
      <c r="AZN64" s="106"/>
      <c r="AZO64" s="106"/>
      <c r="AZP64" s="106"/>
      <c r="AZQ64" s="106"/>
      <c r="AZR64" s="106"/>
      <c r="AZS64" s="106"/>
      <c r="AZT64" s="106"/>
      <c r="AZU64" s="106"/>
      <c r="AZV64" s="106"/>
      <c r="AZW64" s="106"/>
      <c r="AZX64" s="106"/>
      <c r="AZY64" s="106"/>
      <c r="AZZ64" s="106"/>
      <c r="BAA64" s="106"/>
      <c r="BAB64" s="106"/>
      <c r="BAC64" s="106"/>
      <c r="BAD64" s="106"/>
      <c r="BAE64" s="106"/>
      <c r="BAF64" s="106"/>
      <c r="BAG64" s="106"/>
      <c r="BAH64" s="106"/>
      <c r="BAI64" s="106"/>
      <c r="BAJ64" s="106"/>
      <c r="BAK64" s="106"/>
      <c r="BAL64" s="106"/>
      <c r="BAM64" s="106"/>
      <c r="BAN64" s="106"/>
      <c r="BAO64" s="106"/>
      <c r="BAP64" s="106"/>
      <c r="BAQ64" s="106"/>
      <c r="BAR64" s="106"/>
      <c r="BAS64" s="106"/>
      <c r="BAT64" s="106"/>
      <c r="BAU64" s="106"/>
      <c r="BAV64" s="106"/>
      <c r="BAW64" s="106"/>
      <c r="BAX64" s="106"/>
      <c r="BAY64" s="106"/>
      <c r="BAZ64" s="106"/>
      <c r="BBA64" s="106"/>
      <c r="BBB64" s="106"/>
      <c r="BBC64" s="106"/>
      <c r="BBD64" s="106"/>
      <c r="BBE64" s="106"/>
      <c r="BBF64" s="106"/>
      <c r="BBG64" s="106"/>
      <c r="BBH64" s="106"/>
      <c r="BBI64" s="106"/>
      <c r="BBJ64" s="106"/>
      <c r="BBK64" s="106"/>
      <c r="BBL64" s="106"/>
      <c r="BBM64" s="106"/>
      <c r="BBN64" s="106"/>
      <c r="BBO64" s="106"/>
      <c r="BBP64" s="106"/>
      <c r="BBQ64" s="106"/>
      <c r="BBR64" s="106"/>
      <c r="BBS64" s="106"/>
      <c r="BBT64" s="106"/>
      <c r="BBU64" s="106"/>
      <c r="BBV64" s="106"/>
      <c r="BBW64" s="106"/>
      <c r="BBX64" s="106"/>
      <c r="BBY64" s="106"/>
      <c r="BBZ64" s="106"/>
      <c r="BCA64" s="106"/>
      <c r="BCB64" s="106"/>
      <c r="BCC64" s="106"/>
      <c r="BCD64" s="106"/>
      <c r="BCE64" s="106"/>
      <c r="BCF64" s="106"/>
      <c r="BCG64" s="106"/>
      <c r="BCH64" s="106"/>
      <c r="BCI64" s="106"/>
      <c r="BCJ64" s="106"/>
      <c r="BCK64" s="106"/>
      <c r="BCL64" s="106"/>
      <c r="BCM64" s="106"/>
      <c r="BCN64" s="106"/>
      <c r="BCO64" s="106"/>
      <c r="BCP64" s="106"/>
      <c r="BCQ64" s="106"/>
      <c r="BCR64" s="106"/>
      <c r="BCS64" s="106"/>
      <c r="BCT64" s="106"/>
      <c r="BCU64" s="106"/>
      <c r="BCV64" s="106"/>
      <c r="BCW64" s="106"/>
      <c r="BCX64" s="106"/>
      <c r="BCY64" s="106"/>
      <c r="BCZ64" s="106"/>
      <c r="BDA64" s="106"/>
      <c r="BDB64" s="106"/>
      <c r="BDC64" s="106"/>
      <c r="BDD64" s="106"/>
      <c r="BDE64" s="106"/>
      <c r="BDF64" s="106"/>
      <c r="BDG64" s="106"/>
      <c r="BDH64" s="106"/>
      <c r="BDI64" s="106"/>
      <c r="BDJ64" s="106"/>
      <c r="BDK64" s="106"/>
      <c r="BDL64" s="106"/>
      <c r="BDM64" s="106"/>
      <c r="BDN64" s="106"/>
      <c r="BDO64" s="106"/>
      <c r="BDP64" s="106"/>
      <c r="BDQ64" s="106"/>
      <c r="BDR64" s="106"/>
      <c r="BDS64" s="106"/>
      <c r="BDT64" s="106"/>
      <c r="BDU64" s="106"/>
      <c r="BDV64" s="106"/>
      <c r="BDW64" s="106"/>
      <c r="BDX64" s="106"/>
      <c r="BDY64" s="106"/>
      <c r="BDZ64" s="106"/>
      <c r="BEA64" s="106"/>
      <c r="BEB64" s="106"/>
      <c r="BEC64" s="106"/>
      <c r="BED64" s="106"/>
      <c r="BEE64" s="106"/>
      <c r="BEF64" s="106"/>
      <c r="BEG64" s="106"/>
      <c r="BEH64" s="106"/>
      <c r="BEI64" s="106"/>
      <c r="BEJ64" s="106"/>
      <c r="BEK64" s="106"/>
      <c r="BEL64" s="106"/>
      <c r="BEM64" s="106"/>
      <c r="BEN64" s="106"/>
      <c r="BEO64" s="106"/>
      <c r="BEP64" s="106"/>
      <c r="BEQ64" s="106"/>
      <c r="BER64" s="106"/>
      <c r="BES64" s="106"/>
      <c r="BET64" s="106"/>
      <c r="BEU64" s="106"/>
      <c r="BEV64" s="106"/>
      <c r="BEW64" s="106"/>
      <c r="BEX64" s="106"/>
      <c r="BEY64" s="106"/>
      <c r="BEZ64" s="106"/>
      <c r="BFA64" s="106"/>
      <c r="BFB64" s="106"/>
      <c r="BFC64" s="106"/>
      <c r="BFD64" s="106"/>
      <c r="BFE64" s="106"/>
      <c r="BFF64" s="106"/>
      <c r="BFG64" s="106"/>
      <c r="BFH64" s="106"/>
      <c r="BFI64" s="106"/>
      <c r="BFJ64" s="106"/>
      <c r="BFK64" s="106"/>
      <c r="BFL64" s="106"/>
      <c r="BFM64" s="106"/>
      <c r="BFN64" s="106"/>
      <c r="BFO64" s="106"/>
      <c r="BFP64" s="106"/>
      <c r="BFQ64" s="106"/>
      <c r="BFR64" s="106"/>
      <c r="BFS64" s="106"/>
      <c r="BFT64" s="106"/>
      <c r="BFU64" s="106"/>
      <c r="BFV64" s="106"/>
      <c r="BFW64" s="106"/>
      <c r="BFX64" s="106"/>
      <c r="BFY64" s="106"/>
      <c r="BFZ64" s="106"/>
      <c r="BGA64" s="106"/>
      <c r="BGB64" s="106"/>
      <c r="BGC64" s="106"/>
      <c r="BGD64" s="106"/>
      <c r="BGE64" s="106"/>
      <c r="BGF64" s="106"/>
      <c r="BGG64" s="106"/>
      <c r="BGH64" s="106"/>
      <c r="BGI64" s="106"/>
      <c r="BGJ64" s="106"/>
      <c r="BGK64" s="106"/>
      <c r="BGL64" s="106"/>
      <c r="BGM64" s="106"/>
      <c r="BGN64" s="106"/>
      <c r="BGO64" s="106"/>
      <c r="BGP64" s="106"/>
      <c r="BGQ64" s="106"/>
      <c r="BGR64" s="106"/>
      <c r="BGS64" s="106"/>
      <c r="BGT64" s="106"/>
      <c r="BGU64" s="106"/>
      <c r="BGV64" s="106"/>
      <c r="BGW64" s="106"/>
      <c r="BGX64" s="106"/>
      <c r="BGY64" s="106"/>
      <c r="BGZ64" s="106"/>
      <c r="BHA64" s="106"/>
      <c r="BHB64" s="106"/>
      <c r="BHC64" s="106"/>
      <c r="BHD64" s="106"/>
      <c r="BHE64" s="106"/>
      <c r="BHF64" s="106"/>
      <c r="BHG64" s="106"/>
      <c r="BHH64" s="106"/>
      <c r="BHI64" s="106"/>
      <c r="BHJ64" s="106"/>
      <c r="BHK64" s="106"/>
      <c r="BHL64" s="106"/>
      <c r="BHM64" s="106"/>
      <c r="BHN64" s="106"/>
      <c r="BHO64" s="106"/>
      <c r="BHP64" s="106"/>
      <c r="BHQ64" s="106"/>
      <c r="BHR64" s="106"/>
      <c r="BHS64" s="106"/>
      <c r="BHT64" s="106"/>
      <c r="BHU64" s="106"/>
      <c r="BHV64" s="106"/>
      <c r="BHW64" s="106"/>
      <c r="BHX64" s="106"/>
      <c r="BHY64" s="106"/>
      <c r="BHZ64" s="106"/>
      <c r="BIA64" s="106"/>
      <c r="BIB64" s="106"/>
      <c r="BIC64" s="106"/>
      <c r="BID64" s="106"/>
      <c r="BIE64" s="106"/>
      <c r="BIF64" s="106"/>
      <c r="BIG64" s="106"/>
      <c r="BIH64" s="106"/>
      <c r="BII64" s="106"/>
      <c r="BIJ64" s="106"/>
      <c r="BIK64" s="106"/>
      <c r="BIL64" s="106"/>
      <c r="BIM64" s="106"/>
      <c r="BIN64" s="106"/>
      <c r="BIO64" s="106"/>
      <c r="BIP64" s="106"/>
      <c r="BIQ64" s="106"/>
      <c r="BIR64" s="106"/>
      <c r="BIS64" s="106"/>
      <c r="BIT64" s="106"/>
      <c r="BIU64" s="106"/>
      <c r="BIV64" s="106"/>
      <c r="BIW64" s="106"/>
      <c r="BIX64" s="106"/>
      <c r="BIY64" s="106"/>
      <c r="BIZ64" s="106"/>
      <c r="BJA64" s="106"/>
      <c r="BJB64" s="106"/>
      <c r="BJC64" s="106"/>
      <c r="BJD64" s="106"/>
      <c r="BJE64" s="106"/>
      <c r="BJF64" s="106"/>
      <c r="BJG64" s="106"/>
      <c r="BJH64" s="106"/>
      <c r="BJI64" s="106"/>
      <c r="BJJ64" s="106"/>
      <c r="BJK64" s="106"/>
      <c r="BJL64" s="106"/>
      <c r="BJM64" s="106"/>
      <c r="BJN64" s="106"/>
      <c r="BJO64" s="106"/>
      <c r="BJP64" s="106"/>
      <c r="BJQ64" s="106"/>
      <c r="BJR64" s="106"/>
      <c r="BJS64" s="106"/>
      <c r="BJT64" s="106"/>
      <c r="BJU64" s="106"/>
      <c r="BJV64" s="106"/>
      <c r="BJW64" s="106"/>
      <c r="BJX64" s="106"/>
      <c r="BJY64" s="106"/>
      <c r="BJZ64" s="106"/>
      <c r="BKA64" s="106"/>
      <c r="BKB64" s="106"/>
      <c r="BKC64" s="106"/>
      <c r="BKD64" s="106"/>
      <c r="BKE64" s="106"/>
      <c r="BKF64" s="106"/>
      <c r="BKG64" s="106"/>
      <c r="BKH64" s="106"/>
      <c r="BKI64" s="106"/>
      <c r="BKJ64" s="106"/>
      <c r="BKK64" s="106"/>
      <c r="BKL64" s="106"/>
      <c r="BKM64" s="106"/>
      <c r="BKN64" s="106"/>
      <c r="BKO64" s="106"/>
      <c r="BKP64" s="106"/>
      <c r="BKQ64" s="106"/>
      <c r="BKR64" s="106"/>
      <c r="BKS64" s="106"/>
      <c r="BKT64" s="106"/>
      <c r="BKU64" s="106"/>
      <c r="BKV64" s="106"/>
      <c r="BKW64" s="106"/>
      <c r="BKX64" s="106"/>
      <c r="BKY64" s="106"/>
      <c r="BKZ64" s="106"/>
      <c r="BLA64" s="106"/>
      <c r="BLB64" s="106"/>
      <c r="BLC64" s="106"/>
      <c r="BLD64" s="106"/>
      <c r="BLE64" s="106"/>
      <c r="BLF64" s="106"/>
      <c r="BLG64" s="106"/>
      <c r="BLH64" s="106"/>
      <c r="BLI64" s="106"/>
      <c r="BLJ64" s="106"/>
      <c r="BLK64" s="106"/>
      <c r="BLL64" s="106"/>
      <c r="BLM64" s="106"/>
      <c r="BLN64" s="106"/>
      <c r="BLO64" s="106"/>
      <c r="BLP64" s="106"/>
      <c r="BLQ64" s="106"/>
      <c r="BLR64" s="106"/>
      <c r="BLS64" s="106"/>
      <c r="BLT64" s="106"/>
      <c r="BLU64" s="106"/>
      <c r="BLV64" s="106"/>
      <c r="BLW64" s="106"/>
      <c r="BLX64" s="106"/>
      <c r="BLY64" s="106"/>
      <c r="BLZ64" s="106"/>
      <c r="BMA64" s="106"/>
      <c r="BMB64" s="106"/>
      <c r="BMC64" s="106"/>
      <c r="BMD64" s="106"/>
      <c r="BME64" s="106"/>
      <c r="BMF64" s="106"/>
      <c r="BMG64" s="106"/>
      <c r="BMH64" s="106"/>
      <c r="BMI64" s="106"/>
      <c r="BMJ64" s="106"/>
      <c r="BMK64" s="106"/>
      <c r="BML64" s="106"/>
      <c r="BMM64" s="106"/>
      <c r="BMN64" s="106"/>
      <c r="BMO64" s="106"/>
      <c r="BMP64" s="106"/>
      <c r="BMQ64" s="106"/>
      <c r="BMR64" s="106"/>
      <c r="BMS64" s="106"/>
      <c r="BMT64" s="106"/>
      <c r="BMU64" s="106"/>
      <c r="BMV64" s="106"/>
      <c r="BMW64" s="106"/>
      <c r="BMX64" s="106"/>
      <c r="BMY64" s="106"/>
      <c r="BMZ64" s="106"/>
      <c r="BNA64" s="106"/>
      <c r="BNB64" s="106"/>
      <c r="BNC64" s="106"/>
      <c r="BND64" s="106"/>
      <c r="BNE64" s="106"/>
      <c r="BNF64" s="106"/>
      <c r="BNG64" s="106"/>
      <c r="BNH64" s="106"/>
      <c r="BNI64" s="106"/>
      <c r="BNJ64" s="106"/>
      <c r="BNK64" s="106"/>
      <c r="BNL64" s="106"/>
      <c r="BNM64" s="106"/>
      <c r="BNN64" s="106"/>
      <c r="BNO64" s="106"/>
      <c r="BNP64" s="106"/>
      <c r="BNQ64" s="106"/>
      <c r="BNR64" s="106"/>
      <c r="BNS64" s="106"/>
      <c r="BNT64" s="106"/>
      <c r="BNU64" s="106"/>
      <c r="BNV64" s="106"/>
      <c r="BNW64" s="106"/>
      <c r="BNX64" s="106"/>
      <c r="BNY64" s="106"/>
      <c r="BNZ64" s="106"/>
      <c r="BOA64" s="106"/>
      <c r="BOB64" s="106"/>
      <c r="BOC64" s="106"/>
      <c r="BOD64" s="106"/>
      <c r="BOE64" s="106"/>
      <c r="BOF64" s="106"/>
      <c r="BOG64" s="106"/>
      <c r="BOH64" s="106"/>
      <c r="BOI64" s="106"/>
      <c r="BOJ64" s="106"/>
      <c r="BOK64" s="106"/>
      <c r="BOL64" s="106"/>
      <c r="BOM64" s="106"/>
      <c r="BON64" s="106"/>
      <c r="BOO64" s="106"/>
      <c r="BOP64" s="106"/>
      <c r="BOQ64" s="106"/>
      <c r="BOR64" s="106"/>
      <c r="BOS64" s="106"/>
      <c r="BOT64" s="106"/>
      <c r="BOU64" s="106"/>
      <c r="BOV64" s="106"/>
      <c r="BOW64" s="106"/>
      <c r="BOX64" s="106"/>
      <c r="BOY64" s="106"/>
      <c r="BOZ64" s="106"/>
      <c r="BPA64" s="106"/>
      <c r="BPB64" s="106"/>
      <c r="BPC64" s="106"/>
      <c r="BPD64" s="106"/>
      <c r="BPE64" s="106"/>
      <c r="BPF64" s="106"/>
      <c r="BPG64" s="106"/>
      <c r="BPH64" s="106"/>
      <c r="BPI64" s="106"/>
      <c r="BPJ64" s="106"/>
      <c r="BPK64" s="106"/>
      <c r="BPL64" s="106"/>
      <c r="BPM64" s="106"/>
      <c r="BPN64" s="106"/>
      <c r="BPO64" s="106"/>
      <c r="BPP64" s="106"/>
      <c r="BPQ64" s="106"/>
      <c r="BPR64" s="106"/>
      <c r="BPS64" s="106"/>
      <c r="BPT64" s="106"/>
      <c r="BPU64" s="106"/>
      <c r="BPV64" s="106"/>
      <c r="BPW64" s="106"/>
      <c r="BPX64" s="106"/>
      <c r="BPY64" s="106"/>
      <c r="BPZ64" s="106"/>
      <c r="BQA64" s="106"/>
      <c r="BQB64" s="106"/>
      <c r="BQC64" s="106"/>
      <c r="BQD64" s="106"/>
      <c r="BQE64" s="106"/>
      <c r="BQF64" s="106"/>
      <c r="BQG64" s="106"/>
      <c r="BQH64" s="106"/>
      <c r="BQI64" s="106"/>
      <c r="BQJ64" s="106"/>
      <c r="BQK64" s="106"/>
      <c r="BQL64" s="106"/>
      <c r="BQM64" s="106"/>
      <c r="BQN64" s="106"/>
      <c r="BQO64" s="106"/>
      <c r="BQP64" s="106"/>
      <c r="BQQ64" s="106"/>
      <c r="BQR64" s="106"/>
      <c r="BQS64" s="106"/>
      <c r="BQT64" s="106"/>
      <c r="BQU64" s="106"/>
      <c r="BQV64" s="106"/>
      <c r="BQW64" s="106"/>
      <c r="BQX64" s="106"/>
      <c r="BQY64" s="106"/>
      <c r="BQZ64" s="106"/>
      <c r="BRA64" s="106"/>
      <c r="BRB64" s="106"/>
      <c r="BRC64" s="106"/>
      <c r="BRD64" s="106"/>
      <c r="BRE64" s="106"/>
      <c r="BRF64" s="106"/>
      <c r="BRG64" s="106"/>
      <c r="BRH64" s="106"/>
      <c r="BRI64" s="106"/>
      <c r="BRJ64" s="106"/>
      <c r="BRK64" s="106"/>
      <c r="BRL64" s="106"/>
      <c r="BRM64" s="106"/>
      <c r="BRN64" s="106"/>
      <c r="BRO64" s="106"/>
      <c r="BRP64" s="106"/>
      <c r="BRQ64" s="106"/>
      <c r="BRR64" s="106"/>
      <c r="BRS64" s="106"/>
      <c r="BRT64" s="106"/>
      <c r="BRU64" s="106"/>
      <c r="BRV64" s="106"/>
      <c r="BRW64" s="106"/>
      <c r="BRX64" s="106"/>
      <c r="BRY64" s="106"/>
      <c r="BRZ64" s="106"/>
      <c r="BSA64" s="106"/>
      <c r="BSB64" s="106"/>
      <c r="BSC64" s="106"/>
      <c r="BSD64" s="106"/>
      <c r="BSE64" s="106"/>
      <c r="BSF64" s="106"/>
      <c r="BSG64" s="106"/>
      <c r="BSH64" s="106"/>
      <c r="BSI64" s="106"/>
      <c r="BSJ64" s="106"/>
      <c r="BSK64" s="106"/>
      <c r="BSL64" s="106"/>
      <c r="BSM64" s="106"/>
      <c r="BSN64" s="106"/>
      <c r="BSO64" s="106"/>
      <c r="BSP64" s="106"/>
      <c r="BSQ64" s="106"/>
      <c r="BSR64" s="106"/>
      <c r="BSS64" s="106"/>
      <c r="BST64" s="106"/>
      <c r="BSU64" s="106"/>
      <c r="BSV64" s="106"/>
      <c r="BSW64" s="106"/>
      <c r="BSX64" s="106"/>
      <c r="BSY64" s="106"/>
      <c r="BSZ64" s="106"/>
      <c r="BTA64" s="106"/>
      <c r="BTB64" s="106"/>
      <c r="BTC64" s="106"/>
      <c r="BTD64" s="106"/>
      <c r="BTE64" s="106"/>
      <c r="BTF64" s="106"/>
      <c r="BTG64" s="106"/>
      <c r="BTH64" s="106"/>
      <c r="BTI64" s="106"/>
      <c r="BTJ64" s="106"/>
      <c r="BTK64" s="106"/>
      <c r="BTL64" s="106"/>
      <c r="BTM64" s="106"/>
      <c r="BTN64" s="106"/>
      <c r="BTO64" s="106"/>
      <c r="BTP64" s="106"/>
      <c r="BTQ64" s="106"/>
      <c r="BTR64" s="106"/>
      <c r="BTS64" s="106"/>
      <c r="BTT64" s="106"/>
      <c r="BTU64" s="106"/>
      <c r="BTV64" s="106"/>
      <c r="BTW64" s="106"/>
      <c r="BTX64" s="106"/>
      <c r="BTY64" s="106"/>
      <c r="BTZ64" s="106"/>
      <c r="BUA64" s="106"/>
      <c r="BUB64" s="106"/>
      <c r="BUC64" s="106"/>
      <c r="BUD64" s="106"/>
      <c r="BUE64" s="106"/>
      <c r="BUF64" s="106"/>
      <c r="BUG64" s="106"/>
      <c r="BUH64" s="106"/>
      <c r="BUI64" s="106"/>
      <c r="BUJ64" s="106"/>
      <c r="BUK64" s="106"/>
      <c r="BUL64" s="106"/>
      <c r="BUM64" s="106"/>
      <c r="BUN64" s="106"/>
      <c r="BUO64" s="106"/>
      <c r="BUP64" s="106"/>
      <c r="BUQ64" s="106"/>
      <c r="BUR64" s="106"/>
      <c r="BUS64" s="106"/>
      <c r="BUT64" s="106"/>
      <c r="BUU64" s="106"/>
      <c r="BUV64" s="106"/>
      <c r="BUW64" s="106"/>
      <c r="BUX64" s="106"/>
      <c r="BUY64" s="106"/>
      <c r="BUZ64" s="106"/>
      <c r="BVA64" s="106"/>
      <c r="BVB64" s="106"/>
      <c r="BVC64" s="106"/>
      <c r="BVD64" s="106"/>
      <c r="BVE64" s="106"/>
      <c r="BVF64" s="106"/>
      <c r="BVG64" s="106"/>
      <c r="BVH64" s="106"/>
      <c r="BVI64" s="106"/>
      <c r="BVJ64" s="106"/>
      <c r="BVK64" s="106"/>
      <c r="BVL64" s="106"/>
      <c r="BVM64" s="106"/>
      <c r="BVN64" s="106"/>
      <c r="BVO64" s="106"/>
      <c r="BVP64" s="106"/>
      <c r="BVQ64" s="106"/>
      <c r="BVR64" s="106"/>
      <c r="BVS64" s="106"/>
      <c r="BVT64" s="106"/>
      <c r="BVU64" s="106"/>
      <c r="BVV64" s="106"/>
      <c r="BVW64" s="106"/>
      <c r="BVX64" s="106"/>
      <c r="BVY64" s="106"/>
      <c r="BVZ64" s="106"/>
      <c r="BWA64" s="106"/>
      <c r="BWB64" s="106"/>
      <c r="BWC64" s="106"/>
      <c r="BWD64" s="106"/>
      <c r="BWE64" s="106"/>
      <c r="BWF64" s="106"/>
      <c r="BWG64" s="106"/>
      <c r="BWH64" s="106"/>
      <c r="BWI64" s="106"/>
      <c r="BWJ64" s="106"/>
      <c r="BWK64" s="106"/>
      <c r="BWL64" s="106"/>
      <c r="BWM64" s="106"/>
      <c r="BWN64" s="106"/>
      <c r="BWO64" s="106"/>
      <c r="BWP64" s="106"/>
      <c r="BWQ64" s="106"/>
      <c r="BWR64" s="106"/>
      <c r="BWS64" s="106"/>
      <c r="BWT64" s="106"/>
      <c r="BWU64" s="106"/>
      <c r="BWV64" s="106"/>
      <c r="BWW64" s="106"/>
      <c r="BWX64" s="106"/>
      <c r="BWY64" s="106"/>
      <c r="BWZ64" s="106"/>
      <c r="BXA64" s="106"/>
      <c r="BXB64" s="106"/>
      <c r="BXC64" s="106"/>
      <c r="BXD64" s="106"/>
      <c r="BXE64" s="106"/>
      <c r="BXF64" s="106"/>
      <c r="BXG64" s="106"/>
      <c r="BXH64" s="106"/>
      <c r="BXI64" s="106"/>
      <c r="BXJ64" s="106"/>
      <c r="BXK64" s="106"/>
      <c r="BXL64" s="106"/>
      <c r="BXM64" s="106"/>
      <c r="BXN64" s="106"/>
      <c r="BXO64" s="106"/>
      <c r="BXP64" s="106"/>
      <c r="BXQ64" s="106"/>
      <c r="BXR64" s="106"/>
      <c r="BXS64" s="106"/>
      <c r="BXT64" s="106"/>
      <c r="BXU64" s="106"/>
      <c r="BXV64" s="106"/>
      <c r="BXW64" s="106"/>
      <c r="BXX64" s="106"/>
      <c r="BXY64" s="106"/>
      <c r="BXZ64" s="106"/>
      <c r="BYA64" s="106"/>
      <c r="BYB64" s="106"/>
      <c r="BYC64" s="106"/>
      <c r="BYD64" s="106"/>
      <c r="BYE64" s="106"/>
      <c r="BYF64" s="106"/>
      <c r="BYG64" s="106"/>
      <c r="BYH64" s="106"/>
      <c r="BYI64" s="106"/>
      <c r="BYJ64" s="106"/>
      <c r="BYK64" s="106"/>
      <c r="BYL64" s="106"/>
      <c r="BYM64" s="106"/>
      <c r="BYN64" s="106"/>
      <c r="BYO64" s="106"/>
      <c r="BYP64" s="106"/>
      <c r="BYQ64" s="106"/>
      <c r="BYR64" s="106"/>
      <c r="BYS64" s="106"/>
      <c r="BYT64" s="106"/>
      <c r="BYU64" s="106"/>
      <c r="BYV64" s="106"/>
      <c r="BYW64" s="106"/>
      <c r="BYX64" s="106"/>
      <c r="BYY64" s="106"/>
      <c r="BYZ64" s="106"/>
      <c r="BZA64" s="106"/>
      <c r="BZB64" s="106"/>
      <c r="BZC64" s="106"/>
      <c r="BZD64" s="106"/>
      <c r="BZE64" s="106"/>
      <c r="BZF64" s="106"/>
      <c r="BZG64" s="106"/>
      <c r="BZH64" s="106"/>
      <c r="BZI64" s="106"/>
      <c r="BZJ64" s="106"/>
      <c r="BZK64" s="106"/>
      <c r="BZL64" s="106"/>
      <c r="BZM64" s="106"/>
      <c r="BZN64" s="106"/>
      <c r="BZO64" s="106"/>
      <c r="BZP64" s="106"/>
      <c r="BZQ64" s="106"/>
      <c r="BZR64" s="106"/>
      <c r="BZS64" s="106"/>
      <c r="BZT64" s="106"/>
      <c r="BZU64" s="106"/>
      <c r="BZV64" s="106"/>
      <c r="BZW64" s="106"/>
      <c r="BZX64" s="106"/>
      <c r="BZY64" s="106"/>
      <c r="BZZ64" s="106"/>
      <c r="CAA64" s="106"/>
      <c r="CAB64" s="106"/>
      <c r="CAC64" s="106"/>
      <c r="CAD64" s="106"/>
      <c r="CAE64" s="106"/>
      <c r="CAF64" s="106"/>
      <c r="CAG64" s="106"/>
      <c r="CAH64" s="106"/>
      <c r="CAI64" s="106"/>
      <c r="CAJ64" s="106"/>
      <c r="CAK64" s="106"/>
      <c r="CAL64" s="106"/>
      <c r="CAM64" s="106"/>
      <c r="CAN64" s="106"/>
      <c r="CAO64" s="106"/>
      <c r="CAP64" s="106"/>
      <c r="CAQ64" s="106"/>
      <c r="CAR64" s="106"/>
      <c r="CAS64" s="106"/>
      <c r="CAT64" s="106"/>
      <c r="CAU64" s="106"/>
      <c r="CAV64" s="106"/>
      <c r="CAW64" s="106"/>
      <c r="CAX64" s="106"/>
      <c r="CAY64" s="106"/>
      <c r="CAZ64" s="106"/>
      <c r="CBA64" s="106"/>
      <c r="CBB64" s="106"/>
      <c r="CBC64" s="106"/>
      <c r="CBD64" s="106"/>
      <c r="CBE64" s="106"/>
      <c r="CBF64" s="106"/>
      <c r="CBG64" s="106"/>
      <c r="CBH64" s="106"/>
      <c r="CBI64" s="106"/>
      <c r="CBJ64" s="106"/>
      <c r="CBK64" s="106"/>
      <c r="CBL64" s="106"/>
      <c r="CBM64" s="106"/>
      <c r="CBN64" s="106"/>
      <c r="CBO64" s="106"/>
      <c r="CBP64" s="106"/>
      <c r="CBQ64" s="106"/>
      <c r="CBR64" s="106"/>
      <c r="CBS64" s="106"/>
      <c r="CBT64" s="106"/>
      <c r="CBU64" s="106"/>
      <c r="CBV64" s="106"/>
      <c r="CBW64" s="106"/>
      <c r="CBX64" s="106"/>
      <c r="CBY64" s="106"/>
      <c r="CBZ64" s="106"/>
      <c r="CCA64" s="106"/>
      <c r="CCB64" s="106"/>
      <c r="CCC64" s="106"/>
      <c r="CCD64" s="106"/>
      <c r="CCE64" s="106"/>
      <c r="CCF64" s="106"/>
      <c r="CCG64" s="106"/>
      <c r="CCH64" s="106"/>
      <c r="CCI64" s="106"/>
      <c r="CCJ64" s="106"/>
      <c r="CCK64" s="106"/>
      <c r="CCL64" s="106"/>
      <c r="CCM64" s="106"/>
      <c r="CCN64" s="106"/>
      <c r="CCO64" s="106"/>
      <c r="CCP64" s="106"/>
      <c r="CCQ64" s="106"/>
      <c r="CCR64" s="106"/>
      <c r="CCS64" s="106"/>
      <c r="CCT64" s="106"/>
      <c r="CCU64" s="106"/>
      <c r="CCV64" s="106"/>
      <c r="CCW64" s="106"/>
      <c r="CCX64" s="106"/>
      <c r="CCY64" s="106"/>
      <c r="CCZ64" s="106"/>
      <c r="CDA64" s="106"/>
      <c r="CDB64" s="106"/>
      <c r="CDC64" s="106"/>
      <c r="CDD64" s="106"/>
      <c r="CDE64" s="106"/>
      <c r="CDF64" s="106"/>
      <c r="CDG64" s="106"/>
      <c r="CDH64" s="106"/>
      <c r="CDI64" s="106"/>
      <c r="CDJ64" s="106"/>
      <c r="CDK64" s="106"/>
      <c r="CDL64" s="106"/>
      <c r="CDM64" s="106"/>
      <c r="CDN64" s="106"/>
      <c r="CDO64" s="106"/>
      <c r="CDP64" s="106"/>
      <c r="CDQ64" s="106"/>
      <c r="CDR64" s="106"/>
      <c r="CDS64" s="106"/>
      <c r="CDT64" s="106"/>
      <c r="CDU64" s="106"/>
      <c r="CDV64" s="106"/>
      <c r="CDW64" s="106"/>
      <c r="CDX64" s="106"/>
      <c r="CDY64" s="106"/>
      <c r="CDZ64" s="106"/>
      <c r="CEA64" s="106"/>
      <c r="CEB64" s="106"/>
      <c r="CEC64" s="106"/>
      <c r="CED64" s="106"/>
      <c r="CEE64" s="106"/>
      <c r="CEF64" s="106"/>
      <c r="CEG64" s="106"/>
      <c r="CEH64" s="106"/>
      <c r="CEI64" s="106"/>
      <c r="CEJ64" s="106"/>
      <c r="CEK64" s="106"/>
      <c r="CEL64" s="106"/>
      <c r="CEM64" s="106"/>
      <c r="CEN64" s="106"/>
      <c r="CEO64" s="106"/>
      <c r="CEP64" s="106"/>
      <c r="CEQ64" s="106"/>
      <c r="CER64" s="106"/>
      <c r="CES64" s="106"/>
      <c r="CET64" s="106"/>
      <c r="CEU64" s="106"/>
      <c r="CEV64" s="106"/>
      <c r="CEW64" s="106"/>
      <c r="CEX64" s="106"/>
      <c r="CEY64" s="106"/>
      <c r="CEZ64" s="106"/>
      <c r="CFA64" s="106"/>
      <c r="CFB64" s="106"/>
      <c r="CFC64" s="106"/>
      <c r="CFD64" s="106"/>
      <c r="CFE64" s="106"/>
      <c r="CFF64" s="106"/>
      <c r="CFG64" s="106"/>
      <c r="CFH64" s="106"/>
      <c r="CFI64" s="106"/>
      <c r="CFJ64" s="106"/>
      <c r="CFK64" s="106"/>
      <c r="CFL64" s="106"/>
      <c r="CFM64" s="106"/>
      <c r="CFN64" s="106"/>
      <c r="CFO64" s="106"/>
      <c r="CFP64" s="106"/>
      <c r="CFQ64" s="106"/>
      <c r="CFR64" s="106"/>
      <c r="CFS64" s="106"/>
      <c r="CFT64" s="106"/>
      <c r="CFU64" s="106"/>
      <c r="CFV64" s="106"/>
      <c r="CFW64" s="106"/>
      <c r="CFX64" s="106"/>
      <c r="CFY64" s="106"/>
      <c r="CFZ64" s="106"/>
      <c r="CGA64" s="106"/>
      <c r="CGB64" s="106"/>
      <c r="CGC64" s="106"/>
      <c r="CGD64" s="106"/>
      <c r="CGE64" s="106"/>
      <c r="CGF64" s="106"/>
      <c r="CGG64" s="106"/>
      <c r="CGH64" s="106"/>
      <c r="CGI64" s="106"/>
      <c r="CGJ64" s="106"/>
      <c r="CGK64" s="106"/>
      <c r="CGL64" s="106"/>
      <c r="CGM64" s="106"/>
      <c r="CGN64" s="106"/>
      <c r="CGO64" s="106"/>
      <c r="CGP64" s="106"/>
      <c r="CGQ64" s="106"/>
      <c r="CGR64" s="106"/>
      <c r="CGS64" s="106"/>
      <c r="CGT64" s="106"/>
      <c r="CGU64" s="106"/>
      <c r="CGV64" s="106"/>
      <c r="CGW64" s="106"/>
      <c r="CGX64" s="106"/>
      <c r="CGY64" s="106"/>
      <c r="CGZ64" s="106"/>
      <c r="CHA64" s="106"/>
      <c r="CHB64" s="106"/>
      <c r="CHC64" s="106"/>
      <c r="CHD64" s="106"/>
      <c r="CHE64" s="106"/>
      <c r="CHF64" s="106"/>
      <c r="CHG64" s="106"/>
      <c r="CHH64" s="106"/>
      <c r="CHI64" s="106"/>
      <c r="CHJ64" s="106"/>
      <c r="CHK64" s="106"/>
      <c r="CHL64" s="106"/>
      <c r="CHM64" s="106"/>
      <c r="CHN64" s="106"/>
      <c r="CHO64" s="106"/>
      <c r="CHP64" s="106"/>
      <c r="CHQ64" s="106"/>
      <c r="CHR64" s="106"/>
      <c r="CHS64" s="106"/>
      <c r="CHT64" s="106"/>
      <c r="CHU64" s="106"/>
      <c r="CHV64" s="106"/>
      <c r="CHW64" s="106"/>
      <c r="CHX64" s="106"/>
      <c r="CHY64" s="106"/>
      <c r="CHZ64" s="106"/>
      <c r="CIA64" s="106"/>
      <c r="CIB64" s="106"/>
      <c r="CIC64" s="106"/>
      <c r="CID64" s="106"/>
      <c r="CIE64" s="106"/>
      <c r="CIF64" s="106"/>
      <c r="CIG64" s="106"/>
      <c r="CIH64" s="106"/>
      <c r="CII64" s="106"/>
      <c r="CIJ64" s="106"/>
      <c r="CIK64" s="106"/>
      <c r="CIL64" s="106"/>
      <c r="CIM64" s="106"/>
      <c r="CIN64" s="106"/>
      <c r="CIO64" s="106"/>
      <c r="CIP64" s="106"/>
      <c r="CIQ64" s="106"/>
      <c r="CIR64" s="106"/>
      <c r="CIS64" s="106"/>
      <c r="CIT64" s="106"/>
      <c r="CIU64" s="106"/>
      <c r="CIV64" s="106"/>
      <c r="CIW64" s="106"/>
      <c r="CIX64" s="106"/>
      <c r="CIY64" s="106"/>
      <c r="CIZ64" s="106"/>
      <c r="CJA64" s="106"/>
      <c r="CJB64" s="106"/>
      <c r="CJC64" s="106"/>
      <c r="CJD64" s="106"/>
      <c r="CJE64" s="106"/>
      <c r="CJF64" s="106"/>
      <c r="CJG64" s="106"/>
      <c r="CJH64" s="106"/>
      <c r="CJI64" s="106"/>
      <c r="CJJ64" s="106"/>
      <c r="CJK64" s="106"/>
      <c r="CJL64" s="106"/>
      <c r="CJM64" s="106"/>
      <c r="CJN64" s="106"/>
      <c r="CJO64" s="106"/>
      <c r="CJP64" s="106"/>
      <c r="CJQ64" s="106"/>
      <c r="CJR64" s="106"/>
      <c r="CJS64" s="106"/>
      <c r="CJT64" s="106"/>
      <c r="CJU64" s="106"/>
      <c r="CJV64" s="106"/>
      <c r="CJW64" s="106"/>
      <c r="CJX64" s="106"/>
      <c r="CJY64" s="106"/>
      <c r="CJZ64" s="106"/>
      <c r="CKA64" s="106"/>
      <c r="CKB64" s="106"/>
      <c r="CKC64" s="106"/>
      <c r="CKD64" s="106"/>
      <c r="CKE64" s="106"/>
      <c r="CKF64" s="106"/>
      <c r="CKG64" s="106"/>
      <c r="CKH64" s="106"/>
      <c r="CKI64" s="106"/>
      <c r="CKJ64" s="106"/>
      <c r="CKK64" s="106"/>
      <c r="CKL64" s="106"/>
      <c r="CKM64" s="106"/>
      <c r="CKN64" s="106"/>
      <c r="CKO64" s="106"/>
      <c r="CKP64" s="106"/>
      <c r="CKQ64" s="106"/>
      <c r="CKR64" s="106"/>
      <c r="CKS64" s="106"/>
      <c r="CKT64" s="106"/>
      <c r="CKU64" s="106"/>
      <c r="CKV64" s="106"/>
      <c r="CKW64" s="106"/>
      <c r="CKX64" s="106"/>
      <c r="CKY64" s="106"/>
      <c r="CKZ64" s="106"/>
      <c r="CLA64" s="106"/>
      <c r="CLB64" s="106"/>
      <c r="CLC64" s="106"/>
      <c r="CLD64" s="106"/>
      <c r="CLE64" s="106"/>
      <c r="CLF64" s="106"/>
      <c r="CLG64" s="106"/>
      <c r="CLH64" s="106"/>
      <c r="CLI64" s="106"/>
      <c r="CLJ64" s="106"/>
      <c r="CLK64" s="106"/>
      <c r="CLL64" s="106"/>
      <c r="CLM64" s="106"/>
      <c r="CLN64" s="106"/>
      <c r="CLO64" s="106"/>
      <c r="CLP64" s="106"/>
      <c r="CLQ64" s="106"/>
      <c r="CLR64" s="106"/>
      <c r="CLS64" s="106"/>
      <c r="CLT64" s="106"/>
      <c r="CLU64" s="106"/>
      <c r="CLV64" s="106"/>
      <c r="CLW64" s="106"/>
      <c r="CLX64" s="106"/>
      <c r="CLY64" s="106"/>
      <c r="CLZ64" s="106"/>
      <c r="CMA64" s="106"/>
      <c r="CMB64" s="106"/>
      <c r="CMC64" s="106"/>
      <c r="CMD64" s="106"/>
      <c r="CME64" s="106"/>
      <c r="CMF64" s="106"/>
      <c r="CMG64" s="106"/>
      <c r="CMH64" s="106"/>
      <c r="CMI64" s="106"/>
      <c r="CMJ64" s="106"/>
      <c r="CMK64" s="106"/>
      <c r="CML64" s="106"/>
      <c r="CMM64" s="106"/>
      <c r="CMN64" s="106"/>
      <c r="CMO64" s="106"/>
      <c r="CMP64" s="106"/>
      <c r="CMQ64" s="106"/>
      <c r="CMR64" s="106"/>
      <c r="CMS64" s="106"/>
      <c r="CMT64" s="106"/>
      <c r="CMU64" s="106"/>
      <c r="CMV64" s="106"/>
      <c r="CMW64" s="106"/>
      <c r="CMX64" s="106"/>
      <c r="CMY64" s="106"/>
      <c r="CMZ64" s="106"/>
      <c r="CNA64" s="106"/>
      <c r="CNB64" s="106"/>
      <c r="CNC64" s="106"/>
      <c r="CND64" s="106"/>
      <c r="CNE64" s="106"/>
      <c r="CNF64" s="106"/>
      <c r="CNG64" s="106"/>
      <c r="CNH64" s="106"/>
      <c r="CNI64" s="106"/>
      <c r="CNJ64" s="106"/>
      <c r="CNK64" s="106"/>
      <c r="CNL64" s="106"/>
      <c r="CNM64" s="106"/>
      <c r="CNN64" s="106"/>
      <c r="CNO64" s="106"/>
      <c r="CNP64" s="106"/>
      <c r="CNQ64" s="106"/>
      <c r="CNR64" s="106"/>
      <c r="CNS64" s="106"/>
      <c r="CNT64" s="106"/>
      <c r="CNU64" s="106"/>
      <c r="CNV64" s="106"/>
      <c r="CNW64" s="106"/>
      <c r="CNX64" s="106"/>
      <c r="CNY64" s="106"/>
      <c r="CNZ64" s="106"/>
      <c r="COA64" s="106"/>
      <c r="COB64" s="106"/>
      <c r="COC64" s="106"/>
      <c r="COD64" s="106"/>
      <c r="COE64" s="106"/>
      <c r="COF64" s="106"/>
      <c r="COG64" s="106"/>
      <c r="COH64" s="106"/>
      <c r="COI64" s="106"/>
      <c r="COJ64" s="106"/>
      <c r="COK64" s="106"/>
      <c r="COL64" s="106"/>
      <c r="COM64" s="106"/>
      <c r="CON64" s="106"/>
      <c r="COO64" s="106"/>
      <c r="COP64" s="106"/>
      <c r="COQ64" s="106"/>
      <c r="COR64" s="106"/>
      <c r="COS64" s="106"/>
      <c r="COT64" s="106"/>
      <c r="COU64" s="106"/>
      <c r="COV64" s="106"/>
      <c r="COW64" s="106"/>
      <c r="COX64" s="106"/>
      <c r="COY64" s="106"/>
      <c r="COZ64" s="106"/>
      <c r="CPA64" s="106"/>
      <c r="CPB64" s="106"/>
      <c r="CPC64" s="106"/>
      <c r="CPD64" s="106"/>
      <c r="CPE64" s="106"/>
      <c r="CPF64" s="106"/>
      <c r="CPG64" s="106"/>
      <c r="CPH64" s="106"/>
      <c r="CPI64" s="106"/>
      <c r="CPJ64" s="106"/>
      <c r="CPK64" s="106"/>
      <c r="CPL64" s="106"/>
      <c r="CPM64" s="106"/>
      <c r="CPN64" s="106"/>
      <c r="CPO64" s="106"/>
      <c r="CPP64" s="106"/>
      <c r="CPQ64" s="106"/>
      <c r="CPR64" s="106"/>
      <c r="CPS64" s="106"/>
      <c r="CPT64" s="106"/>
      <c r="CPU64" s="106"/>
      <c r="CPV64" s="106"/>
      <c r="CPW64" s="106"/>
      <c r="CPX64" s="106"/>
      <c r="CPY64" s="106"/>
      <c r="CPZ64" s="106"/>
      <c r="CQA64" s="106"/>
      <c r="CQB64" s="106"/>
      <c r="CQC64" s="106"/>
      <c r="CQD64" s="106"/>
      <c r="CQE64" s="106"/>
      <c r="CQF64" s="106"/>
      <c r="CQG64" s="106"/>
      <c r="CQH64" s="106"/>
      <c r="CQI64" s="106"/>
      <c r="CQJ64" s="106"/>
      <c r="CQK64" s="106"/>
      <c r="CQL64" s="106"/>
      <c r="CQM64" s="106"/>
      <c r="CQN64" s="106"/>
      <c r="CQO64" s="106"/>
      <c r="CQP64" s="106"/>
      <c r="CQQ64" s="106"/>
      <c r="CQR64" s="106"/>
      <c r="CQS64" s="106"/>
      <c r="CQT64" s="106"/>
      <c r="CQU64" s="106"/>
      <c r="CQV64" s="106"/>
      <c r="CQW64" s="106"/>
      <c r="CQX64" s="106"/>
      <c r="CQY64" s="106"/>
      <c r="CQZ64" s="106"/>
      <c r="CRA64" s="106"/>
      <c r="CRB64" s="106"/>
      <c r="CRC64" s="106"/>
      <c r="CRD64" s="106"/>
      <c r="CRE64" s="106"/>
      <c r="CRF64" s="106"/>
      <c r="CRG64" s="106"/>
      <c r="CRH64" s="106"/>
      <c r="CRI64" s="106"/>
      <c r="CRJ64" s="106"/>
      <c r="CRK64" s="106"/>
      <c r="CRL64" s="106"/>
      <c r="CRM64" s="106"/>
      <c r="CRN64" s="106"/>
      <c r="CRO64" s="106"/>
      <c r="CRP64" s="106"/>
      <c r="CRQ64" s="106"/>
      <c r="CRR64" s="106"/>
      <c r="CRS64" s="106"/>
      <c r="CRT64" s="106"/>
      <c r="CRU64" s="106"/>
      <c r="CRV64" s="106"/>
      <c r="CRW64" s="106"/>
      <c r="CRX64" s="106"/>
      <c r="CRY64" s="106"/>
      <c r="CRZ64" s="106"/>
      <c r="CSA64" s="106"/>
      <c r="CSB64" s="106"/>
      <c r="CSC64" s="106"/>
      <c r="CSD64" s="106"/>
      <c r="CSE64" s="106"/>
      <c r="CSF64" s="106"/>
      <c r="CSG64" s="106"/>
      <c r="CSH64" s="106"/>
      <c r="CSI64" s="106"/>
      <c r="CSJ64" s="106"/>
      <c r="CSK64" s="106"/>
      <c r="CSL64" s="106"/>
      <c r="CSM64" s="106"/>
      <c r="CSN64" s="106"/>
      <c r="CSO64" s="106"/>
      <c r="CSP64" s="106"/>
      <c r="CSQ64" s="106"/>
      <c r="CSR64" s="106"/>
      <c r="CSS64" s="106"/>
      <c r="CST64" s="106"/>
      <c r="CSU64" s="106"/>
      <c r="CSV64" s="106"/>
      <c r="CSW64" s="106"/>
      <c r="CSX64" s="106"/>
      <c r="CSY64" s="106"/>
      <c r="CSZ64" s="106"/>
      <c r="CTA64" s="106"/>
      <c r="CTB64" s="106"/>
      <c r="CTC64" s="106"/>
      <c r="CTD64" s="106"/>
      <c r="CTE64" s="106"/>
      <c r="CTF64" s="106"/>
      <c r="CTG64" s="106"/>
      <c r="CTH64" s="106"/>
      <c r="CTI64" s="106"/>
      <c r="CTJ64" s="106"/>
      <c r="CTK64" s="106"/>
      <c r="CTL64" s="106"/>
      <c r="CTM64" s="106"/>
      <c r="CTN64" s="106"/>
      <c r="CTO64" s="106"/>
      <c r="CTP64" s="106"/>
      <c r="CTQ64" s="106"/>
      <c r="CTR64" s="106"/>
      <c r="CTS64" s="106"/>
      <c r="CTT64" s="106"/>
      <c r="CTU64" s="106"/>
      <c r="CTV64" s="106"/>
      <c r="CTW64" s="106"/>
      <c r="CTX64" s="106"/>
      <c r="CTY64" s="106"/>
      <c r="CTZ64" s="106"/>
      <c r="CUA64" s="106"/>
      <c r="CUB64" s="106"/>
      <c r="CUC64" s="106"/>
      <c r="CUD64" s="106"/>
      <c r="CUE64" s="106"/>
      <c r="CUF64" s="106"/>
      <c r="CUG64" s="106"/>
      <c r="CUH64" s="106"/>
      <c r="CUI64" s="106"/>
      <c r="CUJ64" s="106"/>
      <c r="CUK64" s="106"/>
      <c r="CUL64" s="106"/>
      <c r="CUM64" s="106"/>
      <c r="CUN64" s="106"/>
      <c r="CUO64" s="106"/>
      <c r="CUP64" s="106"/>
      <c r="CUQ64" s="106"/>
      <c r="CUR64" s="106"/>
      <c r="CUS64" s="106"/>
      <c r="CUT64" s="106"/>
      <c r="CUU64" s="106"/>
      <c r="CUV64" s="106"/>
      <c r="CUW64" s="106"/>
      <c r="CUX64" s="106"/>
      <c r="CUY64" s="106"/>
      <c r="CUZ64" s="106"/>
      <c r="CVA64" s="106"/>
      <c r="CVB64" s="106"/>
      <c r="CVC64" s="106"/>
      <c r="CVD64" s="106"/>
      <c r="CVE64" s="106"/>
      <c r="CVF64" s="106"/>
      <c r="CVG64" s="106"/>
      <c r="CVH64" s="106"/>
      <c r="CVI64" s="106"/>
      <c r="CVJ64" s="106"/>
      <c r="CVK64" s="106"/>
      <c r="CVL64" s="106"/>
      <c r="CVM64" s="106"/>
      <c r="CVN64" s="106"/>
      <c r="CVO64" s="106"/>
      <c r="CVP64" s="106"/>
      <c r="CVQ64" s="106"/>
      <c r="CVR64" s="106"/>
      <c r="CVS64" s="106"/>
      <c r="CVT64" s="106"/>
      <c r="CVU64" s="106"/>
      <c r="CVV64" s="106"/>
      <c r="CVW64" s="106"/>
      <c r="CVX64" s="106"/>
      <c r="CVY64" s="106"/>
      <c r="CVZ64" s="106"/>
      <c r="CWA64" s="106"/>
      <c r="CWB64" s="106"/>
      <c r="CWC64" s="106"/>
      <c r="CWD64" s="106"/>
      <c r="CWE64" s="106"/>
      <c r="CWF64" s="106"/>
      <c r="CWG64" s="106"/>
      <c r="CWH64" s="106"/>
      <c r="CWI64" s="106"/>
      <c r="CWJ64" s="106"/>
      <c r="CWK64" s="106"/>
      <c r="CWL64" s="106"/>
      <c r="CWM64" s="106"/>
      <c r="CWN64" s="106"/>
      <c r="CWO64" s="106"/>
      <c r="CWP64" s="106"/>
      <c r="CWQ64" s="106"/>
      <c r="CWR64" s="106"/>
      <c r="CWS64" s="106"/>
      <c r="CWT64" s="106"/>
      <c r="CWU64" s="106"/>
      <c r="CWV64" s="106"/>
      <c r="CWW64" s="106"/>
      <c r="CWX64" s="106"/>
      <c r="CWY64" s="106"/>
      <c r="CWZ64" s="106"/>
      <c r="CXA64" s="106"/>
      <c r="CXB64" s="106"/>
      <c r="CXC64" s="106"/>
      <c r="CXD64" s="106"/>
      <c r="CXE64" s="106"/>
      <c r="CXF64" s="106"/>
      <c r="CXG64" s="106"/>
      <c r="CXH64" s="106"/>
      <c r="CXI64" s="106"/>
      <c r="CXJ64" s="106"/>
      <c r="CXK64" s="106"/>
      <c r="CXL64" s="106"/>
      <c r="CXM64" s="106"/>
      <c r="CXN64" s="106"/>
      <c r="CXO64" s="106"/>
      <c r="CXP64" s="106"/>
      <c r="CXQ64" s="106"/>
      <c r="CXR64" s="106"/>
      <c r="CXS64" s="106"/>
      <c r="CXT64" s="106"/>
      <c r="CXU64" s="106"/>
      <c r="CXV64" s="106"/>
      <c r="CXW64" s="106"/>
      <c r="CXX64" s="106"/>
      <c r="CXY64" s="106"/>
      <c r="CXZ64" s="106"/>
      <c r="CYA64" s="106"/>
      <c r="CYB64" s="106"/>
      <c r="CYC64" s="106"/>
      <c r="CYD64" s="106"/>
      <c r="CYE64" s="106"/>
      <c r="CYF64" s="106"/>
      <c r="CYG64" s="106"/>
      <c r="CYH64" s="106"/>
      <c r="CYI64" s="106"/>
      <c r="CYJ64" s="106"/>
      <c r="CYK64" s="106"/>
      <c r="CYL64" s="106"/>
      <c r="CYM64" s="106"/>
      <c r="CYN64" s="106"/>
      <c r="CYO64" s="106"/>
      <c r="CYP64" s="106"/>
      <c r="CYQ64" s="106"/>
      <c r="CYR64" s="106"/>
      <c r="CYS64" s="106"/>
      <c r="CYT64" s="106"/>
      <c r="CYU64" s="106"/>
      <c r="CYV64" s="106"/>
      <c r="CYW64" s="106"/>
      <c r="CYX64" s="106"/>
      <c r="CYY64" s="106"/>
      <c r="CYZ64" s="106"/>
      <c r="CZA64" s="106"/>
      <c r="CZB64" s="106"/>
      <c r="CZC64" s="106"/>
      <c r="CZD64" s="106"/>
      <c r="CZE64" s="106"/>
      <c r="CZF64" s="106"/>
      <c r="CZG64" s="106"/>
      <c r="CZH64" s="106"/>
      <c r="CZI64" s="106"/>
      <c r="CZJ64" s="106"/>
      <c r="CZK64" s="106"/>
      <c r="CZL64" s="106"/>
      <c r="CZM64" s="106"/>
      <c r="CZN64" s="106"/>
      <c r="CZO64" s="106"/>
      <c r="CZP64" s="106"/>
      <c r="CZQ64" s="106"/>
      <c r="CZR64" s="106"/>
      <c r="CZS64" s="106"/>
      <c r="CZT64" s="106"/>
      <c r="CZU64" s="106"/>
      <c r="CZV64" s="106"/>
      <c r="CZW64" s="106"/>
      <c r="CZX64" s="106"/>
      <c r="CZY64" s="106"/>
      <c r="CZZ64" s="106"/>
      <c r="DAA64" s="106"/>
      <c r="DAB64" s="106"/>
      <c r="DAC64" s="106"/>
      <c r="DAD64" s="106"/>
      <c r="DAE64" s="106"/>
      <c r="DAF64" s="106"/>
      <c r="DAG64" s="106"/>
      <c r="DAH64" s="106"/>
      <c r="DAI64" s="106"/>
      <c r="DAJ64" s="106"/>
      <c r="DAK64" s="106"/>
      <c r="DAL64" s="106"/>
      <c r="DAM64" s="106"/>
      <c r="DAN64" s="106"/>
      <c r="DAO64" s="106"/>
      <c r="DAP64" s="106"/>
      <c r="DAQ64" s="106"/>
      <c r="DAR64" s="106"/>
      <c r="DAS64" s="106"/>
      <c r="DAT64" s="106"/>
      <c r="DAU64" s="106"/>
      <c r="DAV64" s="106"/>
      <c r="DAW64" s="106"/>
      <c r="DAX64" s="106"/>
      <c r="DAY64" s="106"/>
      <c r="DAZ64" s="106"/>
      <c r="DBA64" s="106"/>
      <c r="DBB64" s="106"/>
      <c r="DBC64" s="106"/>
      <c r="DBD64" s="106"/>
      <c r="DBE64" s="106"/>
      <c r="DBF64" s="106"/>
      <c r="DBG64" s="106"/>
      <c r="DBH64" s="106"/>
      <c r="DBI64" s="106"/>
      <c r="DBJ64" s="106"/>
      <c r="DBK64" s="106"/>
      <c r="DBL64" s="106"/>
      <c r="DBM64" s="106"/>
      <c r="DBN64" s="106"/>
      <c r="DBO64" s="106"/>
      <c r="DBP64" s="106"/>
      <c r="DBQ64" s="106"/>
      <c r="DBR64" s="106"/>
      <c r="DBS64" s="106"/>
      <c r="DBT64" s="106"/>
      <c r="DBU64" s="106"/>
      <c r="DBV64" s="106"/>
      <c r="DBW64" s="106"/>
      <c r="DBX64" s="106"/>
      <c r="DBY64" s="106"/>
      <c r="DBZ64" s="106"/>
      <c r="DCA64" s="106"/>
      <c r="DCB64" s="106"/>
      <c r="DCC64" s="106"/>
      <c r="DCD64" s="106"/>
      <c r="DCE64" s="106"/>
      <c r="DCF64" s="106"/>
      <c r="DCG64" s="106"/>
      <c r="DCH64" s="106"/>
      <c r="DCI64" s="106"/>
      <c r="DCJ64" s="106"/>
      <c r="DCK64" s="106"/>
      <c r="DCL64" s="106"/>
      <c r="DCM64" s="106"/>
      <c r="DCN64" s="106"/>
      <c r="DCO64" s="106"/>
      <c r="DCP64" s="106"/>
      <c r="DCQ64" s="106"/>
      <c r="DCR64" s="106"/>
      <c r="DCS64" s="106"/>
      <c r="DCT64" s="106"/>
      <c r="DCU64" s="106"/>
      <c r="DCV64" s="106"/>
      <c r="DCW64" s="106"/>
      <c r="DCX64" s="106"/>
      <c r="DCY64" s="106"/>
      <c r="DCZ64" s="106"/>
      <c r="DDA64" s="106"/>
      <c r="DDB64" s="106"/>
      <c r="DDC64" s="106"/>
      <c r="DDD64" s="106"/>
      <c r="DDE64" s="106"/>
      <c r="DDF64" s="106"/>
      <c r="DDG64" s="106"/>
      <c r="DDH64" s="106"/>
      <c r="DDI64" s="106"/>
      <c r="DDJ64" s="106"/>
      <c r="DDK64" s="106"/>
      <c r="DDL64" s="106"/>
      <c r="DDM64" s="106"/>
      <c r="DDN64" s="106"/>
      <c r="DDO64" s="106"/>
      <c r="DDP64" s="106"/>
      <c r="DDQ64" s="106"/>
      <c r="DDR64" s="106"/>
      <c r="DDS64" s="106"/>
      <c r="DDT64" s="106"/>
      <c r="DDU64" s="106"/>
      <c r="DDV64" s="106"/>
      <c r="DDW64" s="106"/>
      <c r="DDX64" s="106"/>
      <c r="DDY64" s="106"/>
      <c r="DDZ64" s="106"/>
      <c r="DEA64" s="106"/>
      <c r="DEB64" s="106"/>
      <c r="DEC64" s="106"/>
      <c r="DED64" s="106"/>
      <c r="DEE64" s="106"/>
      <c r="DEF64" s="106"/>
      <c r="DEG64" s="106"/>
      <c r="DEH64" s="106"/>
      <c r="DEI64" s="106"/>
      <c r="DEJ64" s="106"/>
      <c r="DEK64" s="106"/>
      <c r="DEL64" s="106"/>
      <c r="DEM64" s="106"/>
      <c r="DEN64" s="106"/>
      <c r="DEO64" s="106"/>
      <c r="DEP64" s="106"/>
      <c r="DEQ64" s="106"/>
      <c r="DER64" s="106"/>
      <c r="DES64" s="106"/>
      <c r="DET64" s="106"/>
      <c r="DEU64" s="106"/>
      <c r="DEV64" s="106"/>
      <c r="DEW64" s="106"/>
      <c r="DEX64" s="106"/>
      <c r="DEY64" s="106"/>
      <c r="DEZ64" s="106"/>
      <c r="DFA64" s="106"/>
      <c r="DFB64" s="106"/>
      <c r="DFC64" s="106"/>
      <c r="DFD64" s="106"/>
      <c r="DFE64" s="106"/>
      <c r="DFF64" s="106"/>
      <c r="DFG64" s="106"/>
      <c r="DFH64" s="106"/>
      <c r="DFI64" s="106"/>
      <c r="DFJ64" s="106"/>
      <c r="DFK64" s="106"/>
      <c r="DFL64" s="106"/>
      <c r="DFM64" s="106"/>
      <c r="DFN64" s="106"/>
      <c r="DFO64" s="106"/>
      <c r="DFP64" s="106"/>
      <c r="DFQ64" s="106"/>
      <c r="DFR64" s="106"/>
      <c r="DFS64" s="106"/>
      <c r="DFT64" s="106"/>
      <c r="DFU64" s="106"/>
      <c r="DFV64" s="106"/>
      <c r="DFW64" s="106"/>
      <c r="DFX64" s="106"/>
      <c r="DFY64" s="106"/>
      <c r="DFZ64" s="106"/>
      <c r="DGA64" s="106"/>
      <c r="DGB64" s="106"/>
      <c r="DGC64" s="106"/>
      <c r="DGD64" s="106"/>
      <c r="DGE64" s="106"/>
      <c r="DGF64" s="106"/>
      <c r="DGG64" s="106"/>
      <c r="DGH64" s="106"/>
      <c r="DGI64" s="106"/>
      <c r="DGJ64" s="106"/>
      <c r="DGK64" s="106"/>
      <c r="DGL64" s="106"/>
      <c r="DGM64" s="106"/>
      <c r="DGN64" s="106"/>
      <c r="DGO64" s="106"/>
      <c r="DGP64" s="106"/>
      <c r="DGQ64" s="106"/>
      <c r="DGR64" s="106"/>
      <c r="DGS64" s="106"/>
      <c r="DGT64" s="106"/>
      <c r="DGU64" s="106"/>
      <c r="DGV64" s="106"/>
      <c r="DGW64" s="106"/>
      <c r="DGX64" s="106"/>
      <c r="DGY64" s="106"/>
      <c r="DGZ64" s="106"/>
      <c r="DHA64" s="106"/>
      <c r="DHB64" s="106"/>
      <c r="DHC64" s="106"/>
      <c r="DHD64" s="106"/>
      <c r="DHE64" s="106"/>
      <c r="DHF64" s="106"/>
      <c r="DHG64" s="106"/>
      <c r="DHH64" s="106"/>
      <c r="DHI64" s="106"/>
      <c r="DHJ64" s="106"/>
      <c r="DHK64" s="106"/>
      <c r="DHL64" s="106"/>
      <c r="DHM64" s="106"/>
      <c r="DHN64" s="106"/>
      <c r="DHO64" s="106"/>
      <c r="DHP64" s="106"/>
      <c r="DHQ64" s="106"/>
      <c r="DHR64" s="106"/>
      <c r="DHS64" s="106"/>
      <c r="DHT64" s="106"/>
      <c r="DHU64" s="106"/>
      <c r="DHV64" s="106"/>
      <c r="DHW64" s="106"/>
      <c r="DHX64" s="106"/>
      <c r="DHY64" s="106"/>
      <c r="DHZ64" s="106"/>
      <c r="DIA64" s="106"/>
      <c r="DIB64" s="106"/>
      <c r="DIC64" s="106"/>
      <c r="DID64" s="106"/>
      <c r="DIE64" s="106"/>
      <c r="DIF64" s="106"/>
      <c r="DIG64" s="106"/>
      <c r="DIH64" s="106"/>
      <c r="DII64" s="106"/>
      <c r="DIJ64" s="106"/>
      <c r="DIK64" s="106"/>
      <c r="DIL64" s="106"/>
      <c r="DIM64" s="106"/>
      <c r="DIN64" s="106"/>
      <c r="DIO64" s="106"/>
      <c r="DIP64" s="106"/>
      <c r="DIQ64" s="106"/>
      <c r="DIR64" s="106"/>
      <c r="DIS64" s="106"/>
      <c r="DIT64" s="106"/>
      <c r="DIU64" s="106"/>
      <c r="DIV64" s="106"/>
      <c r="DIW64" s="106"/>
      <c r="DIX64" s="106"/>
      <c r="DIY64" s="106"/>
      <c r="DIZ64" s="106"/>
      <c r="DJA64" s="106"/>
      <c r="DJB64" s="106"/>
      <c r="DJC64" s="106"/>
      <c r="DJD64" s="106"/>
      <c r="DJE64" s="106"/>
      <c r="DJF64" s="106"/>
      <c r="DJG64" s="106"/>
      <c r="DJH64" s="106"/>
      <c r="DJI64" s="106"/>
      <c r="DJJ64" s="106"/>
      <c r="DJK64" s="106"/>
      <c r="DJL64" s="106"/>
      <c r="DJM64" s="106"/>
      <c r="DJN64" s="106"/>
      <c r="DJO64" s="106"/>
      <c r="DJP64" s="106"/>
      <c r="DJQ64" s="106"/>
      <c r="DJR64" s="106"/>
      <c r="DJS64" s="106"/>
      <c r="DJT64" s="106"/>
      <c r="DJU64" s="106"/>
      <c r="DJV64" s="106"/>
      <c r="DJW64" s="106"/>
      <c r="DJX64" s="106"/>
      <c r="DJY64" s="106"/>
      <c r="DJZ64" s="106"/>
      <c r="DKA64" s="106"/>
      <c r="DKB64" s="106"/>
      <c r="DKC64" s="106"/>
      <c r="DKD64" s="106"/>
      <c r="DKE64" s="106"/>
      <c r="DKF64" s="106"/>
      <c r="DKG64" s="106"/>
      <c r="DKH64" s="106"/>
      <c r="DKI64" s="106"/>
      <c r="DKJ64" s="106"/>
      <c r="DKK64" s="106"/>
      <c r="DKL64" s="106"/>
      <c r="DKM64" s="106"/>
      <c r="DKN64" s="106"/>
      <c r="DKO64" s="106"/>
      <c r="DKP64" s="106"/>
      <c r="DKQ64" s="106"/>
      <c r="DKR64" s="106"/>
      <c r="DKS64" s="106"/>
      <c r="DKT64" s="106"/>
      <c r="DKU64" s="106"/>
      <c r="DKV64" s="106"/>
      <c r="DKW64" s="106"/>
      <c r="DKX64" s="106"/>
      <c r="DKY64" s="106"/>
      <c r="DKZ64" s="106"/>
      <c r="DLA64" s="106"/>
      <c r="DLB64" s="106"/>
      <c r="DLC64" s="106"/>
      <c r="DLD64" s="106"/>
      <c r="DLE64" s="106"/>
      <c r="DLF64" s="106"/>
      <c r="DLG64" s="106"/>
      <c r="DLH64" s="106"/>
      <c r="DLI64" s="106"/>
      <c r="DLJ64" s="106"/>
      <c r="DLK64" s="106"/>
      <c r="DLL64" s="106"/>
      <c r="DLM64" s="106"/>
      <c r="DLN64" s="106"/>
      <c r="DLO64" s="106"/>
      <c r="DLP64" s="106"/>
      <c r="DLQ64" s="106"/>
      <c r="DLR64" s="106"/>
      <c r="DLS64" s="106"/>
      <c r="DLT64" s="106"/>
      <c r="DLU64" s="106"/>
      <c r="DLV64" s="106"/>
      <c r="DLW64" s="106"/>
      <c r="DLX64" s="106"/>
      <c r="DLY64" s="106"/>
      <c r="DLZ64" s="106"/>
      <c r="DMA64" s="106"/>
      <c r="DMB64" s="106"/>
      <c r="DMC64" s="106"/>
      <c r="DMD64" s="106"/>
      <c r="DME64" s="106"/>
      <c r="DMF64" s="106"/>
      <c r="DMG64" s="106"/>
      <c r="DMH64" s="106"/>
      <c r="DMI64" s="106"/>
      <c r="DMJ64" s="106"/>
      <c r="DMK64" s="106"/>
      <c r="DML64" s="106"/>
      <c r="DMM64" s="106"/>
      <c r="DMN64" s="106"/>
      <c r="DMO64" s="106"/>
      <c r="DMP64" s="106"/>
      <c r="DMQ64" s="106"/>
      <c r="DMR64" s="106"/>
      <c r="DMS64" s="106"/>
      <c r="DMT64" s="106"/>
      <c r="DMU64" s="106"/>
      <c r="DMV64" s="106"/>
      <c r="DMW64" s="106"/>
      <c r="DMX64" s="106"/>
      <c r="DMY64" s="106"/>
      <c r="DMZ64" s="106"/>
      <c r="DNA64" s="106"/>
      <c r="DNB64" s="106"/>
      <c r="DNC64" s="106"/>
      <c r="DND64" s="106"/>
      <c r="DNE64" s="106"/>
      <c r="DNF64" s="106"/>
      <c r="DNG64" s="106"/>
      <c r="DNH64" s="106"/>
      <c r="DNI64" s="106"/>
      <c r="DNJ64" s="106"/>
      <c r="DNK64" s="106"/>
      <c r="DNL64" s="106"/>
      <c r="DNM64" s="106"/>
      <c r="DNN64" s="106"/>
      <c r="DNO64" s="106"/>
      <c r="DNP64" s="106"/>
      <c r="DNQ64" s="106"/>
      <c r="DNR64" s="106"/>
      <c r="DNS64" s="106"/>
      <c r="DNT64" s="106"/>
      <c r="DNU64" s="106"/>
      <c r="DNV64" s="106"/>
      <c r="DNW64" s="106"/>
      <c r="DNX64" s="106"/>
      <c r="DNY64" s="106"/>
      <c r="DNZ64" s="106"/>
      <c r="DOA64" s="106"/>
      <c r="DOB64" s="106"/>
      <c r="DOC64" s="106"/>
      <c r="DOD64" s="106"/>
      <c r="DOE64" s="106"/>
      <c r="DOF64" s="106"/>
      <c r="DOG64" s="106"/>
      <c r="DOH64" s="106"/>
      <c r="DOI64" s="106"/>
      <c r="DOJ64" s="106"/>
      <c r="DOK64" s="106"/>
      <c r="DOL64" s="106"/>
      <c r="DOM64" s="106"/>
      <c r="DON64" s="106"/>
      <c r="DOO64" s="106"/>
      <c r="DOP64" s="106"/>
      <c r="DOQ64" s="106"/>
      <c r="DOR64" s="106"/>
      <c r="DOS64" s="106"/>
      <c r="DOT64" s="106"/>
      <c r="DOU64" s="106"/>
      <c r="DOV64" s="106"/>
      <c r="DOW64" s="106"/>
      <c r="DOX64" s="106"/>
      <c r="DOY64" s="106"/>
      <c r="DOZ64" s="106"/>
      <c r="DPA64" s="106"/>
      <c r="DPB64" s="106"/>
      <c r="DPC64" s="106"/>
      <c r="DPD64" s="106"/>
      <c r="DPE64" s="106"/>
      <c r="DPF64" s="106"/>
      <c r="DPG64" s="106"/>
      <c r="DPH64" s="106"/>
      <c r="DPI64" s="106"/>
      <c r="DPJ64" s="106"/>
      <c r="DPK64" s="106"/>
      <c r="DPL64" s="106"/>
      <c r="DPM64" s="106"/>
      <c r="DPN64" s="106"/>
      <c r="DPO64" s="106"/>
      <c r="DPP64" s="106"/>
      <c r="DPQ64" s="106"/>
      <c r="DPR64" s="106"/>
      <c r="DPS64" s="106"/>
      <c r="DPT64" s="106"/>
      <c r="DPU64" s="106"/>
      <c r="DPV64" s="106"/>
      <c r="DPW64" s="106"/>
      <c r="DPX64" s="106"/>
      <c r="DPY64" s="106"/>
      <c r="DPZ64" s="106"/>
      <c r="DQA64" s="106"/>
      <c r="DQB64" s="106"/>
      <c r="DQC64" s="106"/>
      <c r="DQD64" s="106"/>
      <c r="DQE64" s="106"/>
      <c r="DQF64" s="106"/>
      <c r="DQG64" s="106"/>
      <c r="DQH64" s="106"/>
      <c r="DQI64" s="106"/>
      <c r="DQJ64" s="106"/>
      <c r="DQK64" s="106"/>
      <c r="DQL64" s="106"/>
      <c r="DQM64" s="106"/>
      <c r="DQN64" s="106"/>
      <c r="DQO64" s="106"/>
      <c r="DQP64" s="106"/>
      <c r="DQQ64" s="106"/>
      <c r="DQR64" s="106"/>
      <c r="DQS64" s="106"/>
      <c r="DQT64" s="106"/>
      <c r="DQU64" s="106"/>
      <c r="DQV64" s="106"/>
      <c r="DQW64" s="106"/>
      <c r="DQX64" s="106"/>
      <c r="DQY64" s="106"/>
      <c r="DQZ64" s="106"/>
      <c r="DRA64" s="106"/>
      <c r="DRB64" s="106"/>
      <c r="DRC64" s="106"/>
      <c r="DRD64" s="106"/>
      <c r="DRE64" s="106"/>
      <c r="DRF64" s="106"/>
      <c r="DRG64" s="106"/>
      <c r="DRH64" s="106"/>
      <c r="DRI64" s="106"/>
      <c r="DRJ64" s="106"/>
      <c r="DRK64" s="106"/>
      <c r="DRL64" s="106"/>
      <c r="DRM64" s="106"/>
      <c r="DRN64" s="106"/>
      <c r="DRO64" s="106"/>
      <c r="DRP64" s="106"/>
      <c r="DRQ64" s="106"/>
      <c r="DRR64" s="106"/>
      <c r="DRS64" s="106"/>
      <c r="DRT64" s="106"/>
      <c r="DRU64" s="106"/>
      <c r="DRV64" s="106"/>
      <c r="DRW64" s="106"/>
      <c r="DRX64" s="106"/>
      <c r="DRY64" s="106"/>
      <c r="DRZ64" s="106"/>
      <c r="DSA64" s="106"/>
      <c r="DSB64" s="106"/>
      <c r="DSC64" s="106"/>
      <c r="DSD64" s="106"/>
      <c r="DSE64" s="106"/>
      <c r="DSF64" s="106"/>
      <c r="DSG64" s="106"/>
      <c r="DSH64" s="106"/>
      <c r="DSI64" s="106"/>
      <c r="DSJ64" s="106"/>
      <c r="DSK64" s="106"/>
      <c r="DSL64" s="106"/>
      <c r="DSM64" s="106"/>
      <c r="DSN64" s="106"/>
      <c r="DSO64" s="106"/>
      <c r="DSP64" s="106"/>
      <c r="DSQ64" s="106"/>
      <c r="DSR64" s="106"/>
      <c r="DSS64" s="106"/>
      <c r="DST64" s="106"/>
      <c r="DSU64" s="106"/>
      <c r="DSV64" s="106"/>
      <c r="DSW64" s="106"/>
      <c r="DSX64" s="106"/>
      <c r="DSY64" s="106"/>
      <c r="DSZ64" s="106"/>
      <c r="DTA64" s="106"/>
      <c r="DTB64" s="106"/>
      <c r="DTC64" s="106"/>
      <c r="DTD64" s="106"/>
      <c r="DTE64" s="106"/>
      <c r="DTF64" s="106"/>
      <c r="DTG64" s="106"/>
      <c r="DTH64" s="106"/>
      <c r="DTI64" s="106"/>
      <c r="DTJ64" s="106"/>
      <c r="DTK64" s="106"/>
      <c r="DTL64" s="106"/>
      <c r="DTM64" s="106"/>
      <c r="DTN64" s="106"/>
      <c r="DTO64" s="106"/>
      <c r="DTP64" s="106"/>
      <c r="DTQ64" s="106"/>
      <c r="DTR64" s="106"/>
      <c r="DTS64" s="106"/>
      <c r="DTT64" s="106"/>
      <c r="DTU64" s="106"/>
      <c r="DTV64" s="106"/>
      <c r="DTW64" s="106"/>
      <c r="DTX64" s="106"/>
      <c r="DTY64" s="106"/>
      <c r="DTZ64" s="106"/>
      <c r="DUA64" s="106"/>
      <c r="DUB64" s="106"/>
      <c r="DUC64" s="106"/>
      <c r="DUD64" s="106"/>
      <c r="DUE64" s="106"/>
      <c r="DUF64" s="106"/>
      <c r="DUG64" s="106"/>
      <c r="DUH64" s="106"/>
      <c r="DUI64" s="106"/>
      <c r="DUJ64" s="106"/>
      <c r="DUK64" s="106"/>
      <c r="DUL64" s="106"/>
      <c r="DUM64" s="106"/>
      <c r="DUN64" s="106"/>
      <c r="DUO64" s="106"/>
      <c r="DUP64" s="106"/>
      <c r="DUQ64" s="106"/>
      <c r="DUR64" s="106"/>
      <c r="DUS64" s="106"/>
      <c r="DUT64" s="106"/>
      <c r="DUU64" s="106"/>
      <c r="DUV64" s="106"/>
      <c r="DUW64" s="106"/>
      <c r="DUX64" s="106"/>
      <c r="DUY64" s="106"/>
      <c r="DUZ64" s="106"/>
      <c r="DVA64" s="106"/>
      <c r="DVB64" s="106"/>
      <c r="DVC64" s="106"/>
      <c r="DVD64" s="106"/>
      <c r="DVE64" s="106"/>
      <c r="DVF64" s="106"/>
      <c r="DVG64" s="106"/>
      <c r="DVH64" s="106"/>
      <c r="DVI64" s="106"/>
      <c r="DVJ64" s="106"/>
      <c r="DVK64" s="106"/>
      <c r="DVL64" s="106"/>
      <c r="DVM64" s="106"/>
      <c r="DVN64" s="106"/>
      <c r="DVO64" s="106"/>
      <c r="DVP64" s="106"/>
      <c r="DVQ64" s="106"/>
      <c r="DVR64" s="106"/>
      <c r="DVS64" s="106"/>
      <c r="DVT64" s="106"/>
      <c r="DVU64" s="106"/>
      <c r="DVV64" s="106"/>
      <c r="DVW64" s="106"/>
      <c r="DVX64" s="106"/>
      <c r="DVY64" s="106"/>
      <c r="DVZ64" s="106"/>
      <c r="DWA64" s="106"/>
      <c r="DWB64" s="106"/>
      <c r="DWC64" s="106"/>
      <c r="DWD64" s="106"/>
      <c r="DWE64" s="106"/>
      <c r="DWF64" s="106"/>
      <c r="DWG64" s="106"/>
      <c r="DWH64" s="106"/>
      <c r="DWI64" s="106"/>
      <c r="DWJ64" s="106"/>
      <c r="DWK64" s="106"/>
      <c r="DWL64" s="106"/>
      <c r="DWM64" s="106"/>
      <c r="DWN64" s="106"/>
      <c r="DWO64" s="106"/>
      <c r="DWP64" s="106"/>
      <c r="DWQ64" s="106"/>
      <c r="DWR64" s="106"/>
      <c r="DWS64" s="106"/>
      <c r="DWT64" s="106"/>
      <c r="DWU64" s="106"/>
      <c r="DWV64" s="106"/>
      <c r="DWW64" s="106"/>
      <c r="DWX64" s="106"/>
      <c r="DWY64" s="106"/>
      <c r="DWZ64" s="106"/>
      <c r="DXA64" s="106"/>
      <c r="DXB64" s="106"/>
      <c r="DXC64" s="106"/>
      <c r="DXD64" s="106"/>
      <c r="DXE64" s="106"/>
      <c r="DXF64" s="106"/>
      <c r="DXG64" s="106"/>
      <c r="DXH64" s="106"/>
      <c r="DXI64" s="106"/>
      <c r="DXJ64" s="106"/>
      <c r="DXK64" s="106"/>
      <c r="DXL64" s="106"/>
      <c r="DXM64" s="106"/>
      <c r="DXN64" s="106"/>
      <c r="DXO64" s="106"/>
      <c r="DXP64" s="106"/>
      <c r="DXQ64" s="106"/>
      <c r="DXR64" s="106"/>
      <c r="DXS64" s="106"/>
      <c r="DXT64" s="106"/>
      <c r="DXU64" s="106"/>
      <c r="DXV64" s="106"/>
      <c r="DXW64" s="106"/>
      <c r="DXX64" s="106"/>
      <c r="DXY64" s="106"/>
      <c r="DXZ64" s="106"/>
      <c r="DYA64" s="106"/>
      <c r="DYB64" s="106"/>
      <c r="DYC64" s="106"/>
      <c r="DYD64" s="106"/>
      <c r="DYE64" s="106"/>
      <c r="DYF64" s="106"/>
      <c r="DYG64" s="106"/>
      <c r="DYH64" s="106"/>
      <c r="DYI64" s="106"/>
      <c r="DYJ64" s="106"/>
      <c r="DYK64" s="106"/>
      <c r="DYL64" s="106"/>
      <c r="DYM64" s="106"/>
      <c r="DYN64" s="106"/>
      <c r="DYO64" s="106"/>
      <c r="DYP64" s="106"/>
      <c r="DYQ64" s="106"/>
      <c r="DYR64" s="106"/>
      <c r="DYS64" s="106"/>
      <c r="DYT64" s="106"/>
      <c r="DYU64" s="106"/>
      <c r="DYV64" s="106"/>
      <c r="DYW64" s="106"/>
      <c r="DYX64" s="106"/>
      <c r="DYY64" s="106"/>
      <c r="DYZ64" s="106"/>
      <c r="DZA64" s="106"/>
      <c r="DZB64" s="106"/>
      <c r="DZC64" s="106"/>
      <c r="DZD64" s="106"/>
      <c r="DZE64" s="106"/>
      <c r="DZF64" s="106"/>
      <c r="DZG64" s="106"/>
      <c r="DZH64" s="106"/>
      <c r="DZI64" s="106"/>
      <c r="DZJ64" s="106"/>
      <c r="DZK64" s="106"/>
      <c r="DZL64" s="106"/>
      <c r="DZM64" s="106"/>
      <c r="DZN64" s="106"/>
      <c r="DZO64" s="106"/>
      <c r="DZP64" s="106"/>
      <c r="DZQ64" s="106"/>
      <c r="DZR64" s="106"/>
      <c r="DZS64" s="106"/>
      <c r="DZT64" s="106"/>
      <c r="DZU64" s="106"/>
      <c r="DZV64" s="106"/>
      <c r="DZW64" s="106"/>
      <c r="DZX64" s="106"/>
      <c r="DZY64" s="106"/>
      <c r="DZZ64" s="106"/>
      <c r="EAA64" s="106"/>
      <c r="EAB64" s="106"/>
      <c r="EAC64" s="106"/>
      <c r="EAD64" s="106"/>
      <c r="EAE64" s="106"/>
      <c r="EAF64" s="106"/>
      <c r="EAG64" s="106"/>
      <c r="EAH64" s="106"/>
      <c r="EAI64" s="106"/>
      <c r="EAJ64" s="106"/>
      <c r="EAK64" s="106"/>
      <c r="EAL64" s="106"/>
      <c r="EAM64" s="106"/>
      <c r="EAN64" s="106"/>
      <c r="EAO64" s="106"/>
      <c r="EAP64" s="106"/>
      <c r="EAQ64" s="106"/>
      <c r="EAR64" s="106"/>
      <c r="EAS64" s="106"/>
      <c r="EAT64" s="106"/>
      <c r="EAU64" s="106"/>
      <c r="EAV64" s="106"/>
      <c r="EAW64" s="106"/>
      <c r="EAX64" s="106"/>
      <c r="EAY64" s="106"/>
      <c r="EAZ64" s="106"/>
      <c r="EBA64" s="106"/>
      <c r="EBB64" s="106"/>
      <c r="EBC64" s="106"/>
      <c r="EBD64" s="106"/>
      <c r="EBE64" s="106"/>
      <c r="EBF64" s="106"/>
      <c r="EBG64" s="106"/>
      <c r="EBH64" s="106"/>
      <c r="EBI64" s="106"/>
      <c r="EBJ64" s="106"/>
      <c r="EBK64" s="106"/>
      <c r="EBL64" s="106"/>
      <c r="EBM64" s="106"/>
      <c r="EBN64" s="106"/>
      <c r="EBO64" s="106"/>
      <c r="EBP64" s="106"/>
      <c r="EBQ64" s="106"/>
      <c r="EBR64" s="106"/>
      <c r="EBS64" s="106"/>
      <c r="EBT64" s="106"/>
      <c r="EBU64" s="106"/>
      <c r="EBV64" s="106"/>
      <c r="EBW64" s="106"/>
      <c r="EBX64" s="106"/>
      <c r="EBY64" s="106"/>
      <c r="EBZ64" s="106"/>
      <c r="ECA64" s="106"/>
      <c r="ECB64" s="106"/>
      <c r="ECC64" s="106"/>
      <c r="ECD64" s="106"/>
      <c r="ECE64" s="106"/>
      <c r="ECF64" s="106"/>
      <c r="ECG64" s="106"/>
      <c r="ECH64" s="106"/>
      <c r="ECI64" s="106"/>
      <c r="ECJ64" s="106"/>
      <c r="ECK64" s="106"/>
      <c r="ECL64" s="106"/>
      <c r="ECM64" s="106"/>
      <c r="ECN64" s="106"/>
      <c r="ECO64" s="106"/>
      <c r="ECP64" s="106"/>
      <c r="ECQ64" s="106"/>
      <c r="ECR64" s="106"/>
      <c r="ECS64" s="106"/>
      <c r="ECT64" s="106"/>
      <c r="ECU64" s="106"/>
      <c r="ECV64" s="106"/>
      <c r="ECW64" s="106"/>
      <c r="ECX64" s="106"/>
      <c r="ECY64" s="106"/>
      <c r="ECZ64" s="106"/>
      <c r="EDA64" s="106"/>
      <c r="EDB64" s="106"/>
      <c r="EDC64" s="106"/>
      <c r="EDD64" s="106"/>
      <c r="EDE64" s="106"/>
      <c r="EDF64" s="106"/>
      <c r="EDG64" s="106"/>
      <c r="EDH64" s="106"/>
      <c r="EDI64" s="106"/>
      <c r="EDJ64" s="106"/>
      <c r="EDK64" s="106"/>
      <c r="EDL64" s="106"/>
      <c r="EDM64" s="106"/>
      <c r="EDN64" s="106"/>
      <c r="EDO64" s="106"/>
      <c r="EDP64" s="106"/>
      <c r="EDQ64" s="106"/>
      <c r="EDR64" s="106"/>
      <c r="EDS64" s="106"/>
      <c r="EDT64" s="106"/>
      <c r="EDU64" s="106"/>
      <c r="EDV64" s="106"/>
      <c r="EDW64" s="106"/>
      <c r="EDX64" s="106"/>
      <c r="EDY64" s="106"/>
      <c r="EDZ64" s="106"/>
      <c r="EEA64" s="106"/>
      <c r="EEB64" s="106"/>
      <c r="EEC64" s="106"/>
      <c r="EED64" s="106"/>
      <c r="EEE64" s="106"/>
      <c r="EEF64" s="106"/>
      <c r="EEG64" s="106"/>
      <c r="EEH64" s="106"/>
      <c r="EEI64" s="106"/>
      <c r="EEJ64" s="106"/>
      <c r="EEK64" s="106"/>
      <c r="EEL64" s="106"/>
      <c r="EEM64" s="106"/>
      <c r="EEN64" s="106"/>
      <c r="EEO64" s="106"/>
      <c r="EEP64" s="106"/>
      <c r="EEQ64" s="106"/>
      <c r="EER64" s="106"/>
      <c r="EES64" s="106"/>
      <c r="EET64" s="106"/>
      <c r="EEU64" s="106"/>
      <c r="EEV64" s="106"/>
      <c r="EEW64" s="106"/>
      <c r="EEX64" s="106"/>
      <c r="EEY64" s="106"/>
      <c r="EEZ64" s="106"/>
      <c r="EFA64" s="106"/>
      <c r="EFB64" s="106"/>
      <c r="EFC64" s="106"/>
      <c r="EFD64" s="106"/>
      <c r="EFE64" s="106"/>
      <c r="EFF64" s="106"/>
      <c r="EFG64" s="106"/>
      <c r="EFH64" s="106"/>
      <c r="EFI64" s="106"/>
      <c r="EFJ64" s="106"/>
      <c r="EFK64" s="106"/>
      <c r="EFL64" s="106"/>
      <c r="EFM64" s="106"/>
      <c r="EFN64" s="106"/>
      <c r="EFO64" s="106"/>
      <c r="EFP64" s="106"/>
      <c r="EFQ64" s="106"/>
      <c r="EFR64" s="106"/>
      <c r="EFS64" s="106"/>
      <c r="EFT64" s="106"/>
      <c r="EFU64" s="106"/>
      <c r="EFV64" s="106"/>
      <c r="EFW64" s="106"/>
      <c r="EFX64" s="106"/>
      <c r="EFY64" s="106"/>
      <c r="EFZ64" s="106"/>
      <c r="EGA64" s="106"/>
      <c r="EGB64" s="106"/>
      <c r="EGC64" s="106"/>
      <c r="EGD64" s="106"/>
      <c r="EGE64" s="106"/>
      <c r="EGF64" s="106"/>
      <c r="EGG64" s="106"/>
      <c r="EGH64" s="106"/>
      <c r="EGI64" s="106"/>
      <c r="EGJ64" s="106"/>
      <c r="EGK64" s="106"/>
      <c r="EGL64" s="106"/>
      <c r="EGM64" s="106"/>
      <c r="EGN64" s="106"/>
      <c r="EGO64" s="106"/>
      <c r="EGP64" s="106"/>
      <c r="EGQ64" s="106"/>
      <c r="EGR64" s="106"/>
      <c r="EGS64" s="106"/>
      <c r="EGT64" s="106"/>
      <c r="EGU64" s="106"/>
      <c r="EGV64" s="106"/>
      <c r="EGW64" s="106"/>
      <c r="EGX64" s="106"/>
      <c r="EGY64" s="106"/>
      <c r="EGZ64" s="106"/>
      <c r="EHA64" s="106"/>
      <c r="EHB64" s="106"/>
      <c r="EHC64" s="106"/>
      <c r="EHD64" s="106"/>
      <c r="EHE64" s="106"/>
      <c r="EHF64" s="106"/>
      <c r="EHG64" s="106"/>
      <c r="EHH64" s="106"/>
      <c r="EHI64" s="106"/>
      <c r="EHJ64" s="106"/>
      <c r="EHK64" s="106"/>
      <c r="EHL64" s="106"/>
      <c r="EHM64" s="106"/>
      <c r="EHN64" s="106"/>
      <c r="EHO64" s="106"/>
      <c r="EHP64" s="106"/>
      <c r="EHQ64" s="106"/>
      <c r="EHR64" s="106"/>
      <c r="EHS64" s="106"/>
      <c r="EHT64" s="106"/>
      <c r="EHU64" s="106"/>
      <c r="EHV64" s="106"/>
      <c r="EHW64" s="106"/>
      <c r="EHX64" s="106"/>
      <c r="EHY64" s="106"/>
      <c r="EHZ64" s="106"/>
      <c r="EIA64" s="106"/>
      <c r="EIB64" s="106"/>
      <c r="EIC64" s="106"/>
      <c r="EID64" s="106"/>
      <c r="EIE64" s="106"/>
      <c r="EIF64" s="106"/>
      <c r="EIG64" s="106"/>
      <c r="EIH64" s="106"/>
      <c r="EII64" s="106"/>
      <c r="EIJ64" s="106"/>
      <c r="EIK64" s="106"/>
      <c r="EIL64" s="106"/>
      <c r="EIM64" s="106"/>
      <c r="EIN64" s="106"/>
      <c r="EIO64" s="106"/>
      <c r="EIP64" s="106"/>
      <c r="EIQ64" s="106"/>
      <c r="EIR64" s="106"/>
      <c r="EIS64" s="106"/>
      <c r="EIT64" s="106"/>
      <c r="EIU64" s="106"/>
      <c r="EIV64" s="106"/>
      <c r="EIW64" s="106"/>
      <c r="EIX64" s="106"/>
      <c r="EIY64" s="106"/>
      <c r="EIZ64" s="106"/>
      <c r="EJA64" s="106"/>
      <c r="EJB64" s="106"/>
      <c r="EJC64" s="106"/>
      <c r="EJD64" s="106"/>
      <c r="EJE64" s="106"/>
      <c r="EJF64" s="106"/>
      <c r="EJG64" s="106"/>
      <c r="EJH64" s="106"/>
      <c r="EJI64" s="106"/>
      <c r="EJJ64" s="106"/>
      <c r="EJK64" s="106"/>
      <c r="EJL64" s="106"/>
      <c r="EJM64" s="106"/>
      <c r="EJN64" s="106"/>
      <c r="EJO64" s="106"/>
      <c r="EJP64" s="106"/>
      <c r="EJQ64" s="106"/>
      <c r="EJR64" s="106"/>
      <c r="EJS64" s="106"/>
      <c r="EJT64" s="106"/>
      <c r="EJU64" s="106"/>
      <c r="EJV64" s="106"/>
      <c r="EJW64" s="106"/>
      <c r="EJX64" s="106"/>
      <c r="EJY64" s="106"/>
      <c r="EJZ64" s="106"/>
      <c r="EKA64" s="106"/>
      <c r="EKB64" s="106"/>
      <c r="EKC64" s="106"/>
      <c r="EKD64" s="106"/>
      <c r="EKE64" s="106"/>
      <c r="EKF64" s="106"/>
      <c r="EKG64" s="106"/>
      <c r="EKH64" s="106"/>
      <c r="EKI64" s="106"/>
      <c r="EKJ64" s="106"/>
      <c r="EKK64" s="106"/>
      <c r="EKL64" s="106"/>
      <c r="EKM64" s="106"/>
      <c r="EKN64" s="106"/>
      <c r="EKO64" s="106"/>
      <c r="EKP64" s="106"/>
      <c r="EKQ64" s="106"/>
      <c r="EKR64" s="106"/>
      <c r="EKS64" s="106"/>
      <c r="EKT64" s="106"/>
      <c r="EKU64" s="106"/>
      <c r="EKV64" s="106"/>
      <c r="EKW64" s="106"/>
      <c r="EKX64" s="106"/>
      <c r="EKY64" s="106"/>
      <c r="EKZ64" s="106"/>
      <c r="ELA64" s="106"/>
      <c r="ELB64" s="106"/>
      <c r="ELC64" s="106"/>
      <c r="ELD64" s="106"/>
      <c r="ELE64" s="106"/>
      <c r="ELF64" s="106"/>
      <c r="ELG64" s="106"/>
      <c r="ELH64" s="106"/>
      <c r="ELI64" s="106"/>
      <c r="ELJ64" s="106"/>
      <c r="ELK64" s="106"/>
      <c r="ELL64" s="106"/>
      <c r="ELM64" s="106"/>
      <c r="ELN64" s="106"/>
      <c r="ELO64" s="106"/>
      <c r="ELP64" s="106"/>
      <c r="ELQ64" s="106"/>
      <c r="ELR64" s="106"/>
      <c r="ELS64" s="106"/>
      <c r="ELT64" s="106"/>
      <c r="ELU64" s="106"/>
      <c r="ELV64" s="106"/>
      <c r="ELW64" s="106"/>
      <c r="ELX64" s="106"/>
      <c r="ELY64" s="106"/>
      <c r="ELZ64" s="106"/>
      <c r="EMA64" s="106"/>
      <c r="EMB64" s="106"/>
      <c r="EMC64" s="106"/>
      <c r="EMD64" s="106"/>
      <c r="EME64" s="106"/>
      <c r="EMF64" s="106"/>
      <c r="EMG64" s="106"/>
      <c r="EMH64" s="106"/>
      <c r="EMI64" s="106"/>
      <c r="EMJ64" s="106"/>
      <c r="EMK64" s="106"/>
      <c r="EML64" s="106"/>
      <c r="EMM64" s="106"/>
      <c r="EMN64" s="106"/>
      <c r="EMO64" s="106"/>
      <c r="EMP64" s="106"/>
      <c r="EMQ64" s="106"/>
      <c r="EMR64" s="106"/>
      <c r="EMS64" s="106"/>
      <c r="EMT64" s="106"/>
      <c r="EMU64" s="106"/>
      <c r="EMV64" s="106"/>
      <c r="EMW64" s="106"/>
      <c r="EMX64" s="106"/>
      <c r="EMY64" s="106"/>
      <c r="EMZ64" s="106"/>
      <c r="ENA64" s="106"/>
      <c r="ENB64" s="106"/>
      <c r="ENC64" s="106"/>
      <c r="END64" s="106"/>
      <c r="ENE64" s="106"/>
      <c r="ENF64" s="106"/>
      <c r="ENG64" s="106"/>
      <c r="ENH64" s="106"/>
      <c r="ENI64" s="106"/>
      <c r="ENJ64" s="106"/>
      <c r="ENK64" s="106"/>
      <c r="ENL64" s="106"/>
      <c r="ENM64" s="106"/>
      <c r="ENN64" s="106"/>
      <c r="ENO64" s="106"/>
      <c r="ENP64" s="106"/>
      <c r="ENQ64" s="106"/>
      <c r="ENR64" s="106"/>
      <c r="ENS64" s="106"/>
      <c r="ENT64" s="106"/>
      <c r="ENU64" s="106"/>
      <c r="ENV64" s="106"/>
      <c r="ENW64" s="106"/>
      <c r="ENX64" s="106"/>
      <c r="ENY64" s="106"/>
      <c r="ENZ64" s="106"/>
      <c r="EOA64" s="106"/>
      <c r="EOB64" s="106"/>
      <c r="EOC64" s="106"/>
      <c r="EOD64" s="106"/>
      <c r="EOE64" s="106"/>
      <c r="EOF64" s="106"/>
      <c r="EOG64" s="106"/>
      <c r="EOH64" s="106"/>
      <c r="EOI64" s="106"/>
      <c r="EOJ64" s="106"/>
      <c r="EOK64" s="106"/>
      <c r="EOL64" s="106"/>
      <c r="EOM64" s="106"/>
      <c r="EON64" s="106"/>
      <c r="EOO64" s="106"/>
      <c r="EOP64" s="106"/>
      <c r="EOQ64" s="106"/>
      <c r="EOR64" s="106"/>
      <c r="EOS64" s="106"/>
      <c r="EOT64" s="106"/>
      <c r="EOU64" s="106"/>
      <c r="EOV64" s="106"/>
      <c r="EOW64" s="106"/>
      <c r="EOX64" s="106"/>
      <c r="EOY64" s="106"/>
      <c r="EOZ64" s="106"/>
      <c r="EPA64" s="106"/>
      <c r="EPB64" s="106"/>
      <c r="EPC64" s="106"/>
      <c r="EPD64" s="106"/>
      <c r="EPE64" s="106"/>
      <c r="EPF64" s="106"/>
      <c r="EPG64" s="106"/>
      <c r="EPH64" s="106"/>
      <c r="EPI64" s="106"/>
      <c r="EPJ64" s="106"/>
      <c r="EPK64" s="106"/>
      <c r="EPL64" s="106"/>
      <c r="EPM64" s="106"/>
      <c r="EPN64" s="106"/>
      <c r="EPO64" s="106"/>
      <c r="EPP64" s="106"/>
      <c r="EPQ64" s="106"/>
      <c r="EPR64" s="106"/>
      <c r="EPS64" s="106"/>
      <c r="EPT64" s="106"/>
      <c r="EPU64" s="106"/>
      <c r="EPV64" s="106"/>
      <c r="EPW64" s="106"/>
      <c r="EPX64" s="106"/>
      <c r="EPY64" s="106"/>
      <c r="EPZ64" s="106"/>
      <c r="EQA64" s="106"/>
      <c r="EQB64" s="106"/>
      <c r="EQC64" s="106"/>
      <c r="EQD64" s="106"/>
      <c r="EQE64" s="106"/>
      <c r="EQF64" s="106"/>
      <c r="EQG64" s="106"/>
      <c r="EQH64" s="106"/>
      <c r="EQI64" s="106"/>
      <c r="EQJ64" s="106"/>
      <c r="EQK64" s="106"/>
      <c r="EQL64" s="106"/>
      <c r="EQM64" s="106"/>
      <c r="EQN64" s="106"/>
      <c r="EQO64" s="106"/>
      <c r="EQP64" s="106"/>
      <c r="EQQ64" s="106"/>
      <c r="EQR64" s="106"/>
      <c r="EQS64" s="106"/>
      <c r="EQT64" s="106"/>
      <c r="EQU64" s="106"/>
      <c r="EQV64" s="106"/>
      <c r="EQW64" s="106"/>
      <c r="EQX64" s="106"/>
      <c r="EQY64" s="106"/>
      <c r="EQZ64" s="106"/>
      <c r="ERA64" s="106"/>
      <c r="ERB64" s="106"/>
      <c r="ERC64" s="106"/>
      <c r="ERD64" s="106"/>
      <c r="ERE64" s="106"/>
      <c r="ERF64" s="106"/>
      <c r="ERG64" s="106"/>
      <c r="ERH64" s="106"/>
      <c r="ERI64" s="106"/>
      <c r="ERJ64" s="106"/>
      <c r="ERK64" s="106"/>
      <c r="ERL64" s="106"/>
      <c r="ERM64" s="106"/>
      <c r="ERN64" s="106"/>
      <c r="ERO64" s="106"/>
      <c r="ERP64" s="106"/>
      <c r="ERQ64" s="106"/>
      <c r="ERR64" s="106"/>
      <c r="ERS64" s="106"/>
      <c r="ERT64" s="106"/>
      <c r="ERU64" s="106"/>
      <c r="ERV64" s="106"/>
      <c r="ERW64" s="106"/>
      <c r="ERX64" s="106"/>
      <c r="ERY64" s="106"/>
      <c r="ERZ64" s="106"/>
      <c r="ESA64" s="106"/>
      <c r="ESB64" s="106"/>
      <c r="ESC64" s="106"/>
      <c r="ESD64" s="106"/>
      <c r="ESE64" s="106"/>
      <c r="ESF64" s="106"/>
      <c r="ESG64" s="106"/>
      <c r="ESH64" s="106"/>
      <c r="ESI64" s="106"/>
      <c r="ESJ64" s="106"/>
      <c r="ESK64" s="106"/>
      <c r="ESL64" s="106"/>
      <c r="ESM64" s="106"/>
      <c r="ESN64" s="106"/>
      <c r="ESO64" s="106"/>
      <c r="ESP64" s="106"/>
      <c r="ESQ64" s="106"/>
      <c r="ESR64" s="106"/>
      <c r="ESS64" s="106"/>
      <c r="EST64" s="106"/>
      <c r="ESU64" s="106"/>
      <c r="ESV64" s="106"/>
      <c r="ESW64" s="106"/>
      <c r="ESX64" s="106"/>
      <c r="ESY64" s="106"/>
      <c r="ESZ64" s="106"/>
      <c r="ETA64" s="106"/>
      <c r="ETB64" s="106"/>
      <c r="ETC64" s="106"/>
      <c r="ETD64" s="106"/>
      <c r="ETE64" s="106"/>
      <c r="ETF64" s="106"/>
      <c r="ETG64" s="106"/>
      <c r="ETH64" s="106"/>
      <c r="ETI64" s="106"/>
      <c r="ETJ64" s="106"/>
      <c r="ETK64" s="106"/>
      <c r="ETL64" s="106"/>
      <c r="ETM64" s="106"/>
      <c r="ETN64" s="106"/>
      <c r="ETO64" s="106"/>
      <c r="ETP64" s="106"/>
      <c r="ETQ64" s="106"/>
      <c r="ETR64" s="106"/>
      <c r="ETS64" s="106"/>
      <c r="ETT64" s="106"/>
      <c r="ETU64" s="106"/>
      <c r="ETV64" s="106"/>
      <c r="ETW64" s="106"/>
      <c r="ETX64" s="106"/>
      <c r="ETY64" s="106"/>
      <c r="ETZ64" s="106"/>
      <c r="EUA64" s="106"/>
      <c r="EUB64" s="106"/>
      <c r="EUC64" s="106"/>
      <c r="EUD64" s="106"/>
      <c r="EUE64" s="106"/>
      <c r="EUF64" s="106"/>
      <c r="EUG64" s="106"/>
      <c r="EUH64" s="106"/>
      <c r="EUI64" s="106"/>
      <c r="EUJ64" s="106"/>
      <c r="EUK64" s="106"/>
      <c r="EUL64" s="106"/>
      <c r="EUM64" s="106"/>
      <c r="EUN64" s="106"/>
      <c r="EUO64" s="106"/>
      <c r="EUP64" s="106"/>
      <c r="EUQ64" s="106"/>
      <c r="EUR64" s="106"/>
      <c r="EUS64" s="106"/>
      <c r="EUT64" s="106"/>
      <c r="EUU64" s="106"/>
      <c r="EUV64" s="106"/>
      <c r="EUW64" s="106"/>
      <c r="EUX64" s="106"/>
      <c r="EUY64" s="106"/>
      <c r="EUZ64" s="106"/>
      <c r="EVA64" s="106"/>
      <c r="EVB64" s="106"/>
      <c r="EVC64" s="106"/>
      <c r="EVD64" s="106"/>
      <c r="EVE64" s="106"/>
      <c r="EVF64" s="106"/>
      <c r="EVG64" s="106"/>
      <c r="EVH64" s="106"/>
      <c r="EVI64" s="106"/>
      <c r="EVJ64" s="106"/>
      <c r="EVK64" s="106"/>
      <c r="EVL64" s="106"/>
      <c r="EVM64" s="106"/>
      <c r="EVN64" s="106"/>
      <c r="EVO64" s="106"/>
      <c r="EVP64" s="106"/>
      <c r="EVQ64" s="106"/>
      <c r="EVR64" s="106"/>
      <c r="EVS64" s="106"/>
      <c r="EVT64" s="106"/>
      <c r="EVU64" s="106"/>
      <c r="EVV64" s="106"/>
      <c r="EVW64" s="106"/>
      <c r="EVX64" s="106"/>
      <c r="EVY64" s="106"/>
      <c r="EVZ64" s="106"/>
      <c r="EWA64" s="106"/>
      <c r="EWB64" s="106"/>
      <c r="EWC64" s="106"/>
      <c r="EWD64" s="106"/>
      <c r="EWE64" s="106"/>
      <c r="EWF64" s="106"/>
      <c r="EWG64" s="106"/>
      <c r="EWH64" s="106"/>
      <c r="EWI64" s="106"/>
      <c r="EWJ64" s="106"/>
      <c r="EWK64" s="106"/>
      <c r="EWL64" s="106"/>
      <c r="EWM64" s="106"/>
      <c r="EWN64" s="106"/>
      <c r="EWO64" s="106"/>
      <c r="EWP64" s="106"/>
      <c r="EWQ64" s="106"/>
      <c r="EWR64" s="106"/>
      <c r="EWS64" s="106"/>
      <c r="EWT64" s="106"/>
      <c r="EWU64" s="106"/>
      <c r="EWV64" s="106"/>
      <c r="EWW64" s="106"/>
      <c r="EWX64" s="106"/>
      <c r="EWY64" s="106"/>
      <c r="EWZ64" s="106"/>
      <c r="EXA64" s="106"/>
      <c r="EXB64" s="106"/>
      <c r="EXC64" s="106"/>
      <c r="EXD64" s="106"/>
      <c r="EXE64" s="106"/>
      <c r="EXF64" s="106"/>
      <c r="EXG64" s="106"/>
      <c r="EXH64" s="106"/>
      <c r="EXI64" s="106"/>
      <c r="EXJ64" s="106"/>
      <c r="EXK64" s="106"/>
      <c r="EXL64" s="106"/>
      <c r="EXM64" s="106"/>
      <c r="EXN64" s="106"/>
      <c r="EXO64" s="106"/>
      <c r="EXP64" s="106"/>
      <c r="EXQ64" s="106"/>
      <c r="EXR64" s="106"/>
      <c r="EXS64" s="106"/>
      <c r="EXT64" s="106"/>
      <c r="EXU64" s="106"/>
      <c r="EXV64" s="106"/>
      <c r="EXW64" s="106"/>
      <c r="EXX64" s="106"/>
      <c r="EXY64" s="106"/>
      <c r="EXZ64" s="106"/>
      <c r="EYA64" s="106"/>
      <c r="EYB64" s="106"/>
      <c r="EYC64" s="106"/>
      <c r="EYD64" s="106"/>
      <c r="EYE64" s="106"/>
      <c r="EYF64" s="106"/>
      <c r="EYG64" s="106"/>
      <c r="EYH64" s="106"/>
      <c r="EYI64" s="106"/>
      <c r="EYJ64" s="106"/>
      <c r="EYK64" s="106"/>
      <c r="EYL64" s="106"/>
      <c r="EYM64" s="106"/>
      <c r="EYN64" s="106"/>
      <c r="EYO64" s="106"/>
      <c r="EYP64" s="106"/>
      <c r="EYQ64" s="106"/>
      <c r="EYR64" s="106"/>
      <c r="EYS64" s="106"/>
      <c r="EYT64" s="106"/>
      <c r="EYU64" s="106"/>
      <c r="EYV64" s="106"/>
      <c r="EYW64" s="106"/>
      <c r="EYX64" s="106"/>
      <c r="EYY64" s="106"/>
      <c r="EYZ64" s="106"/>
      <c r="EZA64" s="106"/>
      <c r="EZB64" s="106"/>
      <c r="EZC64" s="106"/>
      <c r="EZD64" s="106"/>
      <c r="EZE64" s="106"/>
      <c r="EZF64" s="106"/>
      <c r="EZG64" s="106"/>
      <c r="EZH64" s="106"/>
      <c r="EZI64" s="106"/>
      <c r="EZJ64" s="106"/>
      <c r="EZK64" s="106"/>
      <c r="EZL64" s="106"/>
      <c r="EZM64" s="106"/>
      <c r="EZN64" s="106"/>
      <c r="EZO64" s="106"/>
      <c r="EZP64" s="106"/>
      <c r="EZQ64" s="106"/>
      <c r="EZR64" s="106"/>
      <c r="EZS64" s="106"/>
      <c r="EZT64" s="106"/>
      <c r="EZU64" s="106"/>
      <c r="EZV64" s="106"/>
      <c r="EZW64" s="106"/>
      <c r="EZX64" s="106"/>
      <c r="EZY64" s="106"/>
      <c r="EZZ64" s="106"/>
      <c r="FAA64" s="106"/>
      <c r="FAB64" s="106"/>
      <c r="FAC64" s="106"/>
      <c r="FAD64" s="106"/>
      <c r="FAE64" s="106"/>
      <c r="FAF64" s="106"/>
      <c r="FAG64" s="106"/>
      <c r="FAH64" s="106"/>
      <c r="FAI64" s="106"/>
      <c r="FAJ64" s="106"/>
      <c r="FAK64" s="106"/>
      <c r="FAL64" s="106"/>
      <c r="FAM64" s="106"/>
      <c r="FAN64" s="106"/>
      <c r="FAO64" s="106"/>
      <c r="FAP64" s="106"/>
      <c r="FAQ64" s="106"/>
      <c r="FAR64" s="106"/>
      <c r="FAS64" s="106"/>
      <c r="FAT64" s="106"/>
      <c r="FAU64" s="106"/>
      <c r="FAV64" s="106"/>
      <c r="FAW64" s="106"/>
      <c r="FAX64" s="106"/>
      <c r="FAY64" s="106"/>
      <c r="FAZ64" s="106"/>
      <c r="FBA64" s="106"/>
      <c r="FBB64" s="106"/>
      <c r="FBC64" s="106"/>
      <c r="FBD64" s="106"/>
      <c r="FBE64" s="106"/>
      <c r="FBF64" s="106"/>
      <c r="FBG64" s="106"/>
      <c r="FBH64" s="106"/>
      <c r="FBI64" s="106"/>
      <c r="FBJ64" s="106"/>
      <c r="FBK64" s="106"/>
      <c r="FBL64" s="106"/>
      <c r="FBM64" s="106"/>
      <c r="FBN64" s="106"/>
      <c r="FBO64" s="106"/>
      <c r="FBP64" s="106"/>
      <c r="FBQ64" s="106"/>
      <c r="FBR64" s="106"/>
      <c r="FBS64" s="106"/>
      <c r="FBT64" s="106"/>
      <c r="FBU64" s="106"/>
      <c r="FBV64" s="106"/>
      <c r="FBW64" s="106"/>
      <c r="FBX64" s="106"/>
      <c r="FBY64" s="106"/>
      <c r="FBZ64" s="106"/>
      <c r="FCA64" s="106"/>
      <c r="FCB64" s="106"/>
      <c r="FCC64" s="106"/>
      <c r="FCD64" s="106"/>
      <c r="FCE64" s="106"/>
      <c r="FCF64" s="106"/>
      <c r="FCG64" s="106"/>
      <c r="FCH64" s="106"/>
      <c r="FCI64" s="106"/>
      <c r="FCJ64" s="106"/>
      <c r="FCK64" s="106"/>
      <c r="FCL64" s="106"/>
      <c r="FCM64" s="106"/>
      <c r="FCN64" s="106"/>
      <c r="FCO64" s="106"/>
      <c r="FCP64" s="106"/>
      <c r="FCQ64" s="106"/>
      <c r="FCR64" s="106"/>
      <c r="FCS64" s="106"/>
      <c r="FCT64" s="106"/>
      <c r="FCU64" s="106"/>
      <c r="FCV64" s="106"/>
      <c r="FCW64" s="106"/>
      <c r="FCX64" s="106"/>
      <c r="FCY64" s="106"/>
      <c r="FCZ64" s="106"/>
      <c r="FDA64" s="106"/>
      <c r="FDB64" s="106"/>
      <c r="FDC64" s="106"/>
      <c r="FDD64" s="106"/>
      <c r="FDE64" s="106"/>
      <c r="FDF64" s="106"/>
      <c r="FDG64" s="106"/>
      <c r="FDH64" s="106"/>
      <c r="FDI64" s="106"/>
      <c r="FDJ64" s="106"/>
      <c r="FDK64" s="106"/>
      <c r="FDL64" s="106"/>
      <c r="FDM64" s="106"/>
      <c r="FDN64" s="106"/>
      <c r="FDO64" s="106"/>
      <c r="FDP64" s="106"/>
      <c r="FDQ64" s="106"/>
      <c r="FDR64" s="106"/>
      <c r="FDS64" s="106"/>
      <c r="FDT64" s="106"/>
      <c r="FDU64" s="106"/>
      <c r="FDV64" s="106"/>
      <c r="FDW64" s="106"/>
      <c r="FDX64" s="106"/>
      <c r="FDY64" s="106"/>
      <c r="FDZ64" s="106"/>
      <c r="FEA64" s="106"/>
      <c r="FEB64" s="106"/>
      <c r="FEC64" s="106"/>
      <c r="FED64" s="106"/>
      <c r="FEE64" s="106"/>
      <c r="FEF64" s="106"/>
      <c r="FEG64" s="106"/>
      <c r="FEH64" s="106"/>
      <c r="FEI64" s="106"/>
      <c r="FEJ64" s="106"/>
      <c r="FEK64" s="106"/>
      <c r="FEL64" s="106"/>
      <c r="FEM64" s="106"/>
      <c r="FEN64" s="106"/>
      <c r="FEO64" s="106"/>
      <c r="FEP64" s="106"/>
      <c r="FEQ64" s="106"/>
      <c r="FER64" s="106"/>
      <c r="FES64" s="106"/>
      <c r="FET64" s="106"/>
      <c r="FEU64" s="106"/>
      <c r="FEV64" s="106"/>
      <c r="FEW64" s="106"/>
      <c r="FEX64" s="106"/>
      <c r="FEY64" s="106"/>
      <c r="FEZ64" s="106"/>
      <c r="FFA64" s="106"/>
      <c r="FFB64" s="106"/>
      <c r="FFC64" s="106"/>
      <c r="FFD64" s="106"/>
      <c r="FFE64" s="106"/>
      <c r="FFF64" s="106"/>
      <c r="FFG64" s="106"/>
      <c r="FFH64" s="106"/>
      <c r="FFI64" s="106"/>
      <c r="FFJ64" s="106"/>
      <c r="FFK64" s="106"/>
      <c r="FFL64" s="106"/>
      <c r="FFM64" s="106"/>
      <c r="FFN64" s="106"/>
      <c r="FFO64" s="106"/>
      <c r="FFP64" s="106"/>
      <c r="FFQ64" s="106"/>
      <c r="FFR64" s="106"/>
      <c r="FFS64" s="106"/>
      <c r="FFT64" s="106"/>
      <c r="FFU64" s="106"/>
      <c r="FFV64" s="106"/>
      <c r="FFW64" s="106"/>
      <c r="FFX64" s="106"/>
      <c r="FFY64" s="106"/>
      <c r="FFZ64" s="106"/>
      <c r="FGA64" s="106"/>
      <c r="FGB64" s="106"/>
      <c r="FGC64" s="106"/>
      <c r="FGD64" s="106"/>
      <c r="FGE64" s="106"/>
      <c r="FGF64" s="106"/>
      <c r="FGG64" s="106"/>
      <c r="FGH64" s="106"/>
      <c r="FGI64" s="106"/>
      <c r="FGJ64" s="106"/>
      <c r="FGK64" s="106"/>
      <c r="FGL64" s="106"/>
      <c r="FGM64" s="106"/>
      <c r="FGN64" s="106"/>
      <c r="FGO64" s="106"/>
      <c r="FGP64" s="106"/>
      <c r="FGQ64" s="106"/>
      <c r="FGR64" s="106"/>
      <c r="FGS64" s="106"/>
      <c r="FGT64" s="106"/>
      <c r="FGU64" s="106"/>
      <c r="FGV64" s="106"/>
      <c r="FGW64" s="106"/>
      <c r="FGX64" s="106"/>
      <c r="FGY64" s="106"/>
      <c r="FGZ64" s="106"/>
      <c r="FHA64" s="106"/>
      <c r="FHB64" s="106"/>
      <c r="FHC64" s="106"/>
      <c r="FHD64" s="106"/>
      <c r="FHE64" s="106"/>
      <c r="FHF64" s="106"/>
      <c r="FHG64" s="106"/>
      <c r="FHH64" s="106"/>
      <c r="FHI64" s="106"/>
      <c r="FHJ64" s="106"/>
      <c r="FHK64" s="106"/>
      <c r="FHL64" s="106"/>
      <c r="FHM64" s="106"/>
      <c r="FHN64" s="106"/>
      <c r="FHO64" s="106"/>
      <c r="FHP64" s="106"/>
      <c r="FHQ64" s="106"/>
      <c r="FHR64" s="106"/>
      <c r="FHS64" s="106"/>
      <c r="FHT64" s="106"/>
      <c r="FHU64" s="106"/>
      <c r="FHV64" s="106"/>
      <c r="FHW64" s="106"/>
      <c r="FHX64" s="106"/>
      <c r="FHY64" s="106"/>
      <c r="FHZ64" s="106"/>
      <c r="FIA64" s="106"/>
      <c r="FIB64" s="106"/>
      <c r="FIC64" s="106"/>
      <c r="FID64" s="106"/>
      <c r="FIE64" s="106"/>
      <c r="FIF64" s="106"/>
      <c r="FIG64" s="106"/>
      <c r="FIH64" s="106"/>
      <c r="FII64" s="106"/>
      <c r="FIJ64" s="106"/>
      <c r="FIK64" s="106"/>
      <c r="FIL64" s="106"/>
      <c r="FIM64" s="106"/>
      <c r="FIN64" s="106"/>
      <c r="FIO64" s="106"/>
      <c r="FIP64" s="106"/>
      <c r="FIQ64" s="106"/>
      <c r="FIR64" s="106"/>
      <c r="FIS64" s="106"/>
      <c r="FIT64" s="106"/>
      <c r="FIU64" s="106"/>
      <c r="FIV64" s="106"/>
      <c r="FIW64" s="106"/>
      <c r="FIX64" s="106"/>
      <c r="FIY64" s="106"/>
      <c r="FIZ64" s="106"/>
      <c r="FJA64" s="106"/>
      <c r="FJB64" s="106"/>
      <c r="FJC64" s="106"/>
      <c r="FJD64" s="106"/>
      <c r="FJE64" s="106"/>
      <c r="FJF64" s="106"/>
      <c r="FJG64" s="106"/>
      <c r="FJH64" s="106"/>
      <c r="FJI64" s="106"/>
      <c r="FJJ64" s="106"/>
      <c r="FJK64" s="106"/>
      <c r="FJL64" s="106"/>
      <c r="FJM64" s="106"/>
      <c r="FJN64" s="106"/>
      <c r="FJO64" s="106"/>
      <c r="FJP64" s="106"/>
      <c r="FJQ64" s="106"/>
      <c r="FJR64" s="106"/>
      <c r="FJS64" s="106"/>
      <c r="FJT64" s="106"/>
      <c r="FJU64" s="106"/>
      <c r="FJV64" s="106"/>
      <c r="FJW64" s="106"/>
      <c r="FJX64" s="106"/>
      <c r="FJY64" s="106"/>
      <c r="FJZ64" s="106"/>
      <c r="FKA64" s="106"/>
      <c r="FKB64" s="106"/>
      <c r="FKC64" s="106"/>
      <c r="FKD64" s="106"/>
      <c r="FKE64" s="106"/>
      <c r="FKF64" s="106"/>
      <c r="FKG64" s="106"/>
      <c r="FKH64" s="106"/>
      <c r="FKI64" s="106"/>
      <c r="FKJ64" s="106"/>
      <c r="FKK64" s="106"/>
      <c r="FKL64" s="106"/>
      <c r="FKM64" s="106"/>
      <c r="FKN64" s="106"/>
      <c r="FKO64" s="106"/>
      <c r="FKP64" s="106"/>
      <c r="FKQ64" s="106"/>
      <c r="FKR64" s="106"/>
      <c r="FKS64" s="106"/>
      <c r="FKT64" s="106"/>
      <c r="FKU64" s="106"/>
      <c r="FKV64" s="106"/>
      <c r="FKW64" s="106"/>
      <c r="FKX64" s="106"/>
      <c r="FKY64" s="106"/>
      <c r="FKZ64" s="106"/>
      <c r="FLA64" s="106"/>
      <c r="FLB64" s="106"/>
      <c r="FLC64" s="106"/>
      <c r="FLD64" s="106"/>
      <c r="FLE64" s="106"/>
      <c r="FLF64" s="106"/>
      <c r="FLG64" s="106"/>
      <c r="FLH64" s="106"/>
      <c r="FLI64" s="106"/>
      <c r="FLJ64" s="106"/>
      <c r="FLK64" s="106"/>
      <c r="FLL64" s="106"/>
      <c r="FLM64" s="106"/>
      <c r="FLN64" s="106"/>
      <c r="FLO64" s="106"/>
      <c r="FLP64" s="106"/>
      <c r="FLQ64" s="106"/>
      <c r="FLR64" s="106"/>
      <c r="FLS64" s="106"/>
      <c r="FLT64" s="106"/>
      <c r="FLU64" s="106"/>
      <c r="FLV64" s="106"/>
      <c r="FLW64" s="106"/>
      <c r="FLX64" s="106"/>
      <c r="FLY64" s="106"/>
      <c r="FLZ64" s="106"/>
      <c r="FMA64" s="106"/>
      <c r="FMB64" s="106"/>
      <c r="FMC64" s="106"/>
      <c r="FMD64" s="106"/>
      <c r="FME64" s="106"/>
      <c r="FMF64" s="106"/>
      <c r="FMG64" s="106"/>
      <c r="FMH64" s="106"/>
      <c r="FMI64" s="106"/>
      <c r="FMJ64" s="106"/>
      <c r="FMK64" s="106"/>
      <c r="FML64" s="106"/>
      <c r="FMM64" s="106"/>
      <c r="FMN64" s="106"/>
      <c r="FMO64" s="106"/>
      <c r="FMP64" s="106"/>
      <c r="FMQ64" s="106"/>
      <c r="FMR64" s="106"/>
      <c r="FMS64" s="106"/>
      <c r="FMT64" s="106"/>
      <c r="FMU64" s="106"/>
      <c r="FMV64" s="106"/>
      <c r="FMW64" s="106"/>
      <c r="FMX64" s="106"/>
      <c r="FMY64" s="106"/>
      <c r="FMZ64" s="106"/>
      <c r="FNA64" s="106"/>
      <c r="FNB64" s="106"/>
      <c r="FNC64" s="106"/>
      <c r="FND64" s="106"/>
      <c r="FNE64" s="106"/>
      <c r="FNF64" s="106"/>
      <c r="FNG64" s="106"/>
      <c r="FNH64" s="106"/>
      <c r="FNI64" s="106"/>
      <c r="FNJ64" s="106"/>
      <c r="FNK64" s="106"/>
      <c r="FNL64" s="106"/>
      <c r="FNM64" s="106"/>
      <c r="FNN64" s="106"/>
      <c r="FNO64" s="106"/>
      <c r="FNP64" s="106"/>
      <c r="FNQ64" s="106"/>
      <c r="FNR64" s="106"/>
      <c r="FNS64" s="106"/>
      <c r="FNT64" s="106"/>
      <c r="FNU64" s="106"/>
      <c r="FNV64" s="106"/>
      <c r="FNW64" s="106"/>
      <c r="FNX64" s="106"/>
      <c r="FNY64" s="106"/>
      <c r="FNZ64" s="106"/>
      <c r="FOA64" s="106"/>
      <c r="FOB64" s="106"/>
      <c r="FOC64" s="106"/>
      <c r="FOD64" s="106"/>
      <c r="FOE64" s="106"/>
      <c r="FOF64" s="106"/>
      <c r="FOG64" s="106"/>
      <c r="FOH64" s="106"/>
      <c r="FOI64" s="106"/>
      <c r="FOJ64" s="106"/>
      <c r="FOK64" s="106"/>
      <c r="FOL64" s="106"/>
      <c r="FOM64" s="106"/>
      <c r="FON64" s="106"/>
      <c r="FOO64" s="106"/>
      <c r="FOP64" s="106"/>
      <c r="FOQ64" s="106"/>
      <c r="FOR64" s="106"/>
      <c r="FOS64" s="106"/>
      <c r="FOT64" s="106"/>
      <c r="FOU64" s="106"/>
      <c r="FOV64" s="106"/>
      <c r="FOW64" s="106"/>
      <c r="FOX64" s="106"/>
      <c r="FOY64" s="106"/>
      <c r="FOZ64" s="106"/>
      <c r="FPA64" s="106"/>
      <c r="FPB64" s="106"/>
      <c r="FPC64" s="106"/>
      <c r="FPD64" s="106"/>
      <c r="FPE64" s="106"/>
      <c r="FPF64" s="106"/>
      <c r="FPG64" s="106"/>
      <c r="FPH64" s="106"/>
      <c r="FPI64" s="106"/>
      <c r="FPJ64" s="106"/>
      <c r="FPK64" s="106"/>
      <c r="FPL64" s="106"/>
      <c r="FPM64" s="106"/>
      <c r="FPN64" s="106"/>
      <c r="FPO64" s="106"/>
      <c r="FPP64" s="106"/>
      <c r="FPQ64" s="106"/>
      <c r="FPR64" s="106"/>
      <c r="FPS64" s="106"/>
      <c r="FPT64" s="106"/>
      <c r="FPU64" s="106"/>
      <c r="FPV64" s="106"/>
      <c r="FPW64" s="106"/>
      <c r="FPX64" s="106"/>
      <c r="FPY64" s="106"/>
      <c r="FPZ64" s="106"/>
      <c r="FQA64" s="106"/>
      <c r="FQB64" s="106"/>
      <c r="FQC64" s="106"/>
      <c r="FQD64" s="106"/>
      <c r="FQE64" s="106"/>
      <c r="FQF64" s="106"/>
      <c r="FQG64" s="106"/>
      <c r="FQH64" s="106"/>
      <c r="FQI64" s="106"/>
      <c r="FQJ64" s="106"/>
      <c r="FQK64" s="106"/>
      <c r="FQL64" s="106"/>
      <c r="FQM64" s="106"/>
      <c r="FQN64" s="106"/>
      <c r="FQO64" s="106"/>
      <c r="FQP64" s="106"/>
      <c r="FQQ64" s="106"/>
      <c r="FQR64" s="106"/>
      <c r="FQS64" s="106"/>
      <c r="FQT64" s="106"/>
      <c r="FQU64" s="106"/>
      <c r="FQV64" s="106"/>
      <c r="FQW64" s="106"/>
      <c r="FQX64" s="106"/>
      <c r="FQY64" s="106"/>
      <c r="FQZ64" s="106"/>
      <c r="FRA64" s="106"/>
      <c r="FRB64" s="106"/>
      <c r="FRC64" s="106"/>
      <c r="FRD64" s="106"/>
      <c r="FRE64" s="106"/>
      <c r="FRF64" s="106"/>
      <c r="FRG64" s="106"/>
      <c r="FRH64" s="106"/>
      <c r="FRI64" s="106"/>
      <c r="FRJ64" s="106"/>
      <c r="FRK64" s="106"/>
      <c r="FRL64" s="106"/>
      <c r="FRM64" s="106"/>
      <c r="FRN64" s="106"/>
      <c r="FRO64" s="106"/>
      <c r="FRP64" s="106"/>
      <c r="FRQ64" s="106"/>
      <c r="FRR64" s="106"/>
      <c r="FRS64" s="106"/>
      <c r="FRT64" s="106"/>
      <c r="FRU64" s="106"/>
      <c r="FRV64" s="106"/>
      <c r="FRW64" s="106"/>
      <c r="FRX64" s="106"/>
      <c r="FRY64" s="106"/>
      <c r="FRZ64" s="106"/>
      <c r="FSA64" s="106"/>
      <c r="FSB64" s="106"/>
      <c r="FSC64" s="106"/>
      <c r="FSD64" s="106"/>
      <c r="FSE64" s="106"/>
      <c r="FSF64" s="106"/>
      <c r="FSG64" s="106"/>
      <c r="FSH64" s="106"/>
      <c r="FSI64" s="106"/>
      <c r="FSJ64" s="106"/>
      <c r="FSK64" s="106"/>
      <c r="FSL64" s="106"/>
      <c r="FSM64" s="106"/>
      <c r="FSN64" s="106"/>
      <c r="FSO64" s="106"/>
      <c r="FSP64" s="106"/>
      <c r="FSQ64" s="106"/>
      <c r="FSR64" s="106"/>
      <c r="FSS64" s="106"/>
      <c r="FST64" s="106"/>
      <c r="FSU64" s="106"/>
      <c r="FSV64" s="106"/>
      <c r="FSW64" s="106"/>
      <c r="FSX64" s="106"/>
      <c r="FSY64" s="106"/>
      <c r="FSZ64" s="106"/>
      <c r="FTA64" s="106"/>
      <c r="FTB64" s="106"/>
      <c r="FTC64" s="106"/>
      <c r="FTD64" s="106"/>
      <c r="FTE64" s="106"/>
      <c r="FTF64" s="106"/>
      <c r="FTG64" s="106"/>
      <c r="FTH64" s="106"/>
      <c r="FTI64" s="106"/>
      <c r="FTJ64" s="106"/>
      <c r="FTK64" s="106"/>
      <c r="FTL64" s="106"/>
      <c r="FTM64" s="106"/>
      <c r="FTN64" s="106"/>
      <c r="FTO64" s="106"/>
      <c r="FTP64" s="106"/>
      <c r="FTQ64" s="106"/>
      <c r="FTR64" s="106"/>
      <c r="FTS64" s="106"/>
      <c r="FTT64" s="106"/>
      <c r="FTU64" s="106"/>
      <c r="FTV64" s="106"/>
      <c r="FTW64" s="106"/>
      <c r="FTX64" s="106"/>
      <c r="FTY64" s="106"/>
      <c r="FTZ64" s="106"/>
      <c r="FUA64" s="106"/>
      <c r="FUB64" s="106"/>
      <c r="FUC64" s="106"/>
      <c r="FUD64" s="106"/>
      <c r="FUE64" s="106"/>
      <c r="FUF64" s="106"/>
      <c r="FUG64" s="106"/>
      <c r="FUH64" s="106"/>
      <c r="FUI64" s="106"/>
      <c r="FUJ64" s="106"/>
      <c r="FUK64" s="106"/>
      <c r="FUL64" s="106"/>
      <c r="FUM64" s="106"/>
      <c r="FUN64" s="106"/>
      <c r="FUO64" s="106"/>
      <c r="FUP64" s="106"/>
      <c r="FUQ64" s="106"/>
      <c r="FUR64" s="106"/>
      <c r="FUS64" s="106"/>
      <c r="FUT64" s="106"/>
      <c r="FUU64" s="106"/>
      <c r="FUV64" s="106"/>
      <c r="FUW64" s="106"/>
      <c r="FUX64" s="106"/>
      <c r="FUY64" s="106"/>
      <c r="FUZ64" s="106"/>
      <c r="FVA64" s="106"/>
      <c r="FVB64" s="106"/>
      <c r="FVC64" s="106"/>
      <c r="FVD64" s="106"/>
      <c r="FVE64" s="106"/>
      <c r="FVF64" s="106"/>
      <c r="FVG64" s="106"/>
      <c r="FVH64" s="106"/>
      <c r="FVI64" s="106"/>
      <c r="FVJ64" s="106"/>
      <c r="FVK64" s="106"/>
      <c r="FVL64" s="106"/>
      <c r="FVM64" s="106"/>
      <c r="FVN64" s="106"/>
      <c r="FVO64" s="106"/>
      <c r="FVP64" s="106"/>
      <c r="FVQ64" s="106"/>
      <c r="FVR64" s="106"/>
      <c r="FVS64" s="106"/>
      <c r="FVT64" s="106"/>
      <c r="FVU64" s="106"/>
      <c r="FVV64" s="106"/>
      <c r="FVW64" s="106"/>
      <c r="FVX64" s="106"/>
      <c r="FVY64" s="106"/>
      <c r="FVZ64" s="106"/>
      <c r="FWA64" s="106"/>
      <c r="FWB64" s="106"/>
      <c r="FWC64" s="106"/>
      <c r="FWD64" s="106"/>
      <c r="FWE64" s="106"/>
      <c r="FWF64" s="106"/>
      <c r="FWG64" s="106"/>
      <c r="FWH64" s="106"/>
      <c r="FWI64" s="106"/>
      <c r="FWJ64" s="106"/>
      <c r="FWK64" s="106"/>
      <c r="FWL64" s="106"/>
      <c r="FWM64" s="106"/>
      <c r="FWN64" s="106"/>
      <c r="FWO64" s="106"/>
      <c r="FWP64" s="106"/>
      <c r="FWQ64" s="106"/>
      <c r="FWR64" s="106"/>
      <c r="FWS64" s="106"/>
      <c r="FWT64" s="106"/>
      <c r="FWU64" s="106"/>
      <c r="FWV64" s="106"/>
      <c r="FWW64" s="106"/>
      <c r="FWX64" s="106"/>
      <c r="FWY64" s="106"/>
      <c r="FWZ64" s="106"/>
      <c r="FXA64" s="106"/>
      <c r="FXB64" s="106"/>
      <c r="FXC64" s="106"/>
      <c r="FXD64" s="106"/>
      <c r="FXE64" s="106"/>
      <c r="FXF64" s="106"/>
      <c r="FXG64" s="106"/>
      <c r="FXH64" s="106"/>
      <c r="FXI64" s="106"/>
      <c r="FXJ64" s="106"/>
      <c r="FXK64" s="106"/>
      <c r="FXL64" s="106"/>
      <c r="FXM64" s="106"/>
      <c r="FXN64" s="106"/>
      <c r="FXO64" s="106"/>
      <c r="FXP64" s="106"/>
      <c r="FXQ64" s="106"/>
      <c r="FXR64" s="106"/>
      <c r="FXS64" s="106"/>
      <c r="FXT64" s="106"/>
      <c r="FXU64" s="106"/>
      <c r="FXV64" s="106"/>
      <c r="FXW64" s="106"/>
      <c r="FXX64" s="106"/>
      <c r="FXY64" s="106"/>
      <c r="FXZ64" s="106"/>
      <c r="FYA64" s="106"/>
      <c r="FYB64" s="106"/>
      <c r="FYC64" s="106"/>
      <c r="FYD64" s="106"/>
      <c r="FYE64" s="106"/>
      <c r="FYF64" s="106"/>
      <c r="FYG64" s="106"/>
      <c r="FYH64" s="106"/>
      <c r="FYI64" s="106"/>
      <c r="FYJ64" s="106"/>
      <c r="FYK64" s="106"/>
      <c r="FYL64" s="106"/>
      <c r="FYM64" s="106"/>
      <c r="FYN64" s="106"/>
      <c r="FYO64" s="106"/>
      <c r="FYP64" s="106"/>
      <c r="FYQ64" s="106"/>
      <c r="FYR64" s="106"/>
      <c r="FYS64" s="106"/>
      <c r="FYT64" s="106"/>
      <c r="FYU64" s="106"/>
      <c r="FYV64" s="106"/>
      <c r="FYW64" s="106"/>
      <c r="FYX64" s="106"/>
      <c r="FYY64" s="106"/>
      <c r="FYZ64" s="106"/>
      <c r="FZA64" s="106"/>
      <c r="FZB64" s="106"/>
      <c r="FZC64" s="106"/>
      <c r="FZD64" s="106"/>
      <c r="FZE64" s="106"/>
      <c r="FZF64" s="106"/>
      <c r="FZG64" s="106"/>
      <c r="FZH64" s="106"/>
      <c r="FZI64" s="106"/>
      <c r="FZJ64" s="106"/>
      <c r="FZK64" s="106"/>
      <c r="FZL64" s="106"/>
      <c r="FZM64" s="106"/>
      <c r="FZN64" s="106"/>
      <c r="FZO64" s="106"/>
      <c r="FZP64" s="106"/>
      <c r="FZQ64" s="106"/>
      <c r="FZR64" s="106"/>
      <c r="FZS64" s="106"/>
      <c r="FZT64" s="106"/>
      <c r="FZU64" s="106"/>
      <c r="FZV64" s="106"/>
      <c r="FZW64" s="106"/>
      <c r="FZX64" s="106"/>
      <c r="FZY64" s="106"/>
      <c r="FZZ64" s="106"/>
      <c r="GAA64" s="106"/>
      <c r="GAB64" s="106"/>
      <c r="GAC64" s="106"/>
      <c r="GAD64" s="106"/>
      <c r="GAE64" s="106"/>
      <c r="GAF64" s="106"/>
      <c r="GAG64" s="106"/>
      <c r="GAH64" s="106"/>
      <c r="GAI64" s="106"/>
      <c r="GAJ64" s="106"/>
      <c r="GAK64" s="106"/>
      <c r="GAL64" s="106"/>
      <c r="GAM64" s="106"/>
      <c r="GAN64" s="106"/>
      <c r="GAO64" s="106"/>
      <c r="GAP64" s="106"/>
      <c r="GAQ64" s="106"/>
      <c r="GAR64" s="106"/>
      <c r="GAS64" s="106"/>
      <c r="GAT64" s="106"/>
      <c r="GAU64" s="106"/>
      <c r="GAV64" s="106"/>
      <c r="GAW64" s="106"/>
      <c r="GAX64" s="106"/>
      <c r="GAY64" s="106"/>
      <c r="GAZ64" s="106"/>
      <c r="GBA64" s="106"/>
      <c r="GBB64" s="106"/>
      <c r="GBC64" s="106"/>
      <c r="GBD64" s="106"/>
      <c r="GBE64" s="106"/>
      <c r="GBF64" s="106"/>
      <c r="GBG64" s="106"/>
      <c r="GBH64" s="106"/>
      <c r="GBI64" s="106"/>
      <c r="GBJ64" s="106"/>
      <c r="GBK64" s="106"/>
      <c r="GBL64" s="106"/>
      <c r="GBM64" s="106"/>
      <c r="GBN64" s="106"/>
      <c r="GBO64" s="106"/>
      <c r="GBP64" s="106"/>
      <c r="GBQ64" s="106"/>
      <c r="GBR64" s="106"/>
      <c r="GBS64" s="106"/>
      <c r="GBT64" s="106"/>
      <c r="GBU64" s="106"/>
      <c r="GBV64" s="106"/>
      <c r="GBW64" s="106"/>
      <c r="GBX64" s="106"/>
      <c r="GBY64" s="106"/>
      <c r="GBZ64" s="106"/>
      <c r="GCA64" s="106"/>
      <c r="GCB64" s="106"/>
      <c r="GCC64" s="106"/>
      <c r="GCD64" s="106"/>
      <c r="GCE64" s="106"/>
      <c r="GCF64" s="106"/>
      <c r="GCG64" s="106"/>
      <c r="GCH64" s="106"/>
      <c r="GCI64" s="106"/>
      <c r="GCJ64" s="106"/>
      <c r="GCK64" s="106"/>
      <c r="GCL64" s="106"/>
      <c r="GCM64" s="106"/>
      <c r="GCN64" s="106"/>
      <c r="GCO64" s="106"/>
      <c r="GCP64" s="106"/>
      <c r="GCQ64" s="106"/>
      <c r="GCR64" s="106"/>
      <c r="GCS64" s="106"/>
      <c r="GCT64" s="106"/>
      <c r="GCU64" s="106"/>
      <c r="GCV64" s="106"/>
      <c r="GCW64" s="106"/>
      <c r="GCX64" s="106"/>
      <c r="GCY64" s="106"/>
      <c r="GCZ64" s="106"/>
      <c r="GDA64" s="106"/>
      <c r="GDB64" s="106"/>
      <c r="GDC64" s="106"/>
      <c r="GDD64" s="106"/>
      <c r="GDE64" s="106"/>
      <c r="GDF64" s="106"/>
      <c r="GDG64" s="106"/>
      <c r="GDH64" s="106"/>
      <c r="GDI64" s="106"/>
      <c r="GDJ64" s="106"/>
      <c r="GDK64" s="106"/>
      <c r="GDL64" s="106"/>
      <c r="GDM64" s="106"/>
      <c r="GDN64" s="106"/>
      <c r="GDO64" s="106"/>
      <c r="GDP64" s="106"/>
      <c r="GDQ64" s="106"/>
      <c r="GDR64" s="106"/>
      <c r="GDS64" s="106"/>
      <c r="GDT64" s="106"/>
      <c r="GDU64" s="106"/>
      <c r="GDV64" s="106"/>
      <c r="GDW64" s="106"/>
      <c r="GDX64" s="106"/>
      <c r="GDY64" s="106"/>
      <c r="GDZ64" s="106"/>
      <c r="GEA64" s="106"/>
      <c r="GEB64" s="106"/>
      <c r="GEC64" s="106"/>
      <c r="GED64" s="106"/>
      <c r="GEE64" s="106"/>
      <c r="GEF64" s="106"/>
      <c r="GEG64" s="106"/>
      <c r="GEH64" s="106"/>
      <c r="GEI64" s="106"/>
      <c r="GEJ64" s="106"/>
      <c r="GEK64" s="106"/>
      <c r="GEL64" s="106"/>
      <c r="GEM64" s="106"/>
      <c r="GEN64" s="106"/>
      <c r="GEO64" s="106"/>
      <c r="GEP64" s="106"/>
      <c r="GEQ64" s="106"/>
      <c r="GER64" s="106"/>
      <c r="GES64" s="106"/>
      <c r="GET64" s="106"/>
      <c r="GEU64" s="106"/>
      <c r="GEV64" s="106"/>
      <c r="GEW64" s="106"/>
      <c r="GEX64" s="106"/>
      <c r="GEY64" s="106"/>
      <c r="GEZ64" s="106"/>
      <c r="GFA64" s="106"/>
      <c r="GFB64" s="106"/>
      <c r="GFC64" s="106"/>
      <c r="GFD64" s="106"/>
      <c r="GFE64" s="106"/>
      <c r="GFF64" s="106"/>
      <c r="GFG64" s="106"/>
      <c r="GFH64" s="106"/>
      <c r="GFI64" s="106"/>
      <c r="GFJ64" s="106"/>
      <c r="GFK64" s="106"/>
      <c r="GFL64" s="106"/>
      <c r="GFM64" s="106"/>
      <c r="GFN64" s="106"/>
      <c r="GFO64" s="106"/>
      <c r="GFP64" s="106"/>
      <c r="GFQ64" s="106"/>
      <c r="GFR64" s="106"/>
      <c r="GFS64" s="106"/>
      <c r="GFT64" s="106"/>
      <c r="GFU64" s="106"/>
      <c r="GFV64" s="106"/>
      <c r="GFW64" s="106"/>
      <c r="GFX64" s="106"/>
      <c r="GFY64" s="106"/>
      <c r="GFZ64" s="106"/>
      <c r="GGA64" s="106"/>
      <c r="GGB64" s="106"/>
      <c r="GGC64" s="106"/>
      <c r="GGD64" s="106"/>
      <c r="GGE64" s="106"/>
      <c r="GGF64" s="106"/>
      <c r="GGG64" s="106"/>
      <c r="GGH64" s="106"/>
      <c r="GGI64" s="106"/>
      <c r="GGJ64" s="106"/>
      <c r="GGK64" s="106"/>
      <c r="GGL64" s="106"/>
      <c r="GGM64" s="106"/>
      <c r="GGN64" s="106"/>
      <c r="GGO64" s="106"/>
      <c r="GGP64" s="106"/>
      <c r="GGQ64" s="106"/>
      <c r="GGR64" s="106"/>
      <c r="GGS64" s="106"/>
      <c r="GGT64" s="106"/>
      <c r="GGU64" s="106"/>
      <c r="GGV64" s="106"/>
      <c r="GGW64" s="106"/>
      <c r="GGX64" s="106"/>
      <c r="GGY64" s="106"/>
      <c r="GGZ64" s="106"/>
      <c r="GHA64" s="106"/>
      <c r="GHB64" s="106"/>
      <c r="GHC64" s="106"/>
      <c r="GHD64" s="106"/>
      <c r="GHE64" s="106"/>
      <c r="GHF64" s="106"/>
      <c r="GHG64" s="106"/>
      <c r="GHH64" s="106"/>
      <c r="GHI64" s="106"/>
      <c r="GHJ64" s="106"/>
      <c r="GHK64" s="106"/>
      <c r="GHL64" s="106"/>
      <c r="GHM64" s="106"/>
      <c r="GHN64" s="106"/>
      <c r="GHO64" s="106"/>
      <c r="GHP64" s="106"/>
      <c r="GHQ64" s="106"/>
      <c r="GHR64" s="106"/>
      <c r="GHS64" s="106"/>
      <c r="GHT64" s="106"/>
      <c r="GHU64" s="106"/>
      <c r="GHV64" s="106"/>
      <c r="GHW64" s="106"/>
      <c r="GHX64" s="106"/>
      <c r="GHY64" s="106"/>
      <c r="GHZ64" s="106"/>
      <c r="GIA64" s="106"/>
      <c r="GIB64" s="106"/>
      <c r="GIC64" s="106"/>
      <c r="GID64" s="106"/>
      <c r="GIE64" s="106"/>
      <c r="GIF64" s="106"/>
      <c r="GIG64" s="106"/>
      <c r="GIH64" s="106"/>
      <c r="GII64" s="106"/>
      <c r="GIJ64" s="106"/>
      <c r="GIK64" s="106"/>
      <c r="GIL64" s="106"/>
      <c r="GIM64" s="106"/>
      <c r="GIN64" s="106"/>
      <c r="GIO64" s="106"/>
      <c r="GIP64" s="106"/>
      <c r="GIQ64" s="106"/>
      <c r="GIR64" s="106"/>
      <c r="GIS64" s="106"/>
      <c r="GIT64" s="106"/>
      <c r="GIU64" s="106"/>
      <c r="GIV64" s="106"/>
      <c r="GIW64" s="106"/>
      <c r="GIX64" s="106"/>
      <c r="GIY64" s="106"/>
      <c r="GIZ64" s="106"/>
      <c r="GJA64" s="106"/>
      <c r="GJB64" s="106"/>
      <c r="GJC64" s="106"/>
      <c r="GJD64" s="106"/>
      <c r="GJE64" s="106"/>
      <c r="GJF64" s="106"/>
      <c r="GJG64" s="106"/>
      <c r="GJH64" s="106"/>
      <c r="GJI64" s="106"/>
      <c r="GJJ64" s="106"/>
      <c r="GJK64" s="106"/>
      <c r="GJL64" s="106"/>
      <c r="GJM64" s="106"/>
      <c r="GJN64" s="106"/>
      <c r="GJO64" s="106"/>
      <c r="GJP64" s="106"/>
      <c r="GJQ64" s="106"/>
      <c r="GJR64" s="106"/>
      <c r="GJS64" s="106"/>
      <c r="GJT64" s="106"/>
      <c r="GJU64" s="106"/>
      <c r="GJV64" s="106"/>
      <c r="GJW64" s="106"/>
      <c r="GJX64" s="106"/>
      <c r="GJY64" s="106"/>
      <c r="GJZ64" s="106"/>
      <c r="GKA64" s="106"/>
      <c r="GKB64" s="106"/>
      <c r="GKC64" s="106"/>
      <c r="GKD64" s="106"/>
      <c r="GKE64" s="106"/>
      <c r="GKF64" s="106"/>
      <c r="GKG64" s="106"/>
      <c r="GKH64" s="106"/>
      <c r="GKI64" s="106"/>
      <c r="GKJ64" s="106"/>
      <c r="GKK64" s="106"/>
      <c r="GKL64" s="106"/>
      <c r="GKM64" s="106"/>
      <c r="GKN64" s="106"/>
      <c r="GKO64" s="106"/>
      <c r="GKP64" s="106"/>
      <c r="GKQ64" s="106"/>
      <c r="GKR64" s="106"/>
      <c r="GKS64" s="106"/>
      <c r="GKT64" s="106"/>
      <c r="GKU64" s="106"/>
      <c r="GKV64" s="106"/>
      <c r="GKW64" s="106"/>
      <c r="GKX64" s="106"/>
      <c r="GKY64" s="106"/>
      <c r="GKZ64" s="106"/>
      <c r="GLA64" s="106"/>
      <c r="GLB64" s="106"/>
      <c r="GLC64" s="106"/>
      <c r="GLD64" s="106"/>
      <c r="GLE64" s="106"/>
      <c r="GLF64" s="106"/>
      <c r="GLG64" s="106"/>
      <c r="GLH64" s="106"/>
      <c r="GLI64" s="106"/>
      <c r="GLJ64" s="106"/>
      <c r="GLK64" s="106"/>
      <c r="GLL64" s="106"/>
      <c r="GLM64" s="106"/>
      <c r="GLN64" s="106"/>
      <c r="GLO64" s="106"/>
      <c r="GLP64" s="106"/>
      <c r="GLQ64" s="106"/>
      <c r="GLR64" s="106"/>
      <c r="GLS64" s="106"/>
      <c r="GLT64" s="106"/>
      <c r="GLU64" s="106"/>
      <c r="GLV64" s="106"/>
      <c r="GLW64" s="106"/>
      <c r="GLX64" s="106"/>
      <c r="GLY64" s="106"/>
      <c r="GLZ64" s="106"/>
      <c r="GMA64" s="106"/>
      <c r="GMB64" s="106"/>
      <c r="GMC64" s="106"/>
      <c r="GMD64" s="106"/>
      <c r="GME64" s="106"/>
      <c r="GMF64" s="106"/>
      <c r="GMG64" s="106"/>
      <c r="GMH64" s="106"/>
      <c r="GMI64" s="106"/>
      <c r="GMJ64" s="106"/>
      <c r="GMK64" s="106"/>
      <c r="GML64" s="106"/>
      <c r="GMM64" s="106"/>
      <c r="GMN64" s="106"/>
      <c r="GMO64" s="106"/>
      <c r="GMP64" s="106"/>
      <c r="GMQ64" s="106"/>
      <c r="GMR64" s="106"/>
      <c r="GMS64" s="106"/>
      <c r="GMT64" s="106"/>
      <c r="GMU64" s="106"/>
      <c r="GMV64" s="106"/>
      <c r="GMW64" s="106"/>
      <c r="GMX64" s="106"/>
      <c r="GMY64" s="106"/>
      <c r="GMZ64" s="106"/>
      <c r="GNA64" s="106"/>
      <c r="GNB64" s="106"/>
      <c r="GNC64" s="106"/>
      <c r="GND64" s="106"/>
      <c r="GNE64" s="106"/>
      <c r="GNF64" s="106"/>
      <c r="GNG64" s="106"/>
      <c r="GNH64" s="106"/>
      <c r="GNI64" s="106"/>
      <c r="GNJ64" s="106"/>
      <c r="GNK64" s="106"/>
      <c r="GNL64" s="106"/>
      <c r="GNM64" s="106"/>
      <c r="GNN64" s="106"/>
      <c r="GNO64" s="106"/>
      <c r="GNP64" s="106"/>
      <c r="GNQ64" s="106"/>
      <c r="GNR64" s="106"/>
      <c r="GNS64" s="106"/>
      <c r="GNT64" s="106"/>
      <c r="GNU64" s="106"/>
      <c r="GNV64" s="106"/>
      <c r="GNW64" s="106"/>
      <c r="GNX64" s="106"/>
      <c r="GNY64" s="106"/>
      <c r="GNZ64" s="106"/>
      <c r="GOA64" s="106"/>
      <c r="GOB64" s="106"/>
      <c r="GOC64" s="106"/>
      <c r="GOD64" s="106"/>
      <c r="GOE64" s="106"/>
      <c r="GOF64" s="106"/>
      <c r="GOG64" s="106"/>
      <c r="GOH64" s="106"/>
      <c r="GOI64" s="106"/>
      <c r="GOJ64" s="106"/>
      <c r="GOK64" s="106"/>
      <c r="GOL64" s="106"/>
      <c r="GOM64" s="106"/>
      <c r="GON64" s="106"/>
      <c r="GOO64" s="106"/>
      <c r="GOP64" s="106"/>
      <c r="GOQ64" s="106"/>
      <c r="GOR64" s="106"/>
      <c r="GOS64" s="106"/>
      <c r="GOT64" s="106"/>
      <c r="GOU64" s="106"/>
      <c r="GOV64" s="106"/>
      <c r="GOW64" s="106"/>
      <c r="GOX64" s="106"/>
      <c r="GOY64" s="106"/>
      <c r="GOZ64" s="106"/>
      <c r="GPA64" s="106"/>
      <c r="GPB64" s="106"/>
      <c r="GPC64" s="106"/>
      <c r="GPD64" s="106"/>
      <c r="GPE64" s="106"/>
      <c r="GPF64" s="106"/>
      <c r="GPG64" s="106"/>
      <c r="GPH64" s="106"/>
      <c r="GPI64" s="106"/>
      <c r="GPJ64" s="106"/>
      <c r="GPK64" s="106"/>
      <c r="GPL64" s="106"/>
      <c r="GPM64" s="106"/>
      <c r="GPN64" s="106"/>
      <c r="GPO64" s="106"/>
      <c r="GPP64" s="106"/>
      <c r="GPQ64" s="106"/>
      <c r="GPR64" s="106"/>
      <c r="GPS64" s="106"/>
      <c r="GPT64" s="106"/>
      <c r="GPU64" s="106"/>
      <c r="GPV64" s="106"/>
      <c r="GPW64" s="106"/>
      <c r="GPX64" s="106"/>
      <c r="GPY64" s="106"/>
      <c r="GPZ64" s="106"/>
      <c r="GQA64" s="106"/>
      <c r="GQB64" s="106"/>
      <c r="GQC64" s="106"/>
      <c r="GQD64" s="106"/>
      <c r="GQE64" s="106"/>
      <c r="GQF64" s="106"/>
      <c r="GQG64" s="106"/>
      <c r="GQH64" s="106"/>
      <c r="GQI64" s="106"/>
      <c r="GQJ64" s="106"/>
      <c r="GQK64" s="106"/>
      <c r="GQL64" s="106"/>
      <c r="GQM64" s="106"/>
      <c r="GQN64" s="106"/>
      <c r="GQO64" s="106"/>
      <c r="GQP64" s="106"/>
      <c r="GQQ64" s="106"/>
      <c r="GQR64" s="106"/>
      <c r="GQS64" s="106"/>
      <c r="GQT64" s="106"/>
      <c r="GQU64" s="106"/>
      <c r="GQV64" s="106"/>
      <c r="GQW64" s="106"/>
      <c r="GQX64" s="106"/>
      <c r="GQY64" s="106"/>
      <c r="GQZ64" s="106"/>
      <c r="GRA64" s="106"/>
      <c r="GRB64" s="106"/>
      <c r="GRC64" s="106"/>
      <c r="GRD64" s="106"/>
      <c r="GRE64" s="106"/>
      <c r="GRF64" s="106"/>
      <c r="GRG64" s="106"/>
      <c r="GRH64" s="106"/>
      <c r="GRI64" s="106"/>
      <c r="GRJ64" s="106"/>
      <c r="GRK64" s="106"/>
      <c r="GRL64" s="106"/>
      <c r="GRM64" s="106"/>
      <c r="GRN64" s="106"/>
      <c r="GRO64" s="106"/>
      <c r="GRP64" s="106"/>
      <c r="GRQ64" s="106"/>
      <c r="GRR64" s="106"/>
      <c r="GRS64" s="106"/>
      <c r="GRT64" s="106"/>
      <c r="GRU64" s="106"/>
      <c r="GRV64" s="106"/>
      <c r="GRW64" s="106"/>
      <c r="GRX64" s="106"/>
      <c r="GRY64" s="106"/>
      <c r="GRZ64" s="106"/>
      <c r="GSA64" s="106"/>
      <c r="GSB64" s="106"/>
      <c r="GSC64" s="106"/>
      <c r="GSD64" s="106"/>
      <c r="GSE64" s="106"/>
      <c r="GSF64" s="106"/>
      <c r="GSG64" s="106"/>
      <c r="GSH64" s="106"/>
      <c r="GSI64" s="106"/>
      <c r="GSJ64" s="106"/>
      <c r="GSK64" s="106"/>
      <c r="GSL64" s="106"/>
      <c r="GSM64" s="106"/>
      <c r="GSN64" s="106"/>
      <c r="GSO64" s="106"/>
      <c r="GSP64" s="106"/>
      <c r="GSQ64" s="106"/>
      <c r="GSR64" s="106"/>
      <c r="GSS64" s="106"/>
      <c r="GST64" s="106"/>
      <c r="GSU64" s="106"/>
      <c r="GSV64" s="106"/>
      <c r="GSW64" s="106"/>
      <c r="GSX64" s="106"/>
      <c r="GSY64" s="106"/>
      <c r="GSZ64" s="106"/>
      <c r="GTA64" s="106"/>
      <c r="GTB64" s="106"/>
      <c r="GTC64" s="106"/>
      <c r="GTD64" s="106"/>
      <c r="GTE64" s="106"/>
      <c r="GTF64" s="106"/>
      <c r="GTG64" s="106"/>
      <c r="GTH64" s="106"/>
      <c r="GTI64" s="106"/>
      <c r="GTJ64" s="106"/>
      <c r="GTK64" s="106"/>
      <c r="GTL64" s="106"/>
      <c r="GTM64" s="106"/>
      <c r="GTN64" s="106"/>
      <c r="GTO64" s="106"/>
      <c r="GTP64" s="106"/>
      <c r="GTQ64" s="106"/>
      <c r="GTR64" s="106"/>
      <c r="GTS64" s="106"/>
      <c r="GTT64" s="106"/>
      <c r="GTU64" s="106"/>
      <c r="GTV64" s="106"/>
      <c r="GTW64" s="106"/>
      <c r="GTX64" s="106"/>
      <c r="GTY64" s="106"/>
      <c r="GTZ64" s="106"/>
      <c r="GUA64" s="106"/>
      <c r="GUB64" s="106"/>
      <c r="GUC64" s="106"/>
      <c r="GUD64" s="106"/>
      <c r="GUE64" s="106"/>
      <c r="GUF64" s="106"/>
      <c r="GUG64" s="106"/>
      <c r="GUH64" s="106"/>
      <c r="GUI64" s="106"/>
      <c r="GUJ64" s="106"/>
      <c r="GUK64" s="106"/>
      <c r="GUL64" s="106"/>
      <c r="GUM64" s="106"/>
      <c r="GUN64" s="106"/>
      <c r="GUO64" s="106"/>
      <c r="GUP64" s="106"/>
      <c r="GUQ64" s="106"/>
      <c r="GUR64" s="106"/>
      <c r="GUS64" s="106"/>
      <c r="GUT64" s="106"/>
      <c r="GUU64" s="106"/>
      <c r="GUV64" s="106"/>
      <c r="GUW64" s="106"/>
      <c r="GUX64" s="106"/>
      <c r="GUY64" s="106"/>
      <c r="GUZ64" s="106"/>
      <c r="GVA64" s="106"/>
      <c r="GVB64" s="106"/>
      <c r="GVC64" s="106"/>
      <c r="GVD64" s="106"/>
      <c r="GVE64" s="106"/>
      <c r="GVF64" s="106"/>
      <c r="GVG64" s="106"/>
      <c r="GVH64" s="106"/>
      <c r="GVI64" s="106"/>
      <c r="GVJ64" s="106"/>
      <c r="GVK64" s="106"/>
      <c r="GVL64" s="106"/>
      <c r="GVM64" s="106"/>
      <c r="GVN64" s="106"/>
      <c r="GVO64" s="106"/>
      <c r="GVP64" s="106"/>
      <c r="GVQ64" s="106"/>
      <c r="GVR64" s="106"/>
      <c r="GVS64" s="106"/>
      <c r="GVT64" s="106"/>
      <c r="GVU64" s="106"/>
      <c r="GVV64" s="106"/>
      <c r="GVW64" s="106"/>
      <c r="GVX64" s="106"/>
      <c r="GVY64" s="106"/>
      <c r="GVZ64" s="106"/>
      <c r="GWA64" s="106"/>
      <c r="GWB64" s="106"/>
      <c r="GWC64" s="106"/>
      <c r="GWD64" s="106"/>
      <c r="GWE64" s="106"/>
      <c r="GWF64" s="106"/>
      <c r="GWG64" s="106"/>
      <c r="GWH64" s="106"/>
      <c r="GWI64" s="106"/>
      <c r="GWJ64" s="106"/>
      <c r="GWK64" s="106"/>
      <c r="GWL64" s="106"/>
      <c r="GWM64" s="106"/>
      <c r="GWN64" s="106"/>
      <c r="GWO64" s="106"/>
      <c r="GWP64" s="106"/>
      <c r="GWQ64" s="106"/>
      <c r="GWR64" s="106"/>
      <c r="GWS64" s="106"/>
      <c r="GWT64" s="106"/>
      <c r="GWU64" s="106"/>
      <c r="GWV64" s="106"/>
      <c r="GWW64" s="106"/>
      <c r="GWX64" s="106"/>
      <c r="GWY64" s="106"/>
      <c r="GWZ64" s="106"/>
      <c r="GXA64" s="106"/>
      <c r="GXB64" s="106"/>
      <c r="GXC64" s="106"/>
      <c r="GXD64" s="106"/>
      <c r="GXE64" s="106"/>
      <c r="GXF64" s="106"/>
      <c r="GXG64" s="106"/>
      <c r="GXH64" s="106"/>
      <c r="GXI64" s="106"/>
      <c r="GXJ64" s="106"/>
      <c r="GXK64" s="106"/>
      <c r="GXL64" s="106"/>
      <c r="GXM64" s="106"/>
      <c r="GXN64" s="106"/>
      <c r="GXO64" s="106"/>
      <c r="GXP64" s="106"/>
      <c r="GXQ64" s="106"/>
      <c r="GXR64" s="106"/>
      <c r="GXS64" s="106"/>
      <c r="GXT64" s="106"/>
      <c r="GXU64" s="106"/>
      <c r="GXV64" s="106"/>
      <c r="GXW64" s="106"/>
      <c r="GXX64" s="106"/>
      <c r="GXY64" s="106"/>
      <c r="GXZ64" s="106"/>
      <c r="GYA64" s="106"/>
      <c r="GYB64" s="106"/>
      <c r="GYC64" s="106"/>
      <c r="GYD64" s="106"/>
      <c r="GYE64" s="106"/>
      <c r="GYF64" s="106"/>
      <c r="GYG64" s="106"/>
      <c r="GYH64" s="106"/>
      <c r="GYI64" s="106"/>
      <c r="GYJ64" s="106"/>
      <c r="GYK64" s="106"/>
      <c r="GYL64" s="106"/>
      <c r="GYM64" s="106"/>
      <c r="GYN64" s="106"/>
      <c r="GYO64" s="106"/>
      <c r="GYP64" s="106"/>
      <c r="GYQ64" s="106"/>
      <c r="GYR64" s="106"/>
      <c r="GYS64" s="106"/>
      <c r="GYT64" s="106"/>
      <c r="GYU64" s="106"/>
      <c r="GYV64" s="106"/>
      <c r="GYW64" s="106"/>
      <c r="GYX64" s="106"/>
      <c r="GYY64" s="106"/>
      <c r="GYZ64" s="106"/>
      <c r="GZA64" s="106"/>
      <c r="GZB64" s="106"/>
      <c r="GZC64" s="106"/>
      <c r="GZD64" s="106"/>
      <c r="GZE64" s="106"/>
      <c r="GZF64" s="106"/>
      <c r="GZG64" s="106"/>
      <c r="GZH64" s="106"/>
      <c r="GZI64" s="106"/>
      <c r="GZJ64" s="106"/>
      <c r="GZK64" s="106"/>
      <c r="GZL64" s="106"/>
      <c r="GZM64" s="106"/>
      <c r="GZN64" s="106"/>
      <c r="GZO64" s="106"/>
      <c r="GZP64" s="106"/>
      <c r="GZQ64" s="106"/>
      <c r="GZR64" s="106"/>
      <c r="GZS64" s="106"/>
      <c r="GZT64" s="106"/>
      <c r="GZU64" s="106"/>
      <c r="GZV64" s="106"/>
      <c r="GZW64" s="106"/>
      <c r="GZX64" s="106"/>
      <c r="GZY64" s="106"/>
      <c r="GZZ64" s="106"/>
      <c r="HAA64" s="106"/>
      <c r="HAB64" s="106"/>
      <c r="HAC64" s="106"/>
      <c r="HAD64" s="106"/>
      <c r="HAE64" s="106"/>
      <c r="HAF64" s="106"/>
      <c r="HAG64" s="106"/>
      <c r="HAH64" s="106"/>
      <c r="HAI64" s="106"/>
      <c r="HAJ64" s="106"/>
      <c r="HAK64" s="106"/>
      <c r="HAL64" s="106"/>
      <c r="HAM64" s="106"/>
      <c r="HAN64" s="106"/>
      <c r="HAO64" s="106"/>
      <c r="HAP64" s="106"/>
      <c r="HAQ64" s="106"/>
      <c r="HAR64" s="106"/>
      <c r="HAS64" s="106"/>
      <c r="HAT64" s="106"/>
      <c r="HAU64" s="106"/>
      <c r="HAV64" s="106"/>
      <c r="HAW64" s="106"/>
      <c r="HAX64" s="106"/>
      <c r="HAY64" s="106"/>
      <c r="HAZ64" s="106"/>
      <c r="HBA64" s="106"/>
      <c r="HBB64" s="106"/>
      <c r="HBC64" s="106"/>
      <c r="HBD64" s="106"/>
      <c r="HBE64" s="106"/>
      <c r="HBF64" s="106"/>
      <c r="HBG64" s="106"/>
      <c r="HBH64" s="106"/>
      <c r="HBI64" s="106"/>
      <c r="HBJ64" s="106"/>
      <c r="HBK64" s="106"/>
      <c r="HBL64" s="106"/>
      <c r="HBM64" s="106"/>
      <c r="HBN64" s="106"/>
      <c r="HBO64" s="106"/>
      <c r="HBP64" s="106"/>
      <c r="HBQ64" s="106"/>
      <c r="HBR64" s="106"/>
      <c r="HBS64" s="106"/>
      <c r="HBT64" s="106"/>
      <c r="HBU64" s="106"/>
      <c r="HBV64" s="106"/>
      <c r="HBW64" s="106"/>
      <c r="HBX64" s="106"/>
      <c r="HBY64" s="106"/>
      <c r="HBZ64" s="106"/>
      <c r="HCA64" s="106"/>
      <c r="HCB64" s="106"/>
      <c r="HCC64" s="106"/>
      <c r="HCD64" s="106"/>
      <c r="HCE64" s="106"/>
      <c r="HCF64" s="106"/>
      <c r="HCG64" s="106"/>
      <c r="HCH64" s="106"/>
      <c r="HCI64" s="106"/>
      <c r="HCJ64" s="106"/>
      <c r="HCK64" s="106"/>
      <c r="HCL64" s="106"/>
      <c r="HCM64" s="106"/>
      <c r="HCN64" s="106"/>
      <c r="HCO64" s="106"/>
      <c r="HCP64" s="106"/>
      <c r="HCQ64" s="106"/>
      <c r="HCR64" s="106"/>
      <c r="HCS64" s="106"/>
      <c r="HCT64" s="106"/>
      <c r="HCU64" s="106"/>
      <c r="HCV64" s="106"/>
      <c r="HCW64" s="106"/>
      <c r="HCX64" s="106"/>
      <c r="HCY64" s="106"/>
      <c r="HCZ64" s="106"/>
      <c r="HDA64" s="106"/>
      <c r="HDB64" s="106"/>
      <c r="HDC64" s="106"/>
      <c r="HDD64" s="106"/>
      <c r="HDE64" s="106"/>
      <c r="HDF64" s="106"/>
      <c r="HDG64" s="106"/>
      <c r="HDH64" s="106"/>
      <c r="HDI64" s="106"/>
      <c r="HDJ64" s="106"/>
      <c r="HDK64" s="106"/>
      <c r="HDL64" s="106"/>
      <c r="HDM64" s="106"/>
      <c r="HDN64" s="106"/>
      <c r="HDO64" s="106"/>
      <c r="HDP64" s="106"/>
      <c r="HDQ64" s="106"/>
      <c r="HDR64" s="106"/>
      <c r="HDS64" s="106"/>
      <c r="HDT64" s="106"/>
      <c r="HDU64" s="106"/>
      <c r="HDV64" s="106"/>
      <c r="HDW64" s="106"/>
      <c r="HDX64" s="106"/>
      <c r="HDY64" s="106"/>
      <c r="HDZ64" s="106"/>
      <c r="HEA64" s="106"/>
      <c r="HEB64" s="106"/>
      <c r="HEC64" s="106"/>
      <c r="HED64" s="106"/>
      <c r="HEE64" s="106"/>
      <c r="HEF64" s="106"/>
      <c r="HEG64" s="106"/>
      <c r="HEH64" s="106"/>
      <c r="HEI64" s="106"/>
      <c r="HEJ64" s="106"/>
      <c r="HEK64" s="106"/>
      <c r="HEL64" s="106"/>
      <c r="HEM64" s="106"/>
      <c r="HEN64" s="106"/>
      <c r="HEO64" s="106"/>
      <c r="HEP64" s="106"/>
      <c r="HEQ64" s="106"/>
      <c r="HER64" s="106"/>
      <c r="HES64" s="106"/>
      <c r="HET64" s="106"/>
      <c r="HEU64" s="106"/>
      <c r="HEV64" s="106"/>
      <c r="HEW64" s="106"/>
      <c r="HEX64" s="106"/>
      <c r="HEY64" s="106"/>
      <c r="HEZ64" s="106"/>
      <c r="HFA64" s="106"/>
      <c r="HFB64" s="106"/>
      <c r="HFC64" s="106"/>
      <c r="HFD64" s="106"/>
      <c r="HFE64" s="106"/>
      <c r="HFF64" s="106"/>
      <c r="HFG64" s="106"/>
      <c r="HFH64" s="106"/>
      <c r="HFI64" s="106"/>
      <c r="HFJ64" s="106"/>
      <c r="HFK64" s="106"/>
      <c r="HFL64" s="106"/>
      <c r="HFM64" s="106"/>
      <c r="HFN64" s="106"/>
      <c r="HFO64" s="106"/>
      <c r="HFP64" s="106"/>
      <c r="HFQ64" s="106"/>
      <c r="HFR64" s="106"/>
      <c r="HFS64" s="106"/>
      <c r="HFT64" s="106"/>
      <c r="HFU64" s="106"/>
      <c r="HFV64" s="106"/>
      <c r="HFW64" s="106"/>
      <c r="HFX64" s="106"/>
      <c r="HFY64" s="106"/>
      <c r="HFZ64" s="106"/>
      <c r="HGA64" s="106"/>
      <c r="HGB64" s="106"/>
      <c r="HGC64" s="106"/>
      <c r="HGD64" s="106"/>
      <c r="HGE64" s="106"/>
      <c r="HGF64" s="106"/>
      <c r="HGG64" s="106"/>
      <c r="HGH64" s="106"/>
      <c r="HGI64" s="106"/>
      <c r="HGJ64" s="106"/>
      <c r="HGK64" s="106"/>
      <c r="HGL64" s="106"/>
      <c r="HGM64" s="106"/>
      <c r="HGN64" s="106"/>
      <c r="HGO64" s="106"/>
      <c r="HGP64" s="106"/>
      <c r="HGQ64" s="106"/>
      <c r="HGR64" s="106"/>
      <c r="HGS64" s="106"/>
      <c r="HGT64" s="106"/>
      <c r="HGU64" s="106"/>
      <c r="HGV64" s="106"/>
      <c r="HGW64" s="106"/>
      <c r="HGX64" s="106"/>
      <c r="HGY64" s="106"/>
      <c r="HGZ64" s="106"/>
      <c r="HHA64" s="106"/>
      <c r="HHB64" s="106"/>
      <c r="HHC64" s="106"/>
      <c r="HHD64" s="106"/>
      <c r="HHE64" s="106"/>
      <c r="HHF64" s="106"/>
      <c r="HHG64" s="106"/>
      <c r="HHH64" s="106"/>
      <c r="HHI64" s="106"/>
      <c r="HHJ64" s="106"/>
      <c r="HHK64" s="106"/>
      <c r="HHL64" s="106"/>
      <c r="HHM64" s="106"/>
      <c r="HHN64" s="106"/>
      <c r="HHO64" s="106"/>
      <c r="HHP64" s="106"/>
      <c r="HHQ64" s="106"/>
      <c r="HHR64" s="106"/>
      <c r="HHS64" s="106"/>
      <c r="HHT64" s="106"/>
      <c r="HHU64" s="106"/>
      <c r="HHV64" s="106"/>
      <c r="HHW64" s="106"/>
      <c r="HHX64" s="106"/>
      <c r="HHY64" s="106"/>
      <c r="HHZ64" s="106"/>
      <c r="HIA64" s="106"/>
      <c r="HIB64" s="106"/>
      <c r="HIC64" s="106"/>
      <c r="HID64" s="106"/>
      <c r="HIE64" s="106"/>
      <c r="HIF64" s="106"/>
      <c r="HIG64" s="106"/>
      <c r="HIH64" s="106"/>
      <c r="HII64" s="106"/>
      <c r="HIJ64" s="106"/>
      <c r="HIK64" s="106"/>
      <c r="HIL64" s="106"/>
      <c r="HIM64" s="106"/>
      <c r="HIN64" s="106"/>
      <c r="HIO64" s="106"/>
      <c r="HIP64" s="106"/>
      <c r="HIQ64" s="106"/>
      <c r="HIR64" s="106"/>
      <c r="HIS64" s="106"/>
      <c r="HIT64" s="106"/>
      <c r="HIU64" s="106"/>
      <c r="HIV64" s="106"/>
      <c r="HIW64" s="106"/>
      <c r="HIX64" s="106"/>
      <c r="HIY64" s="106"/>
      <c r="HIZ64" s="106"/>
      <c r="HJA64" s="106"/>
      <c r="HJB64" s="106"/>
      <c r="HJC64" s="106"/>
      <c r="HJD64" s="106"/>
      <c r="HJE64" s="106"/>
      <c r="HJF64" s="106"/>
      <c r="HJG64" s="106"/>
      <c r="HJH64" s="106"/>
      <c r="HJI64" s="106"/>
      <c r="HJJ64" s="106"/>
      <c r="HJK64" s="106"/>
      <c r="HJL64" s="106"/>
      <c r="HJM64" s="106"/>
      <c r="HJN64" s="106"/>
      <c r="HJO64" s="106"/>
      <c r="HJP64" s="106"/>
      <c r="HJQ64" s="106"/>
      <c r="HJR64" s="106"/>
      <c r="HJS64" s="106"/>
      <c r="HJT64" s="106"/>
      <c r="HJU64" s="106"/>
      <c r="HJV64" s="106"/>
      <c r="HJW64" s="106"/>
      <c r="HJX64" s="106"/>
      <c r="HJY64" s="106"/>
      <c r="HJZ64" s="106"/>
      <c r="HKA64" s="106"/>
      <c r="HKB64" s="106"/>
      <c r="HKC64" s="106"/>
      <c r="HKD64" s="106"/>
      <c r="HKE64" s="106"/>
      <c r="HKF64" s="106"/>
      <c r="HKG64" s="106"/>
      <c r="HKH64" s="106"/>
      <c r="HKI64" s="106"/>
      <c r="HKJ64" s="106"/>
      <c r="HKK64" s="106"/>
      <c r="HKL64" s="106"/>
      <c r="HKM64" s="106"/>
      <c r="HKN64" s="106"/>
      <c r="HKO64" s="106"/>
      <c r="HKP64" s="106"/>
      <c r="HKQ64" s="106"/>
      <c r="HKR64" s="106"/>
      <c r="HKS64" s="106"/>
      <c r="HKT64" s="106"/>
      <c r="HKU64" s="106"/>
      <c r="HKV64" s="106"/>
      <c r="HKW64" s="106"/>
      <c r="HKX64" s="106"/>
      <c r="HKY64" s="106"/>
      <c r="HKZ64" s="106"/>
      <c r="HLA64" s="106"/>
      <c r="HLB64" s="106"/>
      <c r="HLC64" s="106"/>
      <c r="HLD64" s="106"/>
      <c r="HLE64" s="106"/>
      <c r="HLF64" s="106"/>
      <c r="HLG64" s="106"/>
      <c r="HLH64" s="106"/>
      <c r="HLI64" s="106"/>
      <c r="HLJ64" s="106"/>
      <c r="HLK64" s="106"/>
      <c r="HLL64" s="106"/>
      <c r="HLM64" s="106"/>
      <c r="HLN64" s="106"/>
      <c r="HLO64" s="106"/>
      <c r="HLP64" s="106"/>
      <c r="HLQ64" s="106"/>
      <c r="HLR64" s="106"/>
      <c r="HLS64" s="106"/>
      <c r="HLT64" s="106"/>
      <c r="HLU64" s="106"/>
      <c r="HLV64" s="106"/>
      <c r="HLW64" s="106"/>
      <c r="HLX64" s="106"/>
      <c r="HLY64" s="106"/>
      <c r="HLZ64" s="106"/>
      <c r="HMA64" s="106"/>
      <c r="HMB64" s="106"/>
      <c r="HMC64" s="106"/>
      <c r="HMD64" s="106"/>
      <c r="HME64" s="106"/>
      <c r="HMF64" s="106"/>
      <c r="HMG64" s="106"/>
      <c r="HMH64" s="106"/>
      <c r="HMI64" s="106"/>
      <c r="HMJ64" s="106"/>
      <c r="HMK64" s="106"/>
      <c r="HML64" s="106"/>
      <c r="HMM64" s="106"/>
      <c r="HMN64" s="106"/>
      <c r="HMO64" s="106"/>
      <c r="HMP64" s="106"/>
      <c r="HMQ64" s="106"/>
      <c r="HMR64" s="106"/>
      <c r="HMS64" s="106"/>
      <c r="HMT64" s="106"/>
      <c r="HMU64" s="106"/>
      <c r="HMV64" s="106"/>
      <c r="HMW64" s="106"/>
      <c r="HMX64" s="106"/>
      <c r="HMY64" s="106"/>
      <c r="HMZ64" s="106"/>
      <c r="HNA64" s="106"/>
      <c r="HNB64" s="106"/>
      <c r="HNC64" s="106"/>
      <c r="HND64" s="106"/>
      <c r="HNE64" s="106"/>
      <c r="HNF64" s="106"/>
      <c r="HNG64" s="106"/>
      <c r="HNH64" s="106"/>
      <c r="HNI64" s="106"/>
      <c r="HNJ64" s="106"/>
      <c r="HNK64" s="106"/>
      <c r="HNL64" s="106"/>
      <c r="HNM64" s="106"/>
      <c r="HNN64" s="106"/>
      <c r="HNO64" s="106"/>
      <c r="HNP64" s="106"/>
      <c r="HNQ64" s="106"/>
      <c r="HNR64" s="106"/>
      <c r="HNS64" s="106"/>
      <c r="HNT64" s="106"/>
      <c r="HNU64" s="106"/>
      <c r="HNV64" s="106"/>
      <c r="HNW64" s="106"/>
      <c r="HNX64" s="106"/>
      <c r="HNY64" s="106"/>
      <c r="HNZ64" s="106"/>
      <c r="HOA64" s="106"/>
      <c r="HOB64" s="106"/>
      <c r="HOC64" s="106"/>
      <c r="HOD64" s="106"/>
      <c r="HOE64" s="106"/>
      <c r="HOF64" s="106"/>
      <c r="HOG64" s="106"/>
      <c r="HOH64" s="106"/>
      <c r="HOI64" s="106"/>
      <c r="HOJ64" s="106"/>
      <c r="HOK64" s="106"/>
      <c r="HOL64" s="106"/>
      <c r="HOM64" s="106"/>
      <c r="HON64" s="106"/>
      <c r="HOO64" s="106"/>
      <c r="HOP64" s="106"/>
      <c r="HOQ64" s="106"/>
      <c r="HOR64" s="106"/>
      <c r="HOS64" s="106"/>
      <c r="HOT64" s="106"/>
      <c r="HOU64" s="106"/>
      <c r="HOV64" s="106"/>
      <c r="HOW64" s="106"/>
      <c r="HOX64" s="106"/>
      <c r="HOY64" s="106"/>
      <c r="HOZ64" s="106"/>
      <c r="HPA64" s="106"/>
      <c r="HPB64" s="106"/>
      <c r="HPC64" s="106"/>
      <c r="HPD64" s="106"/>
      <c r="HPE64" s="106"/>
      <c r="HPF64" s="106"/>
      <c r="HPG64" s="106"/>
      <c r="HPH64" s="106"/>
      <c r="HPI64" s="106"/>
      <c r="HPJ64" s="106"/>
      <c r="HPK64" s="106"/>
      <c r="HPL64" s="106"/>
      <c r="HPM64" s="106"/>
      <c r="HPN64" s="106"/>
      <c r="HPO64" s="106"/>
      <c r="HPP64" s="106"/>
      <c r="HPQ64" s="106"/>
      <c r="HPR64" s="106"/>
      <c r="HPS64" s="106"/>
      <c r="HPT64" s="106"/>
      <c r="HPU64" s="106"/>
      <c r="HPV64" s="106"/>
      <c r="HPW64" s="106"/>
      <c r="HPX64" s="106"/>
      <c r="HPY64" s="106"/>
      <c r="HPZ64" s="106"/>
      <c r="HQA64" s="106"/>
      <c r="HQB64" s="106"/>
      <c r="HQC64" s="106"/>
      <c r="HQD64" s="106"/>
      <c r="HQE64" s="106"/>
      <c r="HQF64" s="106"/>
      <c r="HQG64" s="106"/>
      <c r="HQH64" s="106"/>
      <c r="HQI64" s="106"/>
      <c r="HQJ64" s="106"/>
      <c r="HQK64" s="106"/>
      <c r="HQL64" s="106"/>
      <c r="HQM64" s="106"/>
      <c r="HQN64" s="106"/>
      <c r="HQO64" s="106"/>
      <c r="HQP64" s="106"/>
      <c r="HQQ64" s="106"/>
      <c r="HQR64" s="106"/>
      <c r="HQS64" s="106"/>
      <c r="HQT64" s="106"/>
      <c r="HQU64" s="106"/>
      <c r="HQV64" s="106"/>
      <c r="HQW64" s="106"/>
      <c r="HQX64" s="106"/>
      <c r="HQY64" s="106"/>
      <c r="HQZ64" s="106"/>
      <c r="HRA64" s="106"/>
      <c r="HRB64" s="106"/>
      <c r="HRC64" s="106"/>
      <c r="HRD64" s="106"/>
      <c r="HRE64" s="106"/>
      <c r="HRF64" s="106"/>
      <c r="HRG64" s="106"/>
      <c r="HRH64" s="106"/>
      <c r="HRI64" s="106"/>
      <c r="HRJ64" s="106"/>
      <c r="HRK64" s="106"/>
      <c r="HRL64" s="106"/>
      <c r="HRM64" s="106"/>
      <c r="HRN64" s="106"/>
      <c r="HRO64" s="106"/>
      <c r="HRP64" s="106"/>
      <c r="HRQ64" s="106"/>
      <c r="HRR64" s="106"/>
      <c r="HRS64" s="106"/>
      <c r="HRT64" s="106"/>
      <c r="HRU64" s="106"/>
      <c r="HRV64" s="106"/>
      <c r="HRW64" s="106"/>
      <c r="HRX64" s="106"/>
      <c r="HRY64" s="106"/>
      <c r="HRZ64" s="106"/>
      <c r="HSA64" s="106"/>
      <c r="HSB64" s="106"/>
      <c r="HSC64" s="106"/>
      <c r="HSD64" s="106"/>
      <c r="HSE64" s="106"/>
      <c r="HSF64" s="106"/>
      <c r="HSG64" s="106"/>
      <c r="HSH64" s="106"/>
      <c r="HSI64" s="106"/>
      <c r="HSJ64" s="106"/>
      <c r="HSK64" s="106"/>
      <c r="HSL64" s="106"/>
      <c r="HSM64" s="106"/>
      <c r="HSN64" s="106"/>
      <c r="HSO64" s="106"/>
      <c r="HSP64" s="106"/>
      <c r="HSQ64" s="106"/>
      <c r="HSR64" s="106"/>
      <c r="HSS64" s="106"/>
      <c r="HST64" s="106"/>
      <c r="HSU64" s="106"/>
      <c r="HSV64" s="106"/>
      <c r="HSW64" s="106"/>
      <c r="HSX64" s="106"/>
      <c r="HSY64" s="106"/>
      <c r="HSZ64" s="106"/>
      <c r="HTA64" s="106"/>
      <c r="HTB64" s="106"/>
      <c r="HTC64" s="106"/>
      <c r="HTD64" s="106"/>
      <c r="HTE64" s="106"/>
      <c r="HTF64" s="106"/>
      <c r="HTG64" s="106"/>
      <c r="HTH64" s="106"/>
      <c r="HTI64" s="106"/>
      <c r="HTJ64" s="106"/>
      <c r="HTK64" s="106"/>
      <c r="HTL64" s="106"/>
      <c r="HTM64" s="106"/>
      <c r="HTN64" s="106"/>
      <c r="HTO64" s="106"/>
      <c r="HTP64" s="106"/>
      <c r="HTQ64" s="106"/>
      <c r="HTR64" s="106"/>
      <c r="HTS64" s="106"/>
      <c r="HTT64" s="106"/>
      <c r="HTU64" s="106"/>
      <c r="HTV64" s="106"/>
      <c r="HTW64" s="106"/>
      <c r="HTX64" s="106"/>
      <c r="HTY64" s="106"/>
      <c r="HTZ64" s="106"/>
      <c r="HUA64" s="106"/>
      <c r="HUB64" s="106"/>
      <c r="HUC64" s="106"/>
      <c r="HUD64" s="106"/>
      <c r="HUE64" s="106"/>
      <c r="HUF64" s="106"/>
      <c r="HUG64" s="106"/>
      <c r="HUH64" s="106"/>
      <c r="HUI64" s="106"/>
      <c r="HUJ64" s="106"/>
      <c r="HUK64" s="106"/>
      <c r="HUL64" s="106"/>
      <c r="HUM64" s="106"/>
      <c r="HUN64" s="106"/>
      <c r="HUO64" s="106"/>
      <c r="HUP64" s="106"/>
      <c r="HUQ64" s="106"/>
      <c r="HUR64" s="106"/>
      <c r="HUS64" s="106"/>
      <c r="HUT64" s="106"/>
      <c r="HUU64" s="106"/>
      <c r="HUV64" s="106"/>
      <c r="HUW64" s="106"/>
      <c r="HUX64" s="106"/>
      <c r="HUY64" s="106"/>
      <c r="HUZ64" s="106"/>
      <c r="HVA64" s="106"/>
      <c r="HVB64" s="106"/>
      <c r="HVC64" s="106"/>
      <c r="HVD64" s="106"/>
      <c r="HVE64" s="106"/>
      <c r="HVF64" s="106"/>
      <c r="HVG64" s="106"/>
      <c r="HVH64" s="106"/>
      <c r="HVI64" s="106"/>
      <c r="HVJ64" s="106"/>
      <c r="HVK64" s="106"/>
      <c r="HVL64" s="106"/>
      <c r="HVM64" s="106"/>
      <c r="HVN64" s="106"/>
      <c r="HVO64" s="106"/>
      <c r="HVP64" s="106"/>
      <c r="HVQ64" s="106"/>
      <c r="HVR64" s="106"/>
      <c r="HVS64" s="106"/>
      <c r="HVT64" s="106"/>
      <c r="HVU64" s="106"/>
      <c r="HVV64" s="106"/>
      <c r="HVW64" s="106"/>
      <c r="HVX64" s="106"/>
      <c r="HVY64" s="106"/>
      <c r="HVZ64" s="106"/>
      <c r="HWA64" s="106"/>
      <c r="HWB64" s="106"/>
      <c r="HWC64" s="106"/>
      <c r="HWD64" s="106"/>
      <c r="HWE64" s="106"/>
      <c r="HWF64" s="106"/>
      <c r="HWG64" s="106"/>
      <c r="HWH64" s="106"/>
      <c r="HWI64" s="106"/>
      <c r="HWJ64" s="106"/>
      <c r="HWK64" s="106"/>
      <c r="HWL64" s="106"/>
      <c r="HWM64" s="106"/>
      <c r="HWN64" s="106"/>
      <c r="HWO64" s="106"/>
      <c r="HWP64" s="106"/>
      <c r="HWQ64" s="106"/>
      <c r="HWR64" s="106"/>
      <c r="HWS64" s="106"/>
      <c r="HWT64" s="106"/>
      <c r="HWU64" s="106"/>
      <c r="HWV64" s="106"/>
      <c r="HWW64" s="106"/>
      <c r="HWX64" s="106"/>
      <c r="HWY64" s="106"/>
      <c r="HWZ64" s="106"/>
      <c r="HXA64" s="106"/>
      <c r="HXB64" s="106"/>
      <c r="HXC64" s="106"/>
      <c r="HXD64" s="106"/>
      <c r="HXE64" s="106"/>
      <c r="HXF64" s="106"/>
      <c r="HXG64" s="106"/>
      <c r="HXH64" s="106"/>
      <c r="HXI64" s="106"/>
      <c r="HXJ64" s="106"/>
      <c r="HXK64" s="106"/>
      <c r="HXL64" s="106"/>
      <c r="HXM64" s="106"/>
      <c r="HXN64" s="106"/>
      <c r="HXO64" s="106"/>
      <c r="HXP64" s="106"/>
      <c r="HXQ64" s="106"/>
      <c r="HXR64" s="106"/>
      <c r="HXS64" s="106"/>
      <c r="HXT64" s="106"/>
      <c r="HXU64" s="106"/>
      <c r="HXV64" s="106"/>
      <c r="HXW64" s="106"/>
      <c r="HXX64" s="106"/>
      <c r="HXY64" s="106"/>
      <c r="HXZ64" s="106"/>
      <c r="HYA64" s="106"/>
      <c r="HYB64" s="106"/>
      <c r="HYC64" s="106"/>
      <c r="HYD64" s="106"/>
      <c r="HYE64" s="106"/>
      <c r="HYF64" s="106"/>
      <c r="HYG64" s="106"/>
      <c r="HYH64" s="106"/>
      <c r="HYI64" s="106"/>
      <c r="HYJ64" s="106"/>
      <c r="HYK64" s="106"/>
      <c r="HYL64" s="106"/>
      <c r="HYM64" s="106"/>
      <c r="HYN64" s="106"/>
      <c r="HYO64" s="106"/>
      <c r="HYP64" s="106"/>
      <c r="HYQ64" s="106"/>
      <c r="HYR64" s="106"/>
      <c r="HYS64" s="106"/>
      <c r="HYT64" s="106"/>
      <c r="HYU64" s="106"/>
      <c r="HYV64" s="106"/>
      <c r="HYW64" s="106"/>
      <c r="HYX64" s="106"/>
      <c r="HYY64" s="106"/>
      <c r="HYZ64" s="106"/>
      <c r="HZA64" s="106"/>
      <c r="HZB64" s="106"/>
      <c r="HZC64" s="106"/>
      <c r="HZD64" s="106"/>
      <c r="HZE64" s="106"/>
      <c r="HZF64" s="106"/>
      <c r="HZG64" s="106"/>
      <c r="HZH64" s="106"/>
      <c r="HZI64" s="106"/>
      <c r="HZJ64" s="106"/>
      <c r="HZK64" s="106"/>
      <c r="HZL64" s="106"/>
      <c r="HZM64" s="106"/>
      <c r="HZN64" s="106"/>
      <c r="HZO64" s="106"/>
      <c r="HZP64" s="106"/>
      <c r="HZQ64" s="106"/>
      <c r="HZR64" s="106"/>
      <c r="HZS64" s="106"/>
      <c r="HZT64" s="106"/>
      <c r="HZU64" s="106"/>
      <c r="HZV64" s="106"/>
      <c r="HZW64" s="106"/>
      <c r="HZX64" s="106"/>
      <c r="HZY64" s="106"/>
      <c r="HZZ64" s="106"/>
      <c r="IAA64" s="106"/>
      <c r="IAB64" s="106"/>
      <c r="IAC64" s="106"/>
      <c r="IAD64" s="106"/>
      <c r="IAE64" s="106"/>
      <c r="IAF64" s="106"/>
      <c r="IAG64" s="106"/>
      <c r="IAH64" s="106"/>
      <c r="IAI64" s="106"/>
      <c r="IAJ64" s="106"/>
      <c r="IAK64" s="106"/>
      <c r="IAL64" s="106"/>
      <c r="IAM64" s="106"/>
      <c r="IAN64" s="106"/>
      <c r="IAO64" s="106"/>
      <c r="IAP64" s="106"/>
      <c r="IAQ64" s="106"/>
      <c r="IAR64" s="106"/>
      <c r="IAS64" s="106"/>
      <c r="IAT64" s="106"/>
      <c r="IAU64" s="106"/>
      <c r="IAV64" s="106"/>
      <c r="IAW64" s="106"/>
      <c r="IAX64" s="106"/>
      <c r="IAY64" s="106"/>
      <c r="IAZ64" s="106"/>
      <c r="IBA64" s="106"/>
      <c r="IBB64" s="106"/>
      <c r="IBC64" s="106"/>
      <c r="IBD64" s="106"/>
      <c r="IBE64" s="106"/>
      <c r="IBF64" s="106"/>
      <c r="IBG64" s="106"/>
      <c r="IBH64" s="106"/>
      <c r="IBI64" s="106"/>
      <c r="IBJ64" s="106"/>
      <c r="IBK64" s="106"/>
      <c r="IBL64" s="106"/>
      <c r="IBM64" s="106"/>
      <c r="IBN64" s="106"/>
      <c r="IBO64" s="106"/>
      <c r="IBP64" s="106"/>
      <c r="IBQ64" s="106"/>
      <c r="IBR64" s="106"/>
      <c r="IBS64" s="106"/>
      <c r="IBT64" s="106"/>
      <c r="IBU64" s="106"/>
      <c r="IBV64" s="106"/>
      <c r="IBW64" s="106"/>
      <c r="IBX64" s="106"/>
      <c r="IBY64" s="106"/>
      <c r="IBZ64" s="106"/>
      <c r="ICA64" s="106"/>
      <c r="ICB64" s="106"/>
      <c r="ICC64" s="106"/>
      <c r="ICD64" s="106"/>
      <c r="ICE64" s="106"/>
      <c r="ICF64" s="106"/>
      <c r="ICG64" s="106"/>
      <c r="ICH64" s="106"/>
      <c r="ICI64" s="106"/>
      <c r="ICJ64" s="106"/>
      <c r="ICK64" s="106"/>
      <c r="ICL64" s="106"/>
      <c r="ICM64" s="106"/>
      <c r="ICN64" s="106"/>
      <c r="ICO64" s="106"/>
      <c r="ICP64" s="106"/>
      <c r="ICQ64" s="106"/>
      <c r="ICR64" s="106"/>
      <c r="ICS64" s="106"/>
      <c r="ICT64" s="106"/>
      <c r="ICU64" s="106"/>
      <c r="ICV64" s="106"/>
      <c r="ICW64" s="106"/>
      <c r="ICX64" s="106"/>
      <c r="ICY64" s="106"/>
      <c r="ICZ64" s="106"/>
      <c r="IDA64" s="106"/>
      <c r="IDB64" s="106"/>
      <c r="IDC64" s="106"/>
      <c r="IDD64" s="106"/>
      <c r="IDE64" s="106"/>
      <c r="IDF64" s="106"/>
      <c r="IDG64" s="106"/>
      <c r="IDH64" s="106"/>
      <c r="IDI64" s="106"/>
      <c r="IDJ64" s="106"/>
      <c r="IDK64" s="106"/>
      <c r="IDL64" s="106"/>
      <c r="IDM64" s="106"/>
      <c r="IDN64" s="106"/>
      <c r="IDO64" s="106"/>
      <c r="IDP64" s="106"/>
      <c r="IDQ64" s="106"/>
      <c r="IDR64" s="106"/>
      <c r="IDS64" s="106"/>
      <c r="IDT64" s="106"/>
      <c r="IDU64" s="106"/>
      <c r="IDV64" s="106"/>
      <c r="IDW64" s="106"/>
      <c r="IDX64" s="106"/>
      <c r="IDY64" s="106"/>
      <c r="IDZ64" s="106"/>
      <c r="IEA64" s="106"/>
      <c r="IEB64" s="106"/>
      <c r="IEC64" s="106"/>
      <c r="IED64" s="106"/>
      <c r="IEE64" s="106"/>
      <c r="IEF64" s="106"/>
      <c r="IEG64" s="106"/>
      <c r="IEH64" s="106"/>
      <c r="IEI64" s="106"/>
      <c r="IEJ64" s="106"/>
      <c r="IEK64" s="106"/>
      <c r="IEL64" s="106"/>
      <c r="IEM64" s="106"/>
      <c r="IEN64" s="106"/>
      <c r="IEO64" s="106"/>
      <c r="IEP64" s="106"/>
      <c r="IEQ64" s="106"/>
      <c r="IER64" s="106"/>
      <c r="IES64" s="106"/>
      <c r="IET64" s="106"/>
      <c r="IEU64" s="106"/>
      <c r="IEV64" s="106"/>
      <c r="IEW64" s="106"/>
      <c r="IEX64" s="106"/>
      <c r="IEY64" s="106"/>
      <c r="IEZ64" s="106"/>
      <c r="IFA64" s="106"/>
      <c r="IFB64" s="106"/>
      <c r="IFC64" s="106"/>
      <c r="IFD64" s="106"/>
      <c r="IFE64" s="106"/>
      <c r="IFF64" s="106"/>
      <c r="IFG64" s="106"/>
      <c r="IFH64" s="106"/>
      <c r="IFI64" s="106"/>
      <c r="IFJ64" s="106"/>
      <c r="IFK64" s="106"/>
      <c r="IFL64" s="106"/>
      <c r="IFM64" s="106"/>
      <c r="IFN64" s="106"/>
      <c r="IFO64" s="106"/>
      <c r="IFP64" s="106"/>
      <c r="IFQ64" s="106"/>
      <c r="IFR64" s="106"/>
      <c r="IFS64" s="106"/>
      <c r="IFT64" s="106"/>
      <c r="IFU64" s="106"/>
      <c r="IFV64" s="106"/>
      <c r="IFW64" s="106"/>
      <c r="IFX64" s="106"/>
      <c r="IFY64" s="106"/>
      <c r="IFZ64" s="106"/>
      <c r="IGA64" s="106"/>
      <c r="IGB64" s="106"/>
      <c r="IGC64" s="106"/>
      <c r="IGD64" s="106"/>
      <c r="IGE64" s="106"/>
      <c r="IGF64" s="106"/>
      <c r="IGG64" s="106"/>
      <c r="IGH64" s="106"/>
      <c r="IGI64" s="106"/>
      <c r="IGJ64" s="106"/>
      <c r="IGK64" s="106"/>
      <c r="IGL64" s="106"/>
      <c r="IGM64" s="106"/>
      <c r="IGN64" s="106"/>
      <c r="IGO64" s="106"/>
      <c r="IGP64" s="106"/>
      <c r="IGQ64" s="106"/>
      <c r="IGR64" s="106"/>
      <c r="IGS64" s="106"/>
      <c r="IGT64" s="106"/>
      <c r="IGU64" s="106"/>
      <c r="IGV64" s="106"/>
      <c r="IGW64" s="106"/>
      <c r="IGX64" s="106"/>
      <c r="IGY64" s="106"/>
      <c r="IGZ64" s="106"/>
      <c r="IHA64" s="106"/>
      <c r="IHB64" s="106"/>
      <c r="IHC64" s="106"/>
      <c r="IHD64" s="106"/>
      <c r="IHE64" s="106"/>
      <c r="IHF64" s="106"/>
      <c r="IHG64" s="106"/>
      <c r="IHH64" s="106"/>
      <c r="IHI64" s="106"/>
      <c r="IHJ64" s="106"/>
      <c r="IHK64" s="106"/>
      <c r="IHL64" s="106"/>
      <c r="IHM64" s="106"/>
      <c r="IHN64" s="106"/>
      <c r="IHO64" s="106"/>
      <c r="IHP64" s="106"/>
      <c r="IHQ64" s="106"/>
      <c r="IHR64" s="106"/>
      <c r="IHS64" s="106"/>
      <c r="IHT64" s="106"/>
      <c r="IHU64" s="106"/>
      <c r="IHV64" s="106"/>
      <c r="IHW64" s="106"/>
      <c r="IHX64" s="106"/>
      <c r="IHY64" s="106"/>
      <c r="IHZ64" s="106"/>
      <c r="IIA64" s="106"/>
      <c r="IIB64" s="106"/>
      <c r="IIC64" s="106"/>
      <c r="IID64" s="106"/>
      <c r="IIE64" s="106"/>
      <c r="IIF64" s="106"/>
      <c r="IIG64" s="106"/>
      <c r="IIH64" s="106"/>
      <c r="III64" s="106"/>
      <c r="IIJ64" s="106"/>
      <c r="IIK64" s="106"/>
      <c r="IIL64" s="106"/>
      <c r="IIM64" s="106"/>
      <c r="IIN64" s="106"/>
      <c r="IIO64" s="106"/>
      <c r="IIP64" s="106"/>
      <c r="IIQ64" s="106"/>
      <c r="IIR64" s="106"/>
      <c r="IIS64" s="106"/>
      <c r="IIT64" s="106"/>
      <c r="IIU64" s="106"/>
      <c r="IIV64" s="106"/>
      <c r="IIW64" s="106"/>
      <c r="IIX64" s="106"/>
      <c r="IIY64" s="106"/>
      <c r="IIZ64" s="106"/>
      <c r="IJA64" s="106"/>
      <c r="IJB64" s="106"/>
      <c r="IJC64" s="106"/>
      <c r="IJD64" s="106"/>
      <c r="IJE64" s="106"/>
      <c r="IJF64" s="106"/>
      <c r="IJG64" s="106"/>
      <c r="IJH64" s="106"/>
      <c r="IJI64" s="106"/>
      <c r="IJJ64" s="106"/>
      <c r="IJK64" s="106"/>
      <c r="IJL64" s="106"/>
      <c r="IJM64" s="106"/>
      <c r="IJN64" s="106"/>
      <c r="IJO64" s="106"/>
      <c r="IJP64" s="106"/>
      <c r="IJQ64" s="106"/>
      <c r="IJR64" s="106"/>
      <c r="IJS64" s="106"/>
      <c r="IJT64" s="106"/>
      <c r="IJU64" s="106"/>
      <c r="IJV64" s="106"/>
      <c r="IJW64" s="106"/>
      <c r="IJX64" s="106"/>
      <c r="IJY64" s="106"/>
      <c r="IJZ64" s="106"/>
      <c r="IKA64" s="106"/>
      <c r="IKB64" s="106"/>
      <c r="IKC64" s="106"/>
      <c r="IKD64" s="106"/>
      <c r="IKE64" s="106"/>
      <c r="IKF64" s="106"/>
      <c r="IKG64" s="106"/>
      <c r="IKH64" s="106"/>
      <c r="IKI64" s="106"/>
      <c r="IKJ64" s="106"/>
      <c r="IKK64" s="106"/>
      <c r="IKL64" s="106"/>
      <c r="IKM64" s="106"/>
      <c r="IKN64" s="106"/>
      <c r="IKO64" s="106"/>
      <c r="IKP64" s="106"/>
      <c r="IKQ64" s="106"/>
      <c r="IKR64" s="106"/>
      <c r="IKS64" s="106"/>
      <c r="IKT64" s="106"/>
      <c r="IKU64" s="106"/>
      <c r="IKV64" s="106"/>
      <c r="IKW64" s="106"/>
      <c r="IKX64" s="106"/>
      <c r="IKY64" s="106"/>
      <c r="IKZ64" s="106"/>
      <c r="ILA64" s="106"/>
      <c r="ILB64" s="106"/>
      <c r="ILC64" s="106"/>
      <c r="ILD64" s="106"/>
      <c r="ILE64" s="106"/>
      <c r="ILF64" s="106"/>
      <c r="ILG64" s="106"/>
      <c r="ILH64" s="106"/>
      <c r="ILI64" s="106"/>
      <c r="ILJ64" s="106"/>
      <c r="ILK64" s="106"/>
      <c r="ILL64" s="106"/>
      <c r="ILM64" s="106"/>
      <c r="ILN64" s="106"/>
      <c r="ILO64" s="106"/>
      <c r="ILP64" s="106"/>
      <c r="ILQ64" s="106"/>
      <c r="ILR64" s="106"/>
      <c r="ILS64" s="106"/>
      <c r="ILT64" s="106"/>
      <c r="ILU64" s="106"/>
      <c r="ILV64" s="106"/>
      <c r="ILW64" s="106"/>
      <c r="ILX64" s="106"/>
      <c r="ILY64" s="106"/>
      <c r="ILZ64" s="106"/>
      <c r="IMA64" s="106"/>
      <c r="IMB64" s="106"/>
      <c r="IMC64" s="106"/>
      <c r="IMD64" s="106"/>
      <c r="IME64" s="106"/>
      <c r="IMF64" s="106"/>
      <c r="IMG64" s="106"/>
      <c r="IMH64" s="106"/>
      <c r="IMI64" s="106"/>
      <c r="IMJ64" s="106"/>
      <c r="IMK64" s="106"/>
      <c r="IML64" s="106"/>
      <c r="IMM64" s="106"/>
      <c r="IMN64" s="106"/>
      <c r="IMO64" s="106"/>
      <c r="IMP64" s="106"/>
      <c r="IMQ64" s="106"/>
      <c r="IMR64" s="106"/>
      <c r="IMS64" s="106"/>
      <c r="IMT64" s="106"/>
      <c r="IMU64" s="106"/>
      <c r="IMV64" s="106"/>
      <c r="IMW64" s="106"/>
      <c r="IMX64" s="106"/>
      <c r="IMY64" s="106"/>
      <c r="IMZ64" s="106"/>
      <c r="INA64" s="106"/>
      <c r="INB64" s="106"/>
      <c r="INC64" s="106"/>
      <c r="IND64" s="106"/>
      <c r="INE64" s="106"/>
      <c r="INF64" s="106"/>
      <c r="ING64" s="106"/>
      <c r="INH64" s="106"/>
      <c r="INI64" s="106"/>
      <c r="INJ64" s="106"/>
      <c r="INK64" s="106"/>
      <c r="INL64" s="106"/>
      <c r="INM64" s="106"/>
      <c r="INN64" s="106"/>
      <c r="INO64" s="106"/>
      <c r="INP64" s="106"/>
      <c r="INQ64" s="106"/>
      <c r="INR64" s="106"/>
      <c r="INS64" s="106"/>
      <c r="INT64" s="106"/>
      <c r="INU64" s="106"/>
      <c r="INV64" s="106"/>
      <c r="INW64" s="106"/>
      <c r="INX64" s="106"/>
      <c r="INY64" s="106"/>
      <c r="INZ64" s="106"/>
      <c r="IOA64" s="106"/>
      <c r="IOB64" s="106"/>
      <c r="IOC64" s="106"/>
      <c r="IOD64" s="106"/>
      <c r="IOE64" s="106"/>
      <c r="IOF64" s="106"/>
      <c r="IOG64" s="106"/>
      <c r="IOH64" s="106"/>
      <c r="IOI64" s="106"/>
      <c r="IOJ64" s="106"/>
      <c r="IOK64" s="106"/>
      <c r="IOL64" s="106"/>
      <c r="IOM64" s="106"/>
      <c r="ION64" s="106"/>
      <c r="IOO64" s="106"/>
      <c r="IOP64" s="106"/>
      <c r="IOQ64" s="106"/>
      <c r="IOR64" s="106"/>
      <c r="IOS64" s="106"/>
      <c r="IOT64" s="106"/>
      <c r="IOU64" s="106"/>
      <c r="IOV64" s="106"/>
      <c r="IOW64" s="106"/>
      <c r="IOX64" s="106"/>
      <c r="IOY64" s="106"/>
      <c r="IOZ64" s="106"/>
      <c r="IPA64" s="106"/>
      <c r="IPB64" s="106"/>
      <c r="IPC64" s="106"/>
      <c r="IPD64" s="106"/>
      <c r="IPE64" s="106"/>
      <c r="IPF64" s="106"/>
      <c r="IPG64" s="106"/>
      <c r="IPH64" s="106"/>
      <c r="IPI64" s="106"/>
      <c r="IPJ64" s="106"/>
      <c r="IPK64" s="106"/>
      <c r="IPL64" s="106"/>
      <c r="IPM64" s="106"/>
      <c r="IPN64" s="106"/>
      <c r="IPO64" s="106"/>
      <c r="IPP64" s="106"/>
      <c r="IPQ64" s="106"/>
      <c r="IPR64" s="106"/>
      <c r="IPS64" s="106"/>
      <c r="IPT64" s="106"/>
      <c r="IPU64" s="106"/>
      <c r="IPV64" s="106"/>
      <c r="IPW64" s="106"/>
      <c r="IPX64" s="106"/>
      <c r="IPY64" s="106"/>
      <c r="IPZ64" s="106"/>
      <c r="IQA64" s="106"/>
      <c r="IQB64" s="106"/>
      <c r="IQC64" s="106"/>
      <c r="IQD64" s="106"/>
      <c r="IQE64" s="106"/>
      <c r="IQF64" s="106"/>
      <c r="IQG64" s="106"/>
      <c r="IQH64" s="106"/>
      <c r="IQI64" s="106"/>
      <c r="IQJ64" s="106"/>
      <c r="IQK64" s="106"/>
      <c r="IQL64" s="106"/>
      <c r="IQM64" s="106"/>
      <c r="IQN64" s="106"/>
      <c r="IQO64" s="106"/>
      <c r="IQP64" s="106"/>
      <c r="IQQ64" s="106"/>
      <c r="IQR64" s="106"/>
      <c r="IQS64" s="106"/>
      <c r="IQT64" s="106"/>
      <c r="IQU64" s="106"/>
      <c r="IQV64" s="106"/>
      <c r="IQW64" s="106"/>
      <c r="IQX64" s="106"/>
      <c r="IQY64" s="106"/>
      <c r="IQZ64" s="106"/>
      <c r="IRA64" s="106"/>
      <c r="IRB64" s="106"/>
      <c r="IRC64" s="106"/>
      <c r="IRD64" s="106"/>
      <c r="IRE64" s="106"/>
      <c r="IRF64" s="106"/>
      <c r="IRG64" s="106"/>
      <c r="IRH64" s="106"/>
      <c r="IRI64" s="106"/>
      <c r="IRJ64" s="106"/>
      <c r="IRK64" s="106"/>
      <c r="IRL64" s="106"/>
      <c r="IRM64" s="106"/>
      <c r="IRN64" s="106"/>
      <c r="IRO64" s="106"/>
      <c r="IRP64" s="106"/>
      <c r="IRQ64" s="106"/>
      <c r="IRR64" s="106"/>
      <c r="IRS64" s="106"/>
      <c r="IRT64" s="106"/>
      <c r="IRU64" s="106"/>
      <c r="IRV64" s="106"/>
      <c r="IRW64" s="106"/>
      <c r="IRX64" s="106"/>
      <c r="IRY64" s="106"/>
      <c r="IRZ64" s="106"/>
      <c r="ISA64" s="106"/>
      <c r="ISB64" s="106"/>
      <c r="ISC64" s="106"/>
      <c r="ISD64" s="106"/>
      <c r="ISE64" s="106"/>
      <c r="ISF64" s="106"/>
      <c r="ISG64" s="106"/>
      <c r="ISH64" s="106"/>
      <c r="ISI64" s="106"/>
      <c r="ISJ64" s="106"/>
      <c r="ISK64" s="106"/>
      <c r="ISL64" s="106"/>
      <c r="ISM64" s="106"/>
      <c r="ISN64" s="106"/>
      <c r="ISO64" s="106"/>
      <c r="ISP64" s="106"/>
      <c r="ISQ64" s="106"/>
      <c r="ISR64" s="106"/>
      <c r="ISS64" s="106"/>
      <c r="IST64" s="106"/>
      <c r="ISU64" s="106"/>
      <c r="ISV64" s="106"/>
      <c r="ISW64" s="106"/>
      <c r="ISX64" s="106"/>
      <c r="ISY64" s="106"/>
      <c r="ISZ64" s="106"/>
      <c r="ITA64" s="106"/>
      <c r="ITB64" s="106"/>
      <c r="ITC64" s="106"/>
      <c r="ITD64" s="106"/>
      <c r="ITE64" s="106"/>
      <c r="ITF64" s="106"/>
      <c r="ITG64" s="106"/>
      <c r="ITH64" s="106"/>
      <c r="ITI64" s="106"/>
      <c r="ITJ64" s="106"/>
      <c r="ITK64" s="106"/>
      <c r="ITL64" s="106"/>
      <c r="ITM64" s="106"/>
      <c r="ITN64" s="106"/>
      <c r="ITO64" s="106"/>
      <c r="ITP64" s="106"/>
      <c r="ITQ64" s="106"/>
      <c r="ITR64" s="106"/>
      <c r="ITS64" s="106"/>
      <c r="ITT64" s="106"/>
      <c r="ITU64" s="106"/>
      <c r="ITV64" s="106"/>
      <c r="ITW64" s="106"/>
      <c r="ITX64" s="106"/>
      <c r="ITY64" s="106"/>
      <c r="ITZ64" s="106"/>
      <c r="IUA64" s="106"/>
      <c r="IUB64" s="106"/>
      <c r="IUC64" s="106"/>
      <c r="IUD64" s="106"/>
      <c r="IUE64" s="106"/>
      <c r="IUF64" s="106"/>
      <c r="IUG64" s="106"/>
      <c r="IUH64" s="106"/>
      <c r="IUI64" s="106"/>
      <c r="IUJ64" s="106"/>
      <c r="IUK64" s="106"/>
      <c r="IUL64" s="106"/>
      <c r="IUM64" s="106"/>
      <c r="IUN64" s="106"/>
      <c r="IUO64" s="106"/>
      <c r="IUP64" s="106"/>
      <c r="IUQ64" s="106"/>
      <c r="IUR64" s="106"/>
      <c r="IUS64" s="106"/>
      <c r="IUT64" s="106"/>
      <c r="IUU64" s="106"/>
      <c r="IUV64" s="106"/>
      <c r="IUW64" s="106"/>
      <c r="IUX64" s="106"/>
      <c r="IUY64" s="106"/>
      <c r="IUZ64" s="106"/>
      <c r="IVA64" s="106"/>
      <c r="IVB64" s="106"/>
      <c r="IVC64" s="106"/>
      <c r="IVD64" s="106"/>
      <c r="IVE64" s="106"/>
      <c r="IVF64" s="106"/>
      <c r="IVG64" s="106"/>
      <c r="IVH64" s="106"/>
      <c r="IVI64" s="106"/>
      <c r="IVJ64" s="106"/>
      <c r="IVK64" s="106"/>
      <c r="IVL64" s="106"/>
      <c r="IVM64" s="106"/>
      <c r="IVN64" s="106"/>
      <c r="IVO64" s="106"/>
      <c r="IVP64" s="106"/>
      <c r="IVQ64" s="106"/>
      <c r="IVR64" s="106"/>
      <c r="IVS64" s="106"/>
      <c r="IVT64" s="106"/>
      <c r="IVU64" s="106"/>
      <c r="IVV64" s="106"/>
      <c r="IVW64" s="106"/>
      <c r="IVX64" s="106"/>
      <c r="IVY64" s="106"/>
      <c r="IVZ64" s="106"/>
      <c r="IWA64" s="106"/>
      <c r="IWB64" s="106"/>
      <c r="IWC64" s="106"/>
      <c r="IWD64" s="106"/>
      <c r="IWE64" s="106"/>
      <c r="IWF64" s="106"/>
      <c r="IWG64" s="106"/>
      <c r="IWH64" s="106"/>
      <c r="IWI64" s="106"/>
      <c r="IWJ64" s="106"/>
      <c r="IWK64" s="106"/>
      <c r="IWL64" s="106"/>
      <c r="IWM64" s="106"/>
      <c r="IWN64" s="106"/>
      <c r="IWO64" s="106"/>
      <c r="IWP64" s="106"/>
      <c r="IWQ64" s="106"/>
      <c r="IWR64" s="106"/>
      <c r="IWS64" s="106"/>
      <c r="IWT64" s="106"/>
      <c r="IWU64" s="106"/>
      <c r="IWV64" s="106"/>
      <c r="IWW64" s="106"/>
      <c r="IWX64" s="106"/>
      <c r="IWY64" s="106"/>
      <c r="IWZ64" s="106"/>
      <c r="IXA64" s="106"/>
      <c r="IXB64" s="106"/>
      <c r="IXC64" s="106"/>
      <c r="IXD64" s="106"/>
      <c r="IXE64" s="106"/>
      <c r="IXF64" s="106"/>
      <c r="IXG64" s="106"/>
      <c r="IXH64" s="106"/>
      <c r="IXI64" s="106"/>
      <c r="IXJ64" s="106"/>
      <c r="IXK64" s="106"/>
      <c r="IXL64" s="106"/>
      <c r="IXM64" s="106"/>
      <c r="IXN64" s="106"/>
      <c r="IXO64" s="106"/>
      <c r="IXP64" s="106"/>
      <c r="IXQ64" s="106"/>
      <c r="IXR64" s="106"/>
      <c r="IXS64" s="106"/>
      <c r="IXT64" s="106"/>
      <c r="IXU64" s="106"/>
      <c r="IXV64" s="106"/>
      <c r="IXW64" s="106"/>
      <c r="IXX64" s="106"/>
      <c r="IXY64" s="106"/>
      <c r="IXZ64" s="106"/>
      <c r="IYA64" s="106"/>
      <c r="IYB64" s="106"/>
      <c r="IYC64" s="106"/>
      <c r="IYD64" s="106"/>
      <c r="IYE64" s="106"/>
      <c r="IYF64" s="106"/>
      <c r="IYG64" s="106"/>
      <c r="IYH64" s="106"/>
      <c r="IYI64" s="106"/>
      <c r="IYJ64" s="106"/>
      <c r="IYK64" s="106"/>
      <c r="IYL64" s="106"/>
      <c r="IYM64" s="106"/>
      <c r="IYN64" s="106"/>
      <c r="IYO64" s="106"/>
      <c r="IYP64" s="106"/>
      <c r="IYQ64" s="106"/>
      <c r="IYR64" s="106"/>
      <c r="IYS64" s="106"/>
      <c r="IYT64" s="106"/>
      <c r="IYU64" s="106"/>
      <c r="IYV64" s="106"/>
      <c r="IYW64" s="106"/>
      <c r="IYX64" s="106"/>
      <c r="IYY64" s="106"/>
      <c r="IYZ64" s="106"/>
      <c r="IZA64" s="106"/>
      <c r="IZB64" s="106"/>
      <c r="IZC64" s="106"/>
      <c r="IZD64" s="106"/>
      <c r="IZE64" s="106"/>
      <c r="IZF64" s="106"/>
      <c r="IZG64" s="106"/>
      <c r="IZH64" s="106"/>
      <c r="IZI64" s="106"/>
      <c r="IZJ64" s="106"/>
      <c r="IZK64" s="106"/>
      <c r="IZL64" s="106"/>
      <c r="IZM64" s="106"/>
      <c r="IZN64" s="106"/>
      <c r="IZO64" s="106"/>
      <c r="IZP64" s="106"/>
      <c r="IZQ64" s="106"/>
      <c r="IZR64" s="106"/>
      <c r="IZS64" s="106"/>
      <c r="IZT64" s="106"/>
      <c r="IZU64" s="106"/>
      <c r="IZV64" s="106"/>
      <c r="IZW64" s="106"/>
      <c r="IZX64" s="106"/>
      <c r="IZY64" s="106"/>
      <c r="IZZ64" s="106"/>
      <c r="JAA64" s="106"/>
      <c r="JAB64" s="106"/>
      <c r="JAC64" s="106"/>
      <c r="JAD64" s="106"/>
      <c r="JAE64" s="106"/>
      <c r="JAF64" s="106"/>
      <c r="JAG64" s="106"/>
      <c r="JAH64" s="106"/>
      <c r="JAI64" s="106"/>
      <c r="JAJ64" s="106"/>
      <c r="JAK64" s="106"/>
      <c r="JAL64" s="106"/>
      <c r="JAM64" s="106"/>
      <c r="JAN64" s="106"/>
      <c r="JAO64" s="106"/>
      <c r="JAP64" s="106"/>
      <c r="JAQ64" s="106"/>
      <c r="JAR64" s="106"/>
      <c r="JAS64" s="106"/>
      <c r="JAT64" s="106"/>
      <c r="JAU64" s="106"/>
      <c r="JAV64" s="106"/>
      <c r="JAW64" s="106"/>
      <c r="JAX64" s="106"/>
      <c r="JAY64" s="106"/>
      <c r="JAZ64" s="106"/>
      <c r="JBA64" s="106"/>
      <c r="JBB64" s="106"/>
      <c r="JBC64" s="106"/>
      <c r="JBD64" s="106"/>
      <c r="JBE64" s="106"/>
      <c r="JBF64" s="106"/>
      <c r="JBG64" s="106"/>
      <c r="JBH64" s="106"/>
      <c r="JBI64" s="106"/>
      <c r="JBJ64" s="106"/>
      <c r="JBK64" s="106"/>
      <c r="JBL64" s="106"/>
      <c r="JBM64" s="106"/>
      <c r="JBN64" s="106"/>
      <c r="JBO64" s="106"/>
      <c r="JBP64" s="106"/>
      <c r="JBQ64" s="106"/>
      <c r="JBR64" s="106"/>
      <c r="JBS64" s="106"/>
      <c r="JBT64" s="106"/>
      <c r="JBU64" s="106"/>
      <c r="JBV64" s="106"/>
      <c r="JBW64" s="106"/>
      <c r="JBX64" s="106"/>
      <c r="JBY64" s="106"/>
      <c r="JBZ64" s="106"/>
      <c r="JCA64" s="106"/>
      <c r="JCB64" s="106"/>
      <c r="JCC64" s="106"/>
      <c r="JCD64" s="106"/>
      <c r="JCE64" s="106"/>
      <c r="JCF64" s="106"/>
      <c r="JCG64" s="106"/>
      <c r="JCH64" s="106"/>
      <c r="JCI64" s="106"/>
      <c r="JCJ64" s="106"/>
      <c r="JCK64" s="106"/>
      <c r="JCL64" s="106"/>
      <c r="JCM64" s="106"/>
      <c r="JCN64" s="106"/>
      <c r="JCO64" s="106"/>
      <c r="JCP64" s="106"/>
      <c r="JCQ64" s="106"/>
      <c r="JCR64" s="106"/>
      <c r="JCS64" s="106"/>
      <c r="JCT64" s="106"/>
      <c r="JCU64" s="106"/>
      <c r="JCV64" s="106"/>
      <c r="JCW64" s="106"/>
      <c r="JCX64" s="106"/>
      <c r="JCY64" s="106"/>
      <c r="JCZ64" s="106"/>
      <c r="JDA64" s="106"/>
      <c r="JDB64" s="106"/>
      <c r="JDC64" s="106"/>
      <c r="JDD64" s="106"/>
      <c r="JDE64" s="106"/>
      <c r="JDF64" s="106"/>
      <c r="JDG64" s="106"/>
      <c r="JDH64" s="106"/>
      <c r="JDI64" s="106"/>
      <c r="JDJ64" s="106"/>
      <c r="JDK64" s="106"/>
      <c r="JDL64" s="106"/>
      <c r="JDM64" s="106"/>
      <c r="JDN64" s="106"/>
      <c r="JDO64" s="106"/>
      <c r="JDP64" s="106"/>
      <c r="JDQ64" s="106"/>
      <c r="JDR64" s="106"/>
      <c r="JDS64" s="106"/>
      <c r="JDT64" s="106"/>
      <c r="JDU64" s="106"/>
      <c r="JDV64" s="106"/>
      <c r="JDW64" s="106"/>
      <c r="JDX64" s="106"/>
      <c r="JDY64" s="106"/>
      <c r="JDZ64" s="106"/>
      <c r="JEA64" s="106"/>
      <c r="JEB64" s="106"/>
      <c r="JEC64" s="106"/>
      <c r="JED64" s="106"/>
      <c r="JEE64" s="106"/>
      <c r="JEF64" s="106"/>
      <c r="JEG64" s="106"/>
      <c r="JEH64" s="106"/>
      <c r="JEI64" s="106"/>
      <c r="JEJ64" s="106"/>
      <c r="JEK64" s="106"/>
      <c r="JEL64" s="106"/>
      <c r="JEM64" s="106"/>
      <c r="JEN64" s="106"/>
      <c r="JEO64" s="106"/>
      <c r="JEP64" s="106"/>
      <c r="JEQ64" s="106"/>
      <c r="JER64" s="106"/>
      <c r="JES64" s="106"/>
      <c r="JET64" s="106"/>
      <c r="JEU64" s="106"/>
      <c r="JEV64" s="106"/>
      <c r="JEW64" s="106"/>
      <c r="JEX64" s="106"/>
      <c r="JEY64" s="106"/>
      <c r="JEZ64" s="106"/>
      <c r="JFA64" s="106"/>
      <c r="JFB64" s="106"/>
      <c r="JFC64" s="106"/>
      <c r="JFD64" s="106"/>
      <c r="JFE64" s="106"/>
      <c r="JFF64" s="106"/>
      <c r="JFG64" s="106"/>
      <c r="JFH64" s="106"/>
      <c r="JFI64" s="106"/>
      <c r="JFJ64" s="106"/>
      <c r="JFK64" s="106"/>
      <c r="JFL64" s="106"/>
      <c r="JFM64" s="106"/>
      <c r="JFN64" s="106"/>
      <c r="JFO64" s="106"/>
      <c r="JFP64" s="106"/>
      <c r="JFQ64" s="106"/>
      <c r="JFR64" s="106"/>
      <c r="JFS64" s="106"/>
      <c r="JFT64" s="106"/>
      <c r="JFU64" s="106"/>
      <c r="JFV64" s="106"/>
      <c r="JFW64" s="106"/>
      <c r="JFX64" s="106"/>
      <c r="JFY64" s="106"/>
      <c r="JFZ64" s="106"/>
      <c r="JGA64" s="106"/>
      <c r="JGB64" s="106"/>
      <c r="JGC64" s="106"/>
      <c r="JGD64" s="106"/>
      <c r="JGE64" s="106"/>
      <c r="JGF64" s="106"/>
      <c r="JGG64" s="106"/>
      <c r="JGH64" s="106"/>
      <c r="JGI64" s="106"/>
      <c r="JGJ64" s="106"/>
      <c r="JGK64" s="106"/>
      <c r="JGL64" s="106"/>
      <c r="JGM64" s="106"/>
      <c r="JGN64" s="106"/>
      <c r="JGO64" s="106"/>
      <c r="JGP64" s="106"/>
      <c r="JGQ64" s="106"/>
      <c r="JGR64" s="106"/>
      <c r="JGS64" s="106"/>
      <c r="JGT64" s="106"/>
      <c r="JGU64" s="106"/>
      <c r="JGV64" s="106"/>
      <c r="JGW64" s="106"/>
      <c r="JGX64" s="106"/>
      <c r="JGY64" s="106"/>
      <c r="JGZ64" s="106"/>
      <c r="JHA64" s="106"/>
      <c r="JHB64" s="106"/>
      <c r="JHC64" s="106"/>
      <c r="JHD64" s="106"/>
      <c r="JHE64" s="106"/>
      <c r="JHF64" s="106"/>
      <c r="JHG64" s="106"/>
      <c r="JHH64" s="106"/>
      <c r="JHI64" s="106"/>
      <c r="JHJ64" s="106"/>
      <c r="JHK64" s="106"/>
      <c r="JHL64" s="106"/>
      <c r="JHM64" s="106"/>
      <c r="JHN64" s="106"/>
      <c r="JHO64" s="106"/>
      <c r="JHP64" s="106"/>
      <c r="JHQ64" s="106"/>
      <c r="JHR64" s="106"/>
      <c r="JHS64" s="106"/>
      <c r="JHT64" s="106"/>
      <c r="JHU64" s="106"/>
      <c r="JHV64" s="106"/>
      <c r="JHW64" s="106"/>
      <c r="JHX64" s="106"/>
      <c r="JHY64" s="106"/>
      <c r="JHZ64" s="106"/>
      <c r="JIA64" s="106"/>
      <c r="JIB64" s="106"/>
      <c r="JIC64" s="106"/>
      <c r="JID64" s="106"/>
      <c r="JIE64" s="106"/>
      <c r="JIF64" s="106"/>
      <c r="JIG64" s="106"/>
      <c r="JIH64" s="106"/>
      <c r="JII64" s="106"/>
      <c r="JIJ64" s="106"/>
      <c r="JIK64" s="106"/>
      <c r="JIL64" s="106"/>
      <c r="JIM64" s="106"/>
      <c r="JIN64" s="106"/>
      <c r="JIO64" s="106"/>
      <c r="JIP64" s="106"/>
      <c r="JIQ64" s="106"/>
      <c r="JIR64" s="106"/>
      <c r="JIS64" s="106"/>
      <c r="JIT64" s="106"/>
      <c r="JIU64" s="106"/>
      <c r="JIV64" s="106"/>
      <c r="JIW64" s="106"/>
      <c r="JIX64" s="106"/>
      <c r="JIY64" s="106"/>
      <c r="JIZ64" s="106"/>
      <c r="JJA64" s="106"/>
      <c r="JJB64" s="106"/>
      <c r="JJC64" s="106"/>
      <c r="JJD64" s="106"/>
      <c r="JJE64" s="106"/>
      <c r="JJF64" s="106"/>
      <c r="JJG64" s="106"/>
      <c r="JJH64" s="106"/>
      <c r="JJI64" s="106"/>
      <c r="JJJ64" s="106"/>
      <c r="JJK64" s="106"/>
      <c r="JJL64" s="106"/>
      <c r="JJM64" s="106"/>
      <c r="JJN64" s="106"/>
      <c r="JJO64" s="106"/>
      <c r="JJP64" s="106"/>
      <c r="JJQ64" s="106"/>
      <c r="JJR64" s="106"/>
      <c r="JJS64" s="106"/>
      <c r="JJT64" s="106"/>
      <c r="JJU64" s="106"/>
      <c r="JJV64" s="106"/>
      <c r="JJW64" s="106"/>
      <c r="JJX64" s="106"/>
      <c r="JJY64" s="106"/>
      <c r="JJZ64" s="106"/>
      <c r="JKA64" s="106"/>
      <c r="JKB64" s="106"/>
      <c r="JKC64" s="106"/>
      <c r="JKD64" s="106"/>
      <c r="JKE64" s="106"/>
      <c r="JKF64" s="106"/>
      <c r="JKG64" s="106"/>
      <c r="JKH64" s="106"/>
      <c r="JKI64" s="106"/>
      <c r="JKJ64" s="106"/>
      <c r="JKK64" s="106"/>
      <c r="JKL64" s="106"/>
      <c r="JKM64" s="106"/>
      <c r="JKN64" s="106"/>
      <c r="JKO64" s="106"/>
      <c r="JKP64" s="106"/>
      <c r="JKQ64" s="106"/>
      <c r="JKR64" s="106"/>
      <c r="JKS64" s="106"/>
      <c r="JKT64" s="106"/>
      <c r="JKU64" s="106"/>
      <c r="JKV64" s="106"/>
      <c r="JKW64" s="106"/>
      <c r="JKX64" s="106"/>
      <c r="JKY64" s="106"/>
      <c r="JKZ64" s="106"/>
      <c r="JLA64" s="106"/>
      <c r="JLB64" s="106"/>
      <c r="JLC64" s="106"/>
      <c r="JLD64" s="106"/>
      <c r="JLE64" s="106"/>
      <c r="JLF64" s="106"/>
      <c r="JLG64" s="106"/>
      <c r="JLH64" s="106"/>
      <c r="JLI64" s="106"/>
      <c r="JLJ64" s="106"/>
      <c r="JLK64" s="106"/>
      <c r="JLL64" s="106"/>
      <c r="JLM64" s="106"/>
      <c r="JLN64" s="106"/>
      <c r="JLO64" s="106"/>
      <c r="JLP64" s="106"/>
      <c r="JLQ64" s="106"/>
      <c r="JLR64" s="106"/>
      <c r="JLS64" s="106"/>
      <c r="JLT64" s="106"/>
      <c r="JLU64" s="106"/>
      <c r="JLV64" s="106"/>
      <c r="JLW64" s="106"/>
      <c r="JLX64" s="106"/>
      <c r="JLY64" s="106"/>
      <c r="JLZ64" s="106"/>
      <c r="JMA64" s="106"/>
      <c r="JMB64" s="106"/>
      <c r="JMC64" s="106"/>
      <c r="JMD64" s="106"/>
      <c r="JME64" s="106"/>
      <c r="JMF64" s="106"/>
      <c r="JMG64" s="106"/>
      <c r="JMH64" s="106"/>
      <c r="JMI64" s="106"/>
      <c r="JMJ64" s="106"/>
      <c r="JMK64" s="106"/>
      <c r="JML64" s="106"/>
      <c r="JMM64" s="106"/>
      <c r="JMN64" s="106"/>
      <c r="JMO64" s="106"/>
      <c r="JMP64" s="106"/>
      <c r="JMQ64" s="106"/>
      <c r="JMR64" s="106"/>
      <c r="JMS64" s="106"/>
      <c r="JMT64" s="106"/>
      <c r="JMU64" s="106"/>
      <c r="JMV64" s="106"/>
      <c r="JMW64" s="106"/>
      <c r="JMX64" s="106"/>
      <c r="JMY64" s="106"/>
      <c r="JMZ64" s="106"/>
      <c r="JNA64" s="106"/>
      <c r="JNB64" s="106"/>
      <c r="JNC64" s="106"/>
      <c r="JND64" s="106"/>
      <c r="JNE64" s="106"/>
      <c r="JNF64" s="106"/>
      <c r="JNG64" s="106"/>
      <c r="JNH64" s="106"/>
      <c r="JNI64" s="106"/>
      <c r="JNJ64" s="106"/>
      <c r="JNK64" s="106"/>
      <c r="JNL64" s="106"/>
      <c r="JNM64" s="106"/>
      <c r="JNN64" s="106"/>
      <c r="JNO64" s="106"/>
      <c r="JNP64" s="106"/>
      <c r="JNQ64" s="106"/>
      <c r="JNR64" s="106"/>
      <c r="JNS64" s="106"/>
      <c r="JNT64" s="106"/>
      <c r="JNU64" s="106"/>
      <c r="JNV64" s="106"/>
      <c r="JNW64" s="106"/>
      <c r="JNX64" s="106"/>
      <c r="JNY64" s="106"/>
      <c r="JNZ64" s="106"/>
      <c r="JOA64" s="106"/>
      <c r="JOB64" s="106"/>
      <c r="JOC64" s="106"/>
      <c r="JOD64" s="106"/>
      <c r="JOE64" s="106"/>
      <c r="JOF64" s="106"/>
      <c r="JOG64" s="106"/>
      <c r="JOH64" s="106"/>
      <c r="JOI64" s="106"/>
      <c r="JOJ64" s="106"/>
      <c r="JOK64" s="106"/>
      <c r="JOL64" s="106"/>
      <c r="JOM64" s="106"/>
      <c r="JON64" s="106"/>
      <c r="JOO64" s="106"/>
      <c r="JOP64" s="106"/>
      <c r="JOQ64" s="106"/>
      <c r="JOR64" s="106"/>
      <c r="JOS64" s="106"/>
      <c r="JOT64" s="106"/>
      <c r="JOU64" s="106"/>
      <c r="JOV64" s="106"/>
      <c r="JOW64" s="106"/>
      <c r="JOX64" s="106"/>
      <c r="JOY64" s="106"/>
      <c r="JOZ64" s="106"/>
      <c r="JPA64" s="106"/>
      <c r="JPB64" s="106"/>
      <c r="JPC64" s="106"/>
      <c r="JPD64" s="106"/>
      <c r="JPE64" s="106"/>
      <c r="JPF64" s="106"/>
      <c r="JPG64" s="106"/>
      <c r="JPH64" s="106"/>
      <c r="JPI64" s="106"/>
      <c r="JPJ64" s="106"/>
      <c r="JPK64" s="106"/>
      <c r="JPL64" s="106"/>
      <c r="JPM64" s="106"/>
      <c r="JPN64" s="106"/>
      <c r="JPO64" s="106"/>
      <c r="JPP64" s="106"/>
      <c r="JPQ64" s="106"/>
      <c r="JPR64" s="106"/>
      <c r="JPS64" s="106"/>
      <c r="JPT64" s="106"/>
      <c r="JPU64" s="106"/>
      <c r="JPV64" s="106"/>
      <c r="JPW64" s="106"/>
      <c r="JPX64" s="106"/>
      <c r="JPY64" s="106"/>
      <c r="JPZ64" s="106"/>
      <c r="JQA64" s="106"/>
      <c r="JQB64" s="106"/>
      <c r="JQC64" s="106"/>
      <c r="JQD64" s="106"/>
      <c r="JQE64" s="106"/>
      <c r="JQF64" s="106"/>
      <c r="JQG64" s="106"/>
      <c r="JQH64" s="106"/>
      <c r="JQI64" s="106"/>
      <c r="JQJ64" s="106"/>
      <c r="JQK64" s="106"/>
      <c r="JQL64" s="106"/>
      <c r="JQM64" s="106"/>
      <c r="JQN64" s="106"/>
      <c r="JQO64" s="106"/>
      <c r="JQP64" s="106"/>
      <c r="JQQ64" s="106"/>
      <c r="JQR64" s="106"/>
      <c r="JQS64" s="106"/>
      <c r="JQT64" s="106"/>
      <c r="JQU64" s="106"/>
      <c r="JQV64" s="106"/>
      <c r="JQW64" s="106"/>
      <c r="JQX64" s="106"/>
      <c r="JQY64" s="106"/>
      <c r="JQZ64" s="106"/>
      <c r="JRA64" s="106"/>
      <c r="JRB64" s="106"/>
      <c r="JRC64" s="106"/>
      <c r="JRD64" s="106"/>
      <c r="JRE64" s="106"/>
      <c r="JRF64" s="106"/>
      <c r="JRG64" s="106"/>
      <c r="JRH64" s="106"/>
      <c r="JRI64" s="106"/>
      <c r="JRJ64" s="106"/>
      <c r="JRK64" s="106"/>
      <c r="JRL64" s="106"/>
      <c r="JRM64" s="106"/>
      <c r="JRN64" s="106"/>
      <c r="JRO64" s="106"/>
      <c r="JRP64" s="106"/>
      <c r="JRQ64" s="106"/>
      <c r="JRR64" s="106"/>
      <c r="JRS64" s="106"/>
      <c r="JRT64" s="106"/>
      <c r="JRU64" s="106"/>
      <c r="JRV64" s="106"/>
      <c r="JRW64" s="106"/>
      <c r="JRX64" s="106"/>
      <c r="JRY64" s="106"/>
      <c r="JRZ64" s="106"/>
      <c r="JSA64" s="106"/>
      <c r="JSB64" s="106"/>
      <c r="JSC64" s="106"/>
      <c r="JSD64" s="106"/>
      <c r="JSE64" s="106"/>
      <c r="JSF64" s="106"/>
      <c r="JSG64" s="106"/>
      <c r="JSH64" s="106"/>
      <c r="JSI64" s="106"/>
      <c r="JSJ64" s="106"/>
      <c r="JSK64" s="106"/>
      <c r="JSL64" s="106"/>
      <c r="JSM64" s="106"/>
      <c r="JSN64" s="106"/>
      <c r="JSO64" s="106"/>
      <c r="JSP64" s="106"/>
      <c r="JSQ64" s="106"/>
      <c r="JSR64" s="106"/>
      <c r="JSS64" s="106"/>
      <c r="JST64" s="106"/>
      <c r="JSU64" s="106"/>
      <c r="JSV64" s="106"/>
      <c r="JSW64" s="106"/>
      <c r="JSX64" s="106"/>
      <c r="JSY64" s="106"/>
      <c r="JSZ64" s="106"/>
      <c r="JTA64" s="106"/>
      <c r="JTB64" s="106"/>
      <c r="JTC64" s="106"/>
      <c r="JTD64" s="106"/>
      <c r="JTE64" s="106"/>
      <c r="JTF64" s="106"/>
      <c r="JTG64" s="106"/>
      <c r="JTH64" s="106"/>
      <c r="JTI64" s="106"/>
      <c r="JTJ64" s="106"/>
      <c r="JTK64" s="106"/>
      <c r="JTL64" s="106"/>
      <c r="JTM64" s="106"/>
      <c r="JTN64" s="106"/>
      <c r="JTO64" s="106"/>
      <c r="JTP64" s="106"/>
      <c r="JTQ64" s="106"/>
      <c r="JTR64" s="106"/>
      <c r="JTS64" s="106"/>
      <c r="JTT64" s="106"/>
      <c r="JTU64" s="106"/>
      <c r="JTV64" s="106"/>
      <c r="JTW64" s="106"/>
      <c r="JTX64" s="106"/>
      <c r="JTY64" s="106"/>
      <c r="JTZ64" s="106"/>
      <c r="JUA64" s="106"/>
      <c r="JUB64" s="106"/>
      <c r="JUC64" s="106"/>
      <c r="JUD64" s="106"/>
      <c r="JUE64" s="106"/>
      <c r="JUF64" s="106"/>
      <c r="JUG64" s="106"/>
      <c r="JUH64" s="106"/>
      <c r="JUI64" s="106"/>
      <c r="JUJ64" s="106"/>
      <c r="JUK64" s="106"/>
      <c r="JUL64" s="106"/>
      <c r="JUM64" s="106"/>
      <c r="JUN64" s="106"/>
      <c r="JUO64" s="106"/>
      <c r="JUP64" s="106"/>
      <c r="JUQ64" s="106"/>
      <c r="JUR64" s="106"/>
      <c r="JUS64" s="106"/>
      <c r="JUT64" s="106"/>
      <c r="JUU64" s="106"/>
      <c r="JUV64" s="106"/>
      <c r="JUW64" s="106"/>
      <c r="JUX64" s="106"/>
      <c r="JUY64" s="106"/>
      <c r="JUZ64" s="106"/>
      <c r="JVA64" s="106"/>
      <c r="JVB64" s="106"/>
      <c r="JVC64" s="106"/>
      <c r="JVD64" s="106"/>
      <c r="JVE64" s="106"/>
      <c r="JVF64" s="106"/>
      <c r="JVG64" s="106"/>
      <c r="JVH64" s="106"/>
      <c r="JVI64" s="106"/>
      <c r="JVJ64" s="106"/>
      <c r="JVK64" s="106"/>
      <c r="JVL64" s="106"/>
      <c r="JVM64" s="106"/>
      <c r="JVN64" s="106"/>
      <c r="JVO64" s="106"/>
      <c r="JVP64" s="106"/>
      <c r="JVQ64" s="106"/>
      <c r="JVR64" s="106"/>
      <c r="JVS64" s="106"/>
      <c r="JVT64" s="106"/>
      <c r="JVU64" s="106"/>
      <c r="JVV64" s="106"/>
      <c r="JVW64" s="106"/>
      <c r="JVX64" s="106"/>
      <c r="JVY64" s="106"/>
      <c r="JVZ64" s="106"/>
      <c r="JWA64" s="106"/>
      <c r="JWB64" s="106"/>
      <c r="JWC64" s="106"/>
      <c r="JWD64" s="106"/>
      <c r="JWE64" s="106"/>
      <c r="JWF64" s="106"/>
      <c r="JWG64" s="106"/>
      <c r="JWH64" s="106"/>
      <c r="JWI64" s="106"/>
      <c r="JWJ64" s="106"/>
      <c r="JWK64" s="106"/>
      <c r="JWL64" s="106"/>
      <c r="JWM64" s="106"/>
      <c r="JWN64" s="106"/>
      <c r="JWO64" s="106"/>
      <c r="JWP64" s="106"/>
      <c r="JWQ64" s="106"/>
      <c r="JWR64" s="106"/>
      <c r="JWS64" s="106"/>
      <c r="JWT64" s="106"/>
      <c r="JWU64" s="106"/>
      <c r="JWV64" s="106"/>
      <c r="JWW64" s="106"/>
      <c r="JWX64" s="106"/>
      <c r="JWY64" s="106"/>
      <c r="JWZ64" s="106"/>
      <c r="JXA64" s="106"/>
      <c r="JXB64" s="106"/>
      <c r="JXC64" s="106"/>
      <c r="JXD64" s="106"/>
      <c r="JXE64" s="106"/>
      <c r="JXF64" s="106"/>
      <c r="JXG64" s="106"/>
      <c r="JXH64" s="106"/>
      <c r="JXI64" s="106"/>
      <c r="JXJ64" s="106"/>
      <c r="JXK64" s="106"/>
      <c r="JXL64" s="106"/>
      <c r="JXM64" s="106"/>
      <c r="JXN64" s="106"/>
      <c r="JXO64" s="106"/>
      <c r="JXP64" s="106"/>
      <c r="JXQ64" s="106"/>
      <c r="JXR64" s="106"/>
      <c r="JXS64" s="106"/>
      <c r="JXT64" s="106"/>
      <c r="JXU64" s="106"/>
      <c r="JXV64" s="106"/>
      <c r="JXW64" s="106"/>
      <c r="JXX64" s="106"/>
      <c r="JXY64" s="106"/>
      <c r="JXZ64" s="106"/>
      <c r="JYA64" s="106"/>
      <c r="JYB64" s="106"/>
      <c r="JYC64" s="106"/>
      <c r="JYD64" s="106"/>
      <c r="JYE64" s="106"/>
      <c r="JYF64" s="106"/>
      <c r="JYG64" s="106"/>
      <c r="JYH64" s="106"/>
      <c r="JYI64" s="106"/>
      <c r="JYJ64" s="106"/>
      <c r="JYK64" s="106"/>
      <c r="JYL64" s="106"/>
      <c r="JYM64" s="106"/>
      <c r="JYN64" s="106"/>
      <c r="JYO64" s="106"/>
      <c r="JYP64" s="106"/>
      <c r="JYQ64" s="106"/>
      <c r="JYR64" s="106"/>
      <c r="JYS64" s="106"/>
      <c r="JYT64" s="106"/>
      <c r="JYU64" s="106"/>
      <c r="JYV64" s="106"/>
      <c r="JYW64" s="106"/>
      <c r="JYX64" s="106"/>
      <c r="JYY64" s="106"/>
      <c r="JYZ64" s="106"/>
      <c r="JZA64" s="106"/>
      <c r="JZB64" s="106"/>
      <c r="JZC64" s="106"/>
      <c r="JZD64" s="106"/>
      <c r="JZE64" s="106"/>
      <c r="JZF64" s="106"/>
      <c r="JZG64" s="106"/>
      <c r="JZH64" s="106"/>
      <c r="JZI64" s="106"/>
      <c r="JZJ64" s="106"/>
      <c r="JZK64" s="106"/>
      <c r="JZL64" s="106"/>
      <c r="JZM64" s="106"/>
      <c r="JZN64" s="106"/>
      <c r="JZO64" s="106"/>
      <c r="JZP64" s="106"/>
      <c r="JZQ64" s="106"/>
      <c r="JZR64" s="106"/>
      <c r="JZS64" s="106"/>
      <c r="JZT64" s="106"/>
      <c r="JZU64" s="106"/>
      <c r="JZV64" s="106"/>
      <c r="JZW64" s="106"/>
      <c r="JZX64" s="106"/>
      <c r="JZY64" s="106"/>
      <c r="JZZ64" s="106"/>
      <c r="KAA64" s="106"/>
      <c r="KAB64" s="106"/>
      <c r="KAC64" s="106"/>
      <c r="KAD64" s="106"/>
      <c r="KAE64" s="106"/>
      <c r="KAF64" s="106"/>
      <c r="KAG64" s="106"/>
      <c r="KAH64" s="106"/>
      <c r="KAI64" s="106"/>
      <c r="KAJ64" s="106"/>
      <c r="KAK64" s="106"/>
      <c r="KAL64" s="106"/>
      <c r="KAM64" s="106"/>
      <c r="KAN64" s="106"/>
      <c r="KAO64" s="106"/>
      <c r="KAP64" s="106"/>
      <c r="KAQ64" s="106"/>
      <c r="KAR64" s="106"/>
      <c r="KAS64" s="106"/>
      <c r="KAT64" s="106"/>
      <c r="KAU64" s="106"/>
      <c r="KAV64" s="106"/>
      <c r="KAW64" s="106"/>
      <c r="KAX64" s="106"/>
      <c r="KAY64" s="106"/>
      <c r="KAZ64" s="106"/>
      <c r="KBA64" s="106"/>
      <c r="KBB64" s="106"/>
      <c r="KBC64" s="106"/>
      <c r="KBD64" s="106"/>
      <c r="KBE64" s="106"/>
      <c r="KBF64" s="106"/>
      <c r="KBG64" s="106"/>
      <c r="KBH64" s="106"/>
      <c r="KBI64" s="106"/>
      <c r="KBJ64" s="106"/>
      <c r="KBK64" s="106"/>
      <c r="KBL64" s="106"/>
      <c r="KBM64" s="106"/>
      <c r="KBN64" s="106"/>
      <c r="KBO64" s="106"/>
      <c r="KBP64" s="106"/>
      <c r="KBQ64" s="106"/>
      <c r="KBR64" s="106"/>
      <c r="KBS64" s="106"/>
      <c r="KBT64" s="106"/>
      <c r="KBU64" s="106"/>
      <c r="KBV64" s="106"/>
      <c r="KBW64" s="106"/>
      <c r="KBX64" s="106"/>
      <c r="KBY64" s="106"/>
      <c r="KBZ64" s="106"/>
      <c r="KCA64" s="106"/>
      <c r="KCB64" s="106"/>
      <c r="KCC64" s="106"/>
      <c r="KCD64" s="106"/>
      <c r="KCE64" s="106"/>
      <c r="KCF64" s="106"/>
      <c r="KCG64" s="106"/>
      <c r="KCH64" s="106"/>
      <c r="KCI64" s="106"/>
      <c r="KCJ64" s="106"/>
      <c r="KCK64" s="106"/>
      <c r="KCL64" s="106"/>
      <c r="KCM64" s="106"/>
      <c r="KCN64" s="106"/>
      <c r="KCO64" s="106"/>
      <c r="KCP64" s="106"/>
      <c r="KCQ64" s="106"/>
      <c r="KCR64" s="106"/>
      <c r="KCS64" s="106"/>
      <c r="KCT64" s="106"/>
      <c r="KCU64" s="106"/>
      <c r="KCV64" s="106"/>
      <c r="KCW64" s="106"/>
      <c r="KCX64" s="106"/>
      <c r="KCY64" s="106"/>
      <c r="KCZ64" s="106"/>
      <c r="KDA64" s="106"/>
      <c r="KDB64" s="106"/>
      <c r="KDC64" s="106"/>
      <c r="KDD64" s="106"/>
      <c r="KDE64" s="106"/>
      <c r="KDF64" s="106"/>
      <c r="KDG64" s="106"/>
      <c r="KDH64" s="106"/>
      <c r="KDI64" s="106"/>
      <c r="KDJ64" s="106"/>
      <c r="KDK64" s="106"/>
      <c r="KDL64" s="106"/>
      <c r="KDM64" s="106"/>
      <c r="KDN64" s="106"/>
      <c r="KDO64" s="106"/>
      <c r="KDP64" s="106"/>
      <c r="KDQ64" s="106"/>
      <c r="KDR64" s="106"/>
      <c r="KDS64" s="106"/>
      <c r="KDT64" s="106"/>
      <c r="KDU64" s="106"/>
      <c r="KDV64" s="106"/>
      <c r="KDW64" s="106"/>
      <c r="KDX64" s="106"/>
      <c r="KDY64" s="106"/>
      <c r="KDZ64" s="106"/>
      <c r="KEA64" s="106"/>
      <c r="KEB64" s="106"/>
      <c r="KEC64" s="106"/>
      <c r="KED64" s="106"/>
      <c r="KEE64" s="106"/>
      <c r="KEF64" s="106"/>
      <c r="KEG64" s="106"/>
      <c r="KEH64" s="106"/>
      <c r="KEI64" s="106"/>
      <c r="KEJ64" s="106"/>
      <c r="KEK64" s="106"/>
      <c r="KEL64" s="106"/>
      <c r="KEM64" s="106"/>
      <c r="KEN64" s="106"/>
      <c r="KEO64" s="106"/>
      <c r="KEP64" s="106"/>
      <c r="KEQ64" s="106"/>
      <c r="KER64" s="106"/>
      <c r="KES64" s="106"/>
      <c r="KET64" s="106"/>
      <c r="KEU64" s="106"/>
      <c r="KEV64" s="106"/>
      <c r="KEW64" s="106"/>
      <c r="KEX64" s="106"/>
      <c r="KEY64" s="106"/>
      <c r="KEZ64" s="106"/>
      <c r="KFA64" s="106"/>
      <c r="KFB64" s="106"/>
      <c r="KFC64" s="106"/>
      <c r="KFD64" s="106"/>
      <c r="KFE64" s="106"/>
      <c r="KFF64" s="106"/>
      <c r="KFG64" s="106"/>
      <c r="KFH64" s="106"/>
      <c r="KFI64" s="106"/>
      <c r="KFJ64" s="106"/>
      <c r="KFK64" s="106"/>
      <c r="KFL64" s="106"/>
      <c r="KFM64" s="106"/>
      <c r="KFN64" s="106"/>
      <c r="KFO64" s="106"/>
      <c r="KFP64" s="106"/>
      <c r="KFQ64" s="106"/>
      <c r="KFR64" s="106"/>
      <c r="KFS64" s="106"/>
      <c r="KFT64" s="106"/>
      <c r="KFU64" s="106"/>
      <c r="KFV64" s="106"/>
      <c r="KFW64" s="106"/>
      <c r="KFX64" s="106"/>
      <c r="KFY64" s="106"/>
      <c r="KFZ64" s="106"/>
      <c r="KGA64" s="106"/>
      <c r="KGB64" s="106"/>
      <c r="KGC64" s="106"/>
      <c r="KGD64" s="106"/>
      <c r="KGE64" s="106"/>
      <c r="KGF64" s="106"/>
      <c r="KGG64" s="106"/>
      <c r="KGH64" s="106"/>
      <c r="KGI64" s="106"/>
      <c r="KGJ64" s="106"/>
      <c r="KGK64" s="106"/>
      <c r="KGL64" s="106"/>
      <c r="KGM64" s="106"/>
      <c r="KGN64" s="106"/>
      <c r="KGO64" s="106"/>
      <c r="KGP64" s="106"/>
      <c r="KGQ64" s="106"/>
      <c r="KGR64" s="106"/>
      <c r="KGS64" s="106"/>
      <c r="KGT64" s="106"/>
      <c r="KGU64" s="106"/>
      <c r="KGV64" s="106"/>
      <c r="KGW64" s="106"/>
      <c r="KGX64" s="106"/>
      <c r="KGY64" s="106"/>
      <c r="KGZ64" s="106"/>
      <c r="KHA64" s="106"/>
      <c r="KHB64" s="106"/>
      <c r="KHC64" s="106"/>
      <c r="KHD64" s="106"/>
      <c r="KHE64" s="106"/>
      <c r="KHF64" s="106"/>
      <c r="KHG64" s="106"/>
      <c r="KHH64" s="106"/>
      <c r="KHI64" s="106"/>
      <c r="KHJ64" s="106"/>
      <c r="KHK64" s="106"/>
      <c r="KHL64" s="106"/>
      <c r="KHM64" s="106"/>
      <c r="KHN64" s="106"/>
      <c r="KHO64" s="106"/>
      <c r="KHP64" s="106"/>
      <c r="KHQ64" s="106"/>
      <c r="KHR64" s="106"/>
      <c r="KHS64" s="106"/>
      <c r="KHT64" s="106"/>
      <c r="KHU64" s="106"/>
      <c r="KHV64" s="106"/>
      <c r="KHW64" s="106"/>
      <c r="KHX64" s="106"/>
      <c r="KHY64" s="106"/>
      <c r="KHZ64" s="106"/>
      <c r="KIA64" s="106"/>
      <c r="KIB64" s="106"/>
      <c r="KIC64" s="106"/>
      <c r="KID64" s="106"/>
      <c r="KIE64" s="106"/>
      <c r="KIF64" s="106"/>
      <c r="KIG64" s="106"/>
      <c r="KIH64" s="106"/>
      <c r="KII64" s="106"/>
      <c r="KIJ64" s="106"/>
      <c r="KIK64" s="106"/>
      <c r="KIL64" s="106"/>
      <c r="KIM64" s="106"/>
      <c r="KIN64" s="106"/>
      <c r="KIO64" s="106"/>
      <c r="KIP64" s="106"/>
      <c r="KIQ64" s="106"/>
      <c r="KIR64" s="106"/>
      <c r="KIS64" s="106"/>
      <c r="KIT64" s="106"/>
      <c r="KIU64" s="106"/>
      <c r="KIV64" s="106"/>
      <c r="KIW64" s="106"/>
      <c r="KIX64" s="106"/>
      <c r="KIY64" s="106"/>
      <c r="KIZ64" s="106"/>
      <c r="KJA64" s="106"/>
      <c r="KJB64" s="106"/>
      <c r="KJC64" s="106"/>
      <c r="KJD64" s="106"/>
      <c r="KJE64" s="106"/>
      <c r="KJF64" s="106"/>
      <c r="KJG64" s="106"/>
      <c r="KJH64" s="106"/>
      <c r="KJI64" s="106"/>
      <c r="KJJ64" s="106"/>
      <c r="KJK64" s="106"/>
      <c r="KJL64" s="106"/>
      <c r="KJM64" s="106"/>
      <c r="KJN64" s="106"/>
      <c r="KJO64" s="106"/>
      <c r="KJP64" s="106"/>
      <c r="KJQ64" s="106"/>
      <c r="KJR64" s="106"/>
      <c r="KJS64" s="106"/>
      <c r="KJT64" s="106"/>
      <c r="KJU64" s="106"/>
      <c r="KJV64" s="106"/>
      <c r="KJW64" s="106"/>
      <c r="KJX64" s="106"/>
      <c r="KJY64" s="106"/>
      <c r="KJZ64" s="106"/>
      <c r="KKA64" s="106"/>
      <c r="KKB64" s="106"/>
      <c r="KKC64" s="106"/>
      <c r="KKD64" s="106"/>
      <c r="KKE64" s="106"/>
      <c r="KKF64" s="106"/>
      <c r="KKG64" s="106"/>
      <c r="KKH64" s="106"/>
      <c r="KKI64" s="106"/>
      <c r="KKJ64" s="106"/>
      <c r="KKK64" s="106"/>
      <c r="KKL64" s="106"/>
      <c r="KKM64" s="106"/>
      <c r="KKN64" s="106"/>
      <c r="KKO64" s="106"/>
      <c r="KKP64" s="106"/>
      <c r="KKQ64" s="106"/>
      <c r="KKR64" s="106"/>
      <c r="KKS64" s="106"/>
      <c r="KKT64" s="106"/>
      <c r="KKU64" s="106"/>
      <c r="KKV64" s="106"/>
      <c r="KKW64" s="106"/>
      <c r="KKX64" s="106"/>
      <c r="KKY64" s="106"/>
      <c r="KKZ64" s="106"/>
      <c r="KLA64" s="106"/>
      <c r="KLB64" s="106"/>
      <c r="KLC64" s="106"/>
      <c r="KLD64" s="106"/>
      <c r="KLE64" s="106"/>
      <c r="KLF64" s="106"/>
      <c r="KLG64" s="106"/>
      <c r="KLH64" s="106"/>
      <c r="KLI64" s="106"/>
      <c r="KLJ64" s="106"/>
      <c r="KLK64" s="106"/>
      <c r="KLL64" s="106"/>
      <c r="KLM64" s="106"/>
      <c r="KLN64" s="106"/>
      <c r="KLO64" s="106"/>
      <c r="KLP64" s="106"/>
      <c r="KLQ64" s="106"/>
      <c r="KLR64" s="106"/>
      <c r="KLS64" s="106"/>
      <c r="KLT64" s="106"/>
      <c r="KLU64" s="106"/>
      <c r="KLV64" s="106"/>
      <c r="KLW64" s="106"/>
      <c r="KLX64" s="106"/>
      <c r="KLY64" s="106"/>
      <c r="KLZ64" s="106"/>
      <c r="KMA64" s="106"/>
      <c r="KMB64" s="106"/>
      <c r="KMC64" s="106"/>
      <c r="KMD64" s="106"/>
      <c r="KME64" s="106"/>
      <c r="KMF64" s="106"/>
      <c r="KMG64" s="106"/>
      <c r="KMH64" s="106"/>
      <c r="KMI64" s="106"/>
      <c r="KMJ64" s="106"/>
      <c r="KMK64" s="106"/>
      <c r="KML64" s="106"/>
      <c r="KMM64" s="106"/>
      <c r="KMN64" s="106"/>
      <c r="KMO64" s="106"/>
      <c r="KMP64" s="106"/>
      <c r="KMQ64" s="106"/>
      <c r="KMR64" s="106"/>
      <c r="KMS64" s="106"/>
      <c r="KMT64" s="106"/>
      <c r="KMU64" s="106"/>
      <c r="KMV64" s="106"/>
      <c r="KMW64" s="106"/>
      <c r="KMX64" s="106"/>
      <c r="KMY64" s="106"/>
      <c r="KMZ64" s="106"/>
      <c r="KNA64" s="106"/>
      <c r="KNB64" s="106"/>
      <c r="KNC64" s="106"/>
      <c r="KND64" s="106"/>
      <c r="KNE64" s="106"/>
      <c r="KNF64" s="106"/>
      <c r="KNG64" s="106"/>
      <c r="KNH64" s="106"/>
      <c r="KNI64" s="106"/>
      <c r="KNJ64" s="106"/>
      <c r="KNK64" s="106"/>
      <c r="KNL64" s="106"/>
      <c r="KNM64" s="106"/>
      <c r="KNN64" s="106"/>
      <c r="KNO64" s="106"/>
      <c r="KNP64" s="106"/>
      <c r="KNQ64" s="106"/>
      <c r="KNR64" s="106"/>
      <c r="KNS64" s="106"/>
      <c r="KNT64" s="106"/>
      <c r="KNU64" s="106"/>
      <c r="KNV64" s="106"/>
      <c r="KNW64" s="106"/>
      <c r="KNX64" s="106"/>
      <c r="KNY64" s="106"/>
      <c r="KNZ64" s="106"/>
      <c r="KOA64" s="106"/>
      <c r="KOB64" s="106"/>
      <c r="KOC64" s="106"/>
      <c r="KOD64" s="106"/>
      <c r="KOE64" s="106"/>
      <c r="KOF64" s="106"/>
      <c r="KOG64" s="106"/>
      <c r="KOH64" s="106"/>
      <c r="KOI64" s="106"/>
      <c r="KOJ64" s="106"/>
      <c r="KOK64" s="106"/>
      <c r="KOL64" s="106"/>
      <c r="KOM64" s="106"/>
      <c r="KON64" s="106"/>
      <c r="KOO64" s="106"/>
      <c r="KOP64" s="106"/>
      <c r="KOQ64" s="106"/>
      <c r="KOR64" s="106"/>
      <c r="KOS64" s="106"/>
      <c r="KOT64" s="106"/>
      <c r="KOU64" s="106"/>
      <c r="KOV64" s="106"/>
      <c r="KOW64" s="106"/>
      <c r="KOX64" s="106"/>
      <c r="KOY64" s="106"/>
      <c r="KOZ64" s="106"/>
      <c r="KPA64" s="106"/>
      <c r="KPB64" s="106"/>
      <c r="KPC64" s="106"/>
      <c r="KPD64" s="106"/>
      <c r="KPE64" s="106"/>
      <c r="KPF64" s="106"/>
      <c r="KPG64" s="106"/>
      <c r="KPH64" s="106"/>
      <c r="KPI64" s="106"/>
      <c r="KPJ64" s="106"/>
      <c r="KPK64" s="106"/>
      <c r="KPL64" s="106"/>
      <c r="KPM64" s="106"/>
      <c r="KPN64" s="106"/>
      <c r="KPO64" s="106"/>
      <c r="KPP64" s="106"/>
      <c r="KPQ64" s="106"/>
      <c r="KPR64" s="106"/>
      <c r="KPS64" s="106"/>
      <c r="KPT64" s="106"/>
      <c r="KPU64" s="106"/>
      <c r="KPV64" s="106"/>
      <c r="KPW64" s="106"/>
      <c r="KPX64" s="106"/>
      <c r="KPY64" s="106"/>
      <c r="KPZ64" s="106"/>
      <c r="KQA64" s="106"/>
      <c r="KQB64" s="106"/>
      <c r="KQC64" s="106"/>
      <c r="KQD64" s="106"/>
      <c r="KQE64" s="106"/>
      <c r="KQF64" s="106"/>
      <c r="KQG64" s="106"/>
      <c r="KQH64" s="106"/>
      <c r="KQI64" s="106"/>
      <c r="KQJ64" s="106"/>
      <c r="KQK64" s="106"/>
      <c r="KQL64" s="106"/>
      <c r="KQM64" s="106"/>
      <c r="KQN64" s="106"/>
      <c r="KQO64" s="106"/>
      <c r="KQP64" s="106"/>
      <c r="KQQ64" s="106"/>
      <c r="KQR64" s="106"/>
      <c r="KQS64" s="106"/>
      <c r="KQT64" s="106"/>
      <c r="KQU64" s="106"/>
      <c r="KQV64" s="106"/>
      <c r="KQW64" s="106"/>
      <c r="KQX64" s="106"/>
      <c r="KQY64" s="106"/>
      <c r="KQZ64" s="106"/>
      <c r="KRA64" s="106"/>
      <c r="KRB64" s="106"/>
      <c r="KRC64" s="106"/>
      <c r="KRD64" s="106"/>
      <c r="KRE64" s="106"/>
      <c r="KRF64" s="106"/>
      <c r="KRG64" s="106"/>
      <c r="KRH64" s="106"/>
      <c r="KRI64" s="106"/>
      <c r="KRJ64" s="106"/>
      <c r="KRK64" s="106"/>
      <c r="KRL64" s="106"/>
      <c r="KRM64" s="106"/>
      <c r="KRN64" s="106"/>
      <c r="KRO64" s="106"/>
      <c r="KRP64" s="106"/>
      <c r="KRQ64" s="106"/>
      <c r="KRR64" s="106"/>
      <c r="KRS64" s="106"/>
      <c r="KRT64" s="106"/>
      <c r="KRU64" s="106"/>
      <c r="KRV64" s="106"/>
      <c r="KRW64" s="106"/>
      <c r="KRX64" s="106"/>
      <c r="KRY64" s="106"/>
      <c r="KRZ64" s="106"/>
      <c r="KSA64" s="106"/>
      <c r="KSB64" s="106"/>
      <c r="KSC64" s="106"/>
      <c r="KSD64" s="106"/>
      <c r="KSE64" s="106"/>
      <c r="KSF64" s="106"/>
      <c r="KSG64" s="106"/>
      <c r="KSH64" s="106"/>
      <c r="KSI64" s="106"/>
      <c r="KSJ64" s="106"/>
      <c r="KSK64" s="106"/>
      <c r="KSL64" s="106"/>
      <c r="KSM64" s="106"/>
      <c r="KSN64" s="106"/>
      <c r="KSO64" s="106"/>
      <c r="KSP64" s="106"/>
      <c r="KSQ64" s="106"/>
      <c r="KSR64" s="106"/>
      <c r="KSS64" s="106"/>
      <c r="KST64" s="106"/>
      <c r="KSU64" s="106"/>
      <c r="KSV64" s="106"/>
      <c r="KSW64" s="106"/>
      <c r="KSX64" s="106"/>
      <c r="KSY64" s="106"/>
      <c r="KSZ64" s="106"/>
      <c r="KTA64" s="106"/>
      <c r="KTB64" s="106"/>
      <c r="KTC64" s="106"/>
      <c r="KTD64" s="106"/>
      <c r="KTE64" s="106"/>
      <c r="KTF64" s="106"/>
      <c r="KTG64" s="106"/>
      <c r="KTH64" s="106"/>
      <c r="KTI64" s="106"/>
      <c r="KTJ64" s="106"/>
      <c r="KTK64" s="106"/>
      <c r="KTL64" s="106"/>
      <c r="KTM64" s="106"/>
      <c r="KTN64" s="106"/>
      <c r="KTO64" s="106"/>
      <c r="KTP64" s="106"/>
      <c r="KTQ64" s="106"/>
      <c r="KTR64" s="106"/>
      <c r="KTS64" s="106"/>
      <c r="KTT64" s="106"/>
      <c r="KTU64" s="106"/>
      <c r="KTV64" s="106"/>
      <c r="KTW64" s="106"/>
      <c r="KTX64" s="106"/>
      <c r="KTY64" s="106"/>
      <c r="KTZ64" s="106"/>
      <c r="KUA64" s="106"/>
      <c r="KUB64" s="106"/>
      <c r="KUC64" s="106"/>
      <c r="KUD64" s="106"/>
      <c r="KUE64" s="106"/>
      <c r="KUF64" s="106"/>
      <c r="KUG64" s="106"/>
      <c r="KUH64" s="106"/>
      <c r="KUI64" s="106"/>
      <c r="KUJ64" s="106"/>
      <c r="KUK64" s="106"/>
      <c r="KUL64" s="106"/>
      <c r="KUM64" s="106"/>
      <c r="KUN64" s="106"/>
      <c r="KUO64" s="106"/>
      <c r="KUP64" s="106"/>
      <c r="KUQ64" s="106"/>
      <c r="KUR64" s="106"/>
      <c r="KUS64" s="106"/>
      <c r="KUT64" s="106"/>
      <c r="KUU64" s="106"/>
      <c r="KUV64" s="106"/>
      <c r="KUW64" s="106"/>
      <c r="KUX64" s="106"/>
      <c r="KUY64" s="106"/>
      <c r="KUZ64" s="106"/>
      <c r="KVA64" s="106"/>
      <c r="KVB64" s="106"/>
      <c r="KVC64" s="106"/>
      <c r="KVD64" s="106"/>
      <c r="KVE64" s="106"/>
      <c r="KVF64" s="106"/>
      <c r="KVG64" s="106"/>
      <c r="KVH64" s="106"/>
      <c r="KVI64" s="106"/>
      <c r="KVJ64" s="106"/>
      <c r="KVK64" s="106"/>
      <c r="KVL64" s="106"/>
      <c r="KVM64" s="106"/>
      <c r="KVN64" s="106"/>
      <c r="KVO64" s="106"/>
      <c r="KVP64" s="106"/>
      <c r="KVQ64" s="106"/>
      <c r="KVR64" s="106"/>
      <c r="KVS64" s="106"/>
      <c r="KVT64" s="106"/>
      <c r="KVU64" s="106"/>
      <c r="KVV64" s="106"/>
      <c r="KVW64" s="106"/>
      <c r="KVX64" s="106"/>
      <c r="KVY64" s="106"/>
      <c r="KVZ64" s="106"/>
      <c r="KWA64" s="106"/>
      <c r="KWB64" s="106"/>
      <c r="KWC64" s="106"/>
      <c r="KWD64" s="106"/>
      <c r="KWE64" s="106"/>
      <c r="KWF64" s="106"/>
      <c r="KWG64" s="106"/>
      <c r="KWH64" s="106"/>
      <c r="KWI64" s="106"/>
      <c r="KWJ64" s="106"/>
      <c r="KWK64" s="106"/>
      <c r="KWL64" s="106"/>
      <c r="KWM64" s="106"/>
      <c r="KWN64" s="106"/>
      <c r="KWO64" s="106"/>
      <c r="KWP64" s="106"/>
      <c r="KWQ64" s="106"/>
      <c r="KWR64" s="106"/>
      <c r="KWS64" s="106"/>
      <c r="KWT64" s="106"/>
      <c r="KWU64" s="106"/>
      <c r="KWV64" s="106"/>
      <c r="KWW64" s="106"/>
      <c r="KWX64" s="106"/>
      <c r="KWY64" s="106"/>
      <c r="KWZ64" s="106"/>
      <c r="KXA64" s="106"/>
      <c r="KXB64" s="106"/>
      <c r="KXC64" s="106"/>
      <c r="KXD64" s="106"/>
      <c r="KXE64" s="106"/>
      <c r="KXF64" s="106"/>
      <c r="KXG64" s="106"/>
      <c r="KXH64" s="106"/>
      <c r="KXI64" s="106"/>
      <c r="KXJ64" s="106"/>
      <c r="KXK64" s="106"/>
      <c r="KXL64" s="106"/>
      <c r="KXM64" s="106"/>
      <c r="KXN64" s="106"/>
      <c r="KXO64" s="106"/>
      <c r="KXP64" s="106"/>
      <c r="KXQ64" s="106"/>
      <c r="KXR64" s="106"/>
      <c r="KXS64" s="106"/>
      <c r="KXT64" s="106"/>
      <c r="KXU64" s="106"/>
      <c r="KXV64" s="106"/>
      <c r="KXW64" s="106"/>
      <c r="KXX64" s="106"/>
      <c r="KXY64" s="106"/>
      <c r="KXZ64" s="106"/>
      <c r="KYA64" s="106"/>
      <c r="KYB64" s="106"/>
      <c r="KYC64" s="106"/>
      <c r="KYD64" s="106"/>
      <c r="KYE64" s="106"/>
      <c r="KYF64" s="106"/>
      <c r="KYG64" s="106"/>
      <c r="KYH64" s="106"/>
      <c r="KYI64" s="106"/>
      <c r="KYJ64" s="106"/>
      <c r="KYK64" s="106"/>
      <c r="KYL64" s="106"/>
      <c r="KYM64" s="106"/>
      <c r="KYN64" s="106"/>
      <c r="KYO64" s="106"/>
      <c r="KYP64" s="106"/>
      <c r="KYQ64" s="106"/>
      <c r="KYR64" s="106"/>
      <c r="KYS64" s="106"/>
      <c r="KYT64" s="106"/>
      <c r="KYU64" s="106"/>
      <c r="KYV64" s="106"/>
      <c r="KYW64" s="106"/>
      <c r="KYX64" s="106"/>
      <c r="KYY64" s="106"/>
      <c r="KYZ64" s="106"/>
      <c r="KZA64" s="106"/>
      <c r="KZB64" s="106"/>
      <c r="KZC64" s="106"/>
      <c r="KZD64" s="106"/>
      <c r="KZE64" s="106"/>
      <c r="KZF64" s="106"/>
      <c r="KZG64" s="106"/>
      <c r="KZH64" s="106"/>
      <c r="KZI64" s="106"/>
      <c r="KZJ64" s="106"/>
      <c r="KZK64" s="106"/>
      <c r="KZL64" s="106"/>
      <c r="KZM64" s="106"/>
      <c r="KZN64" s="106"/>
      <c r="KZO64" s="106"/>
      <c r="KZP64" s="106"/>
      <c r="KZQ64" s="106"/>
      <c r="KZR64" s="106"/>
      <c r="KZS64" s="106"/>
      <c r="KZT64" s="106"/>
      <c r="KZU64" s="106"/>
      <c r="KZV64" s="106"/>
      <c r="KZW64" s="106"/>
      <c r="KZX64" s="106"/>
      <c r="KZY64" s="106"/>
      <c r="KZZ64" s="106"/>
      <c r="LAA64" s="106"/>
      <c r="LAB64" s="106"/>
      <c r="LAC64" s="106"/>
      <c r="LAD64" s="106"/>
      <c r="LAE64" s="106"/>
      <c r="LAF64" s="106"/>
      <c r="LAG64" s="106"/>
      <c r="LAH64" s="106"/>
      <c r="LAI64" s="106"/>
      <c r="LAJ64" s="106"/>
      <c r="LAK64" s="106"/>
      <c r="LAL64" s="106"/>
      <c r="LAM64" s="106"/>
      <c r="LAN64" s="106"/>
      <c r="LAO64" s="106"/>
      <c r="LAP64" s="106"/>
      <c r="LAQ64" s="106"/>
      <c r="LAR64" s="106"/>
      <c r="LAS64" s="106"/>
      <c r="LAT64" s="106"/>
      <c r="LAU64" s="106"/>
      <c r="LAV64" s="106"/>
      <c r="LAW64" s="106"/>
      <c r="LAX64" s="106"/>
      <c r="LAY64" s="106"/>
      <c r="LAZ64" s="106"/>
      <c r="LBA64" s="106"/>
      <c r="LBB64" s="106"/>
      <c r="LBC64" s="106"/>
      <c r="LBD64" s="106"/>
      <c r="LBE64" s="106"/>
      <c r="LBF64" s="106"/>
      <c r="LBG64" s="106"/>
      <c r="LBH64" s="106"/>
      <c r="LBI64" s="106"/>
      <c r="LBJ64" s="106"/>
      <c r="LBK64" s="106"/>
      <c r="LBL64" s="106"/>
      <c r="LBM64" s="106"/>
      <c r="LBN64" s="106"/>
      <c r="LBO64" s="106"/>
      <c r="LBP64" s="106"/>
      <c r="LBQ64" s="106"/>
      <c r="LBR64" s="106"/>
      <c r="LBS64" s="106"/>
      <c r="LBT64" s="106"/>
      <c r="LBU64" s="106"/>
      <c r="LBV64" s="106"/>
      <c r="LBW64" s="106"/>
      <c r="LBX64" s="106"/>
      <c r="LBY64" s="106"/>
      <c r="LBZ64" s="106"/>
      <c r="LCA64" s="106"/>
      <c r="LCB64" s="106"/>
      <c r="LCC64" s="106"/>
      <c r="LCD64" s="106"/>
      <c r="LCE64" s="106"/>
      <c r="LCF64" s="106"/>
      <c r="LCG64" s="106"/>
      <c r="LCH64" s="106"/>
      <c r="LCI64" s="106"/>
      <c r="LCJ64" s="106"/>
      <c r="LCK64" s="106"/>
      <c r="LCL64" s="106"/>
      <c r="LCM64" s="106"/>
      <c r="LCN64" s="106"/>
      <c r="LCO64" s="106"/>
      <c r="LCP64" s="106"/>
      <c r="LCQ64" s="106"/>
      <c r="LCR64" s="106"/>
      <c r="LCS64" s="106"/>
      <c r="LCT64" s="106"/>
      <c r="LCU64" s="106"/>
      <c r="LCV64" s="106"/>
      <c r="LCW64" s="106"/>
      <c r="LCX64" s="106"/>
      <c r="LCY64" s="106"/>
      <c r="LCZ64" s="106"/>
      <c r="LDA64" s="106"/>
      <c r="LDB64" s="106"/>
      <c r="LDC64" s="106"/>
      <c r="LDD64" s="106"/>
      <c r="LDE64" s="106"/>
      <c r="LDF64" s="106"/>
      <c r="LDG64" s="106"/>
      <c r="LDH64" s="106"/>
      <c r="LDI64" s="106"/>
      <c r="LDJ64" s="106"/>
      <c r="LDK64" s="106"/>
      <c r="LDL64" s="106"/>
      <c r="LDM64" s="106"/>
      <c r="LDN64" s="106"/>
      <c r="LDO64" s="106"/>
      <c r="LDP64" s="106"/>
      <c r="LDQ64" s="106"/>
      <c r="LDR64" s="106"/>
      <c r="LDS64" s="106"/>
      <c r="LDT64" s="106"/>
      <c r="LDU64" s="106"/>
      <c r="LDV64" s="106"/>
      <c r="LDW64" s="106"/>
      <c r="LDX64" s="106"/>
      <c r="LDY64" s="106"/>
      <c r="LDZ64" s="106"/>
      <c r="LEA64" s="106"/>
      <c r="LEB64" s="106"/>
      <c r="LEC64" s="106"/>
      <c r="LED64" s="106"/>
      <c r="LEE64" s="106"/>
      <c r="LEF64" s="106"/>
      <c r="LEG64" s="106"/>
      <c r="LEH64" s="106"/>
      <c r="LEI64" s="106"/>
      <c r="LEJ64" s="106"/>
      <c r="LEK64" s="106"/>
      <c r="LEL64" s="106"/>
      <c r="LEM64" s="106"/>
      <c r="LEN64" s="106"/>
      <c r="LEO64" s="106"/>
      <c r="LEP64" s="106"/>
      <c r="LEQ64" s="106"/>
      <c r="LER64" s="106"/>
      <c r="LES64" s="106"/>
      <c r="LET64" s="106"/>
      <c r="LEU64" s="106"/>
      <c r="LEV64" s="106"/>
      <c r="LEW64" s="106"/>
      <c r="LEX64" s="106"/>
      <c r="LEY64" s="106"/>
      <c r="LEZ64" s="106"/>
      <c r="LFA64" s="106"/>
      <c r="LFB64" s="106"/>
      <c r="LFC64" s="106"/>
      <c r="LFD64" s="106"/>
      <c r="LFE64" s="106"/>
      <c r="LFF64" s="106"/>
      <c r="LFG64" s="106"/>
      <c r="LFH64" s="106"/>
      <c r="LFI64" s="106"/>
      <c r="LFJ64" s="106"/>
      <c r="LFK64" s="106"/>
      <c r="LFL64" s="106"/>
      <c r="LFM64" s="106"/>
      <c r="LFN64" s="106"/>
      <c r="LFO64" s="106"/>
      <c r="LFP64" s="106"/>
      <c r="LFQ64" s="106"/>
      <c r="LFR64" s="106"/>
      <c r="LFS64" s="106"/>
      <c r="LFT64" s="106"/>
      <c r="LFU64" s="106"/>
      <c r="LFV64" s="106"/>
      <c r="LFW64" s="106"/>
      <c r="LFX64" s="106"/>
      <c r="LFY64" s="106"/>
      <c r="LFZ64" s="106"/>
      <c r="LGA64" s="106"/>
      <c r="LGB64" s="106"/>
      <c r="LGC64" s="106"/>
      <c r="LGD64" s="106"/>
      <c r="LGE64" s="106"/>
      <c r="LGF64" s="106"/>
      <c r="LGG64" s="106"/>
      <c r="LGH64" s="106"/>
      <c r="LGI64" s="106"/>
      <c r="LGJ64" s="106"/>
      <c r="LGK64" s="106"/>
      <c r="LGL64" s="106"/>
      <c r="LGM64" s="106"/>
      <c r="LGN64" s="106"/>
      <c r="LGO64" s="106"/>
      <c r="LGP64" s="106"/>
      <c r="LGQ64" s="106"/>
      <c r="LGR64" s="106"/>
      <c r="LGS64" s="106"/>
      <c r="LGT64" s="106"/>
      <c r="LGU64" s="106"/>
      <c r="LGV64" s="106"/>
      <c r="LGW64" s="106"/>
      <c r="LGX64" s="106"/>
      <c r="LGY64" s="106"/>
      <c r="LGZ64" s="106"/>
      <c r="LHA64" s="106"/>
      <c r="LHB64" s="106"/>
      <c r="LHC64" s="106"/>
      <c r="LHD64" s="106"/>
      <c r="LHE64" s="106"/>
      <c r="LHF64" s="106"/>
      <c r="LHG64" s="106"/>
      <c r="LHH64" s="106"/>
      <c r="LHI64" s="106"/>
      <c r="LHJ64" s="106"/>
      <c r="LHK64" s="106"/>
      <c r="LHL64" s="106"/>
      <c r="LHM64" s="106"/>
      <c r="LHN64" s="106"/>
      <c r="LHO64" s="106"/>
      <c r="LHP64" s="106"/>
      <c r="LHQ64" s="106"/>
      <c r="LHR64" s="106"/>
      <c r="LHS64" s="106"/>
      <c r="LHT64" s="106"/>
      <c r="LHU64" s="106"/>
      <c r="LHV64" s="106"/>
      <c r="LHW64" s="106"/>
      <c r="LHX64" s="106"/>
      <c r="LHY64" s="106"/>
      <c r="LHZ64" s="106"/>
      <c r="LIA64" s="106"/>
      <c r="LIB64" s="106"/>
      <c r="LIC64" s="106"/>
      <c r="LID64" s="106"/>
      <c r="LIE64" s="106"/>
      <c r="LIF64" s="106"/>
      <c r="LIG64" s="106"/>
      <c r="LIH64" s="106"/>
      <c r="LII64" s="106"/>
      <c r="LIJ64" s="106"/>
      <c r="LIK64" s="106"/>
      <c r="LIL64" s="106"/>
      <c r="LIM64" s="106"/>
      <c r="LIN64" s="106"/>
      <c r="LIO64" s="106"/>
      <c r="LIP64" s="106"/>
      <c r="LIQ64" s="106"/>
      <c r="LIR64" s="106"/>
      <c r="LIS64" s="106"/>
      <c r="LIT64" s="106"/>
      <c r="LIU64" s="106"/>
      <c r="LIV64" s="106"/>
      <c r="LIW64" s="106"/>
      <c r="LIX64" s="106"/>
      <c r="LIY64" s="106"/>
      <c r="LIZ64" s="106"/>
      <c r="LJA64" s="106"/>
      <c r="LJB64" s="106"/>
      <c r="LJC64" s="106"/>
      <c r="LJD64" s="106"/>
      <c r="LJE64" s="106"/>
      <c r="LJF64" s="106"/>
      <c r="LJG64" s="106"/>
      <c r="LJH64" s="106"/>
      <c r="LJI64" s="106"/>
      <c r="LJJ64" s="106"/>
      <c r="LJK64" s="106"/>
      <c r="LJL64" s="106"/>
      <c r="LJM64" s="106"/>
      <c r="LJN64" s="106"/>
      <c r="LJO64" s="106"/>
      <c r="LJP64" s="106"/>
      <c r="LJQ64" s="106"/>
      <c r="LJR64" s="106"/>
      <c r="LJS64" s="106"/>
      <c r="LJT64" s="106"/>
      <c r="LJU64" s="106"/>
      <c r="LJV64" s="106"/>
      <c r="LJW64" s="106"/>
      <c r="LJX64" s="106"/>
      <c r="LJY64" s="106"/>
      <c r="LJZ64" s="106"/>
      <c r="LKA64" s="106"/>
      <c r="LKB64" s="106"/>
      <c r="LKC64" s="106"/>
      <c r="LKD64" s="106"/>
      <c r="LKE64" s="106"/>
      <c r="LKF64" s="106"/>
      <c r="LKG64" s="106"/>
      <c r="LKH64" s="106"/>
      <c r="LKI64" s="106"/>
      <c r="LKJ64" s="106"/>
      <c r="LKK64" s="106"/>
      <c r="LKL64" s="106"/>
      <c r="LKM64" s="106"/>
      <c r="LKN64" s="106"/>
      <c r="LKO64" s="106"/>
      <c r="LKP64" s="106"/>
      <c r="LKQ64" s="106"/>
      <c r="LKR64" s="106"/>
      <c r="LKS64" s="106"/>
      <c r="LKT64" s="106"/>
      <c r="LKU64" s="106"/>
      <c r="LKV64" s="106"/>
      <c r="LKW64" s="106"/>
      <c r="LKX64" s="106"/>
      <c r="LKY64" s="106"/>
      <c r="LKZ64" s="106"/>
      <c r="LLA64" s="106"/>
      <c r="LLB64" s="106"/>
      <c r="LLC64" s="106"/>
      <c r="LLD64" s="106"/>
      <c r="LLE64" s="106"/>
      <c r="LLF64" s="106"/>
      <c r="LLG64" s="106"/>
      <c r="LLH64" s="106"/>
      <c r="LLI64" s="106"/>
      <c r="LLJ64" s="106"/>
      <c r="LLK64" s="106"/>
      <c r="LLL64" s="106"/>
      <c r="LLM64" s="106"/>
      <c r="LLN64" s="106"/>
      <c r="LLO64" s="106"/>
      <c r="LLP64" s="106"/>
      <c r="LLQ64" s="106"/>
      <c r="LLR64" s="106"/>
      <c r="LLS64" s="106"/>
      <c r="LLT64" s="106"/>
      <c r="LLU64" s="106"/>
      <c r="LLV64" s="106"/>
      <c r="LLW64" s="106"/>
      <c r="LLX64" s="106"/>
      <c r="LLY64" s="106"/>
      <c r="LLZ64" s="106"/>
      <c r="LMA64" s="106"/>
      <c r="LMB64" s="106"/>
      <c r="LMC64" s="106"/>
      <c r="LMD64" s="106"/>
      <c r="LME64" s="106"/>
      <c r="LMF64" s="106"/>
      <c r="LMG64" s="106"/>
      <c r="LMH64" s="106"/>
      <c r="LMI64" s="106"/>
      <c r="LMJ64" s="106"/>
      <c r="LMK64" s="106"/>
      <c r="LML64" s="106"/>
      <c r="LMM64" s="106"/>
      <c r="LMN64" s="106"/>
      <c r="LMO64" s="106"/>
      <c r="LMP64" s="106"/>
      <c r="LMQ64" s="106"/>
      <c r="LMR64" s="106"/>
      <c r="LMS64" s="106"/>
      <c r="LMT64" s="106"/>
      <c r="LMU64" s="106"/>
      <c r="LMV64" s="106"/>
      <c r="LMW64" s="106"/>
      <c r="LMX64" s="106"/>
      <c r="LMY64" s="106"/>
      <c r="LMZ64" s="106"/>
      <c r="LNA64" s="106"/>
      <c r="LNB64" s="106"/>
      <c r="LNC64" s="106"/>
      <c r="LND64" s="106"/>
      <c r="LNE64" s="106"/>
      <c r="LNF64" s="106"/>
      <c r="LNG64" s="106"/>
      <c r="LNH64" s="106"/>
      <c r="LNI64" s="106"/>
      <c r="LNJ64" s="106"/>
      <c r="LNK64" s="106"/>
      <c r="LNL64" s="106"/>
      <c r="LNM64" s="106"/>
      <c r="LNN64" s="106"/>
      <c r="LNO64" s="106"/>
      <c r="LNP64" s="106"/>
      <c r="LNQ64" s="106"/>
      <c r="LNR64" s="106"/>
      <c r="LNS64" s="106"/>
      <c r="LNT64" s="106"/>
      <c r="LNU64" s="106"/>
      <c r="LNV64" s="106"/>
      <c r="LNW64" s="106"/>
      <c r="LNX64" s="106"/>
      <c r="LNY64" s="106"/>
      <c r="LNZ64" s="106"/>
      <c r="LOA64" s="106"/>
      <c r="LOB64" s="106"/>
      <c r="LOC64" s="106"/>
      <c r="LOD64" s="106"/>
      <c r="LOE64" s="106"/>
      <c r="LOF64" s="106"/>
      <c r="LOG64" s="106"/>
      <c r="LOH64" s="106"/>
      <c r="LOI64" s="106"/>
      <c r="LOJ64" s="106"/>
      <c r="LOK64" s="106"/>
      <c r="LOL64" s="106"/>
      <c r="LOM64" s="106"/>
      <c r="LON64" s="106"/>
      <c r="LOO64" s="106"/>
      <c r="LOP64" s="106"/>
      <c r="LOQ64" s="106"/>
      <c r="LOR64" s="106"/>
      <c r="LOS64" s="106"/>
      <c r="LOT64" s="106"/>
      <c r="LOU64" s="106"/>
      <c r="LOV64" s="106"/>
      <c r="LOW64" s="106"/>
      <c r="LOX64" s="106"/>
      <c r="LOY64" s="106"/>
      <c r="LOZ64" s="106"/>
      <c r="LPA64" s="106"/>
      <c r="LPB64" s="106"/>
      <c r="LPC64" s="106"/>
      <c r="LPD64" s="106"/>
      <c r="LPE64" s="106"/>
      <c r="LPF64" s="106"/>
      <c r="LPG64" s="106"/>
      <c r="LPH64" s="106"/>
      <c r="LPI64" s="106"/>
      <c r="LPJ64" s="106"/>
      <c r="LPK64" s="106"/>
      <c r="LPL64" s="106"/>
      <c r="LPM64" s="106"/>
      <c r="LPN64" s="106"/>
      <c r="LPO64" s="106"/>
      <c r="LPP64" s="106"/>
      <c r="LPQ64" s="106"/>
      <c r="LPR64" s="106"/>
      <c r="LPS64" s="106"/>
      <c r="LPT64" s="106"/>
      <c r="LPU64" s="106"/>
      <c r="LPV64" s="106"/>
      <c r="LPW64" s="106"/>
      <c r="LPX64" s="106"/>
      <c r="LPY64" s="106"/>
      <c r="LPZ64" s="106"/>
      <c r="LQA64" s="106"/>
      <c r="LQB64" s="106"/>
      <c r="LQC64" s="106"/>
      <c r="LQD64" s="106"/>
      <c r="LQE64" s="106"/>
      <c r="LQF64" s="106"/>
      <c r="LQG64" s="106"/>
      <c r="LQH64" s="106"/>
      <c r="LQI64" s="106"/>
      <c r="LQJ64" s="106"/>
      <c r="LQK64" s="106"/>
      <c r="LQL64" s="106"/>
      <c r="LQM64" s="106"/>
      <c r="LQN64" s="106"/>
      <c r="LQO64" s="106"/>
      <c r="LQP64" s="106"/>
      <c r="LQQ64" s="106"/>
      <c r="LQR64" s="106"/>
      <c r="LQS64" s="106"/>
      <c r="LQT64" s="106"/>
      <c r="LQU64" s="106"/>
      <c r="LQV64" s="106"/>
      <c r="LQW64" s="106"/>
      <c r="LQX64" s="106"/>
      <c r="LQY64" s="106"/>
      <c r="LQZ64" s="106"/>
      <c r="LRA64" s="106"/>
      <c r="LRB64" s="106"/>
      <c r="LRC64" s="106"/>
      <c r="LRD64" s="106"/>
      <c r="LRE64" s="106"/>
      <c r="LRF64" s="106"/>
      <c r="LRG64" s="106"/>
      <c r="LRH64" s="106"/>
      <c r="LRI64" s="106"/>
      <c r="LRJ64" s="106"/>
      <c r="LRK64" s="106"/>
      <c r="LRL64" s="106"/>
      <c r="LRM64" s="106"/>
      <c r="LRN64" s="106"/>
      <c r="LRO64" s="106"/>
      <c r="LRP64" s="106"/>
      <c r="LRQ64" s="106"/>
      <c r="LRR64" s="106"/>
      <c r="LRS64" s="106"/>
      <c r="LRT64" s="106"/>
      <c r="LRU64" s="106"/>
      <c r="LRV64" s="106"/>
      <c r="LRW64" s="106"/>
      <c r="LRX64" s="106"/>
      <c r="LRY64" s="106"/>
      <c r="LRZ64" s="106"/>
      <c r="LSA64" s="106"/>
      <c r="LSB64" s="106"/>
      <c r="LSC64" s="106"/>
      <c r="LSD64" s="106"/>
      <c r="LSE64" s="106"/>
      <c r="LSF64" s="106"/>
      <c r="LSG64" s="106"/>
      <c r="LSH64" s="106"/>
      <c r="LSI64" s="106"/>
      <c r="LSJ64" s="106"/>
      <c r="LSK64" s="106"/>
      <c r="LSL64" s="106"/>
      <c r="LSM64" s="106"/>
      <c r="LSN64" s="106"/>
      <c r="LSO64" s="106"/>
      <c r="LSP64" s="106"/>
      <c r="LSQ64" s="106"/>
      <c r="LSR64" s="106"/>
      <c r="LSS64" s="106"/>
      <c r="LST64" s="106"/>
      <c r="LSU64" s="106"/>
      <c r="LSV64" s="106"/>
      <c r="LSW64" s="106"/>
      <c r="LSX64" s="106"/>
      <c r="LSY64" s="106"/>
      <c r="LSZ64" s="106"/>
      <c r="LTA64" s="106"/>
      <c r="LTB64" s="106"/>
      <c r="LTC64" s="106"/>
      <c r="LTD64" s="106"/>
      <c r="LTE64" s="106"/>
      <c r="LTF64" s="106"/>
      <c r="LTG64" s="106"/>
      <c r="LTH64" s="106"/>
      <c r="LTI64" s="106"/>
      <c r="LTJ64" s="106"/>
      <c r="LTK64" s="106"/>
      <c r="LTL64" s="106"/>
      <c r="LTM64" s="106"/>
      <c r="LTN64" s="106"/>
      <c r="LTO64" s="106"/>
      <c r="LTP64" s="106"/>
      <c r="LTQ64" s="106"/>
      <c r="LTR64" s="106"/>
      <c r="LTS64" s="106"/>
      <c r="LTT64" s="106"/>
      <c r="LTU64" s="106"/>
      <c r="LTV64" s="106"/>
      <c r="LTW64" s="106"/>
      <c r="LTX64" s="106"/>
      <c r="LTY64" s="106"/>
      <c r="LTZ64" s="106"/>
      <c r="LUA64" s="106"/>
      <c r="LUB64" s="106"/>
      <c r="LUC64" s="106"/>
      <c r="LUD64" s="106"/>
      <c r="LUE64" s="106"/>
      <c r="LUF64" s="106"/>
      <c r="LUG64" s="106"/>
      <c r="LUH64" s="106"/>
      <c r="LUI64" s="106"/>
      <c r="LUJ64" s="106"/>
      <c r="LUK64" s="106"/>
      <c r="LUL64" s="106"/>
      <c r="LUM64" s="106"/>
      <c r="LUN64" s="106"/>
      <c r="LUO64" s="106"/>
      <c r="LUP64" s="106"/>
      <c r="LUQ64" s="106"/>
      <c r="LUR64" s="106"/>
      <c r="LUS64" s="106"/>
      <c r="LUT64" s="106"/>
      <c r="LUU64" s="106"/>
      <c r="LUV64" s="106"/>
      <c r="LUW64" s="106"/>
      <c r="LUX64" s="106"/>
      <c r="LUY64" s="106"/>
      <c r="LUZ64" s="106"/>
      <c r="LVA64" s="106"/>
      <c r="LVB64" s="106"/>
      <c r="LVC64" s="106"/>
      <c r="LVD64" s="106"/>
      <c r="LVE64" s="106"/>
      <c r="LVF64" s="106"/>
      <c r="LVG64" s="106"/>
      <c r="LVH64" s="106"/>
      <c r="LVI64" s="106"/>
      <c r="LVJ64" s="106"/>
      <c r="LVK64" s="106"/>
      <c r="LVL64" s="106"/>
      <c r="LVM64" s="106"/>
      <c r="LVN64" s="106"/>
      <c r="LVO64" s="106"/>
      <c r="LVP64" s="106"/>
      <c r="LVQ64" s="106"/>
      <c r="LVR64" s="106"/>
      <c r="LVS64" s="106"/>
      <c r="LVT64" s="106"/>
      <c r="LVU64" s="106"/>
      <c r="LVV64" s="106"/>
      <c r="LVW64" s="106"/>
      <c r="LVX64" s="106"/>
      <c r="LVY64" s="106"/>
      <c r="LVZ64" s="106"/>
      <c r="LWA64" s="106"/>
      <c r="LWB64" s="106"/>
      <c r="LWC64" s="106"/>
      <c r="LWD64" s="106"/>
      <c r="LWE64" s="106"/>
      <c r="LWF64" s="106"/>
      <c r="LWG64" s="106"/>
      <c r="LWH64" s="106"/>
      <c r="LWI64" s="106"/>
      <c r="LWJ64" s="106"/>
      <c r="LWK64" s="106"/>
      <c r="LWL64" s="106"/>
      <c r="LWM64" s="106"/>
      <c r="LWN64" s="106"/>
      <c r="LWO64" s="106"/>
      <c r="LWP64" s="106"/>
      <c r="LWQ64" s="106"/>
      <c r="LWR64" s="106"/>
      <c r="LWS64" s="106"/>
      <c r="LWT64" s="106"/>
      <c r="LWU64" s="106"/>
      <c r="LWV64" s="106"/>
      <c r="LWW64" s="106"/>
      <c r="LWX64" s="106"/>
      <c r="LWY64" s="106"/>
      <c r="LWZ64" s="106"/>
      <c r="LXA64" s="106"/>
      <c r="LXB64" s="106"/>
      <c r="LXC64" s="106"/>
      <c r="LXD64" s="106"/>
      <c r="LXE64" s="106"/>
      <c r="LXF64" s="106"/>
      <c r="LXG64" s="106"/>
      <c r="LXH64" s="106"/>
      <c r="LXI64" s="106"/>
      <c r="LXJ64" s="106"/>
      <c r="LXK64" s="106"/>
      <c r="LXL64" s="106"/>
      <c r="LXM64" s="106"/>
      <c r="LXN64" s="106"/>
      <c r="LXO64" s="106"/>
      <c r="LXP64" s="106"/>
      <c r="LXQ64" s="106"/>
      <c r="LXR64" s="106"/>
      <c r="LXS64" s="106"/>
      <c r="LXT64" s="106"/>
      <c r="LXU64" s="106"/>
      <c r="LXV64" s="106"/>
      <c r="LXW64" s="106"/>
      <c r="LXX64" s="106"/>
      <c r="LXY64" s="106"/>
      <c r="LXZ64" s="106"/>
      <c r="LYA64" s="106"/>
      <c r="LYB64" s="106"/>
      <c r="LYC64" s="106"/>
      <c r="LYD64" s="106"/>
      <c r="LYE64" s="106"/>
      <c r="LYF64" s="106"/>
      <c r="LYG64" s="106"/>
      <c r="LYH64" s="106"/>
      <c r="LYI64" s="106"/>
      <c r="LYJ64" s="106"/>
      <c r="LYK64" s="106"/>
      <c r="LYL64" s="106"/>
      <c r="LYM64" s="106"/>
      <c r="LYN64" s="106"/>
      <c r="LYO64" s="106"/>
      <c r="LYP64" s="106"/>
      <c r="LYQ64" s="106"/>
      <c r="LYR64" s="106"/>
      <c r="LYS64" s="106"/>
      <c r="LYT64" s="106"/>
      <c r="LYU64" s="106"/>
      <c r="LYV64" s="106"/>
      <c r="LYW64" s="106"/>
      <c r="LYX64" s="106"/>
      <c r="LYY64" s="106"/>
      <c r="LYZ64" s="106"/>
      <c r="LZA64" s="106"/>
      <c r="LZB64" s="106"/>
      <c r="LZC64" s="106"/>
      <c r="LZD64" s="106"/>
      <c r="LZE64" s="106"/>
      <c r="LZF64" s="106"/>
      <c r="LZG64" s="106"/>
      <c r="LZH64" s="106"/>
      <c r="LZI64" s="106"/>
      <c r="LZJ64" s="106"/>
      <c r="LZK64" s="106"/>
      <c r="LZL64" s="106"/>
      <c r="LZM64" s="106"/>
      <c r="LZN64" s="106"/>
      <c r="LZO64" s="106"/>
      <c r="LZP64" s="106"/>
      <c r="LZQ64" s="106"/>
      <c r="LZR64" s="106"/>
      <c r="LZS64" s="106"/>
      <c r="LZT64" s="106"/>
      <c r="LZU64" s="106"/>
      <c r="LZV64" s="106"/>
      <c r="LZW64" s="106"/>
      <c r="LZX64" s="106"/>
      <c r="LZY64" s="106"/>
      <c r="LZZ64" s="106"/>
      <c r="MAA64" s="106"/>
      <c r="MAB64" s="106"/>
      <c r="MAC64" s="106"/>
      <c r="MAD64" s="106"/>
      <c r="MAE64" s="106"/>
      <c r="MAF64" s="106"/>
      <c r="MAG64" s="106"/>
      <c r="MAH64" s="106"/>
      <c r="MAI64" s="106"/>
      <c r="MAJ64" s="106"/>
      <c r="MAK64" s="106"/>
      <c r="MAL64" s="106"/>
      <c r="MAM64" s="106"/>
      <c r="MAN64" s="106"/>
      <c r="MAO64" s="106"/>
      <c r="MAP64" s="106"/>
      <c r="MAQ64" s="106"/>
      <c r="MAR64" s="106"/>
      <c r="MAS64" s="106"/>
      <c r="MAT64" s="106"/>
      <c r="MAU64" s="106"/>
      <c r="MAV64" s="106"/>
      <c r="MAW64" s="106"/>
      <c r="MAX64" s="106"/>
      <c r="MAY64" s="106"/>
      <c r="MAZ64" s="106"/>
      <c r="MBA64" s="106"/>
      <c r="MBB64" s="106"/>
      <c r="MBC64" s="106"/>
      <c r="MBD64" s="106"/>
      <c r="MBE64" s="106"/>
      <c r="MBF64" s="106"/>
      <c r="MBG64" s="106"/>
      <c r="MBH64" s="106"/>
      <c r="MBI64" s="106"/>
      <c r="MBJ64" s="106"/>
      <c r="MBK64" s="106"/>
      <c r="MBL64" s="106"/>
      <c r="MBM64" s="106"/>
      <c r="MBN64" s="106"/>
      <c r="MBO64" s="106"/>
      <c r="MBP64" s="106"/>
      <c r="MBQ64" s="106"/>
      <c r="MBR64" s="106"/>
      <c r="MBS64" s="106"/>
      <c r="MBT64" s="106"/>
      <c r="MBU64" s="106"/>
      <c r="MBV64" s="106"/>
      <c r="MBW64" s="106"/>
      <c r="MBX64" s="106"/>
      <c r="MBY64" s="106"/>
      <c r="MBZ64" s="106"/>
      <c r="MCA64" s="106"/>
      <c r="MCB64" s="106"/>
      <c r="MCC64" s="106"/>
      <c r="MCD64" s="106"/>
      <c r="MCE64" s="106"/>
      <c r="MCF64" s="106"/>
      <c r="MCG64" s="106"/>
      <c r="MCH64" s="106"/>
      <c r="MCI64" s="106"/>
      <c r="MCJ64" s="106"/>
      <c r="MCK64" s="106"/>
      <c r="MCL64" s="106"/>
      <c r="MCM64" s="106"/>
      <c r="MCN64" s="106"/>
      <c r="MCO64" s="106"/>
      <c r="MCP64" s="106"/>
      <c r="MCQ64" s="106"/>
      <c r="MCR64" s="106"/>
      <c r="MCS64" s="106"/>
      <c r="MCT64" s="106"/>
      <c r="MCU64" s="106"/>
      <c r="MCV64" s="106"/>
      <c r="MCW64" s="106"/>
      <c r="MCX64" s="106"/>
      <c r="MCY64" s="106"/>
      <c r="MCZ64" s="106"/>
      <c r="MDA64" s="106"/>
      <c r="MDB64" s="106"/>
      <c r="MDC64" s="106"/>
      <c r="MDD64" s="106"/>
      <c r="MDE64" s="106"/>
      <c r="MDF64" s="106"/>
      <c r="MDG64" s="106"/>
      <c r="MDH64" s="106"/>
      <c r="MDI64" s="106"/>
      <c r="MDJ64" s="106"/>
      <c r="MDK64" s="106"/>
      <c r="MDL64" s="106"/>
      <c r="MDM64" s="106"/>
      <c r="MDN64" s="106"/>
      <c r="MDO64" s="106"/>
      <c r="MDP64" s="106"/>
      <c r="MDQ64" s="106"/>
      <c r="MDR64" s="106"/>
      <c r="MDS64" s="106"/>
      <c r="MDT64" s="106"/>
      <c r="MDU64" s="106"/>
      <c r="MDV64" s="106"/>
      <c r="MDW64" s="106"/>
      <c r="MDX64" s="106"/>
      <c r="MDY64" s="106"/>
      <c r="MDZ64" s="106"/>
      <c r="MEA64" s="106"/>
      <c r="MEB64" s="106"/>
      <c r="MEC64" s="106"/>
      <c r="MED64" s="106"/>
      <c r="MEE64" s="106"/>
      <c r="MEF64" s="106"/>
      <c r="MEG64" s="106"/>
      <c r="MEH64" s="106"/>
      <c r="MEI64" s="106"/>
      <c r="MEJ64" s="106"/>
      <c r="MEK64" s="106"/>
      <c r="MEL64" s="106"/>
      <c r="MEM64" s="106"/>
      <c r="MEN64" s="106"/>
      <c r="MEO64" s="106"/>
      <c r="MEP64" s="106"/>
      <c r="MEQ64" s="106"/>
      <c r="MER64" s="106"/>
      <c r="MES64" s="106"/>
      <c r="MET64" s="106"/>
      <c r="MEU64" s="106"/>
      <c r="MEV64" s="106"/>
      <c r="MEW64" s="106"/>
      <c r="MEX64" s="106"/>
      <c r="MEY64" s="106"/>
      <c r="MEZ64" s="106"/>
      <c r="MFA64" s="106"/>
      <c r="MFB64" s="106"/>
      <c r="MFC64" s="106"/>
      <c r="MFD64" s="106"/>
      <c r="MFE64" s="106"/>
      <c r="MFF64" s="106"/>
      <c r="MFG64" s="106"/>
      <c r="MFH64" s="106"/>
      <c r="MFI64" s="106"/>
      <c r="MFJ64" s="106"/>
      <c r="MFK64" s="106"/>
      <c r="MFL64" s="106"/>
      <c r="MFM64" s="106"/>
      <c r="MFN64" s="106"/>
      <c r="MFO64" s="106"/>
      <c r="MFP64" s="106"/>
      <c r="MFQ64" s="106"/>
      <c r="MFR64" s="106"/>
      <c r="MFS64" s="106"/>
      <c r="MFT64" s="106"/>
      <c r="MFU64" s="106"/>
      <c r="MFV64" s="106"/>
      <c r="MFW64" s="106"/>
      <c r="MFX64" s="106"/>
      <c r="MFY64" s="106"/>
      <c r="MFZ64" s="106"/>
      <c r="MGA64" s="106"/>
      <c r="MGB64" s="106"/>
      <c r="MGC64" s="106"/>
      <c r="MGD64" s="106"/>
      <c r="MGE64" s="106"/>
      <c r="MGF64" s="106"/>
      <c r="MGG64" s="106"/>
      <c r="MGH64" s="106"/>
      <c r="MGI64" s="106"/>
      <c r="MGJ64" s="106"/>
      <c r="MGK64" s="106"/>
      <c r="MGL64" s="106"/>
      <c r="MGM64" s="106"/>
      <c r="MGN64" s="106"/>
      <c r="MGO64" s="106"/>
      <c r="MGP64" s="106"/>
      <c r="MGQ64" s="106"/>
      <c r="MGR64" s="106"/>
      <c r="MGS64" s="106"/>
      <c r="MGT64" s="106"/>
      <c r="MGU64" s="106"/>
      <c r="MGV64" s="106"/>
      <c r="MGW64" s="106"/>
      <c r="MGX64" s="106"/>
      <c r="MGY64" s="106"/>
      <c r="MGZ64" s="106"/>
      <c r="MHA64" s="106"/>
      <c r="MHB64" s="106"/>
      <c r="MHC64" s="106"/>
      <c r="MHD64" s="106"/>
      <c r="MHE64" s="106"/>
      <c r="MHF64" s="106"/>
      <c r="MHG64" s="106"/>
      <c r="MHH64" s="106"/>
      <c r="MHI64" s="106"/>
      <c r="MHJ64" s="106"/>
      <c r="MHK64" s="106"/>
      <c r="MHL64" s="106"/>
      <c r="MHM64" s="106"/>
      <c r="MHN64" s="106"/>
      <c r="MHO64" s="106"/>
      <c r="MHP64" s="106"/>
      <c r="MHQ64" s="106"/>
      <c r="MHR64" s="106"/>
      <c r="MHS64" s="106"/>
      <c r="MHT64" s="106"/>
      <c r="MHU64" s="106"/>
      <c r="MHV64" s="106"/>
      <c r="MHW64" s="106"/>
      <c r="MHX64" s="106"/>
      <c r="MHY64" s="106"/>
      <c r="MHZ64" s="106"/>
      <c r="MIA64" s="106"/>
      <c r="MIB64" s="106"/>
      <c r="MIC64" s="106"/>
      <c r="MID64" s="106"/>
      <c r="MIE64" s="106"/>
      <c r="MIF64" s="106"/>
      <c r="MIG64" s="106"/>
      <c r="MIH64" s="106"/>
      <c r="MII64" s="106"/>
      <c r="MIJ64" s="106"/>
      <c r="MIK64" s="106"/>
      <c r="MIL64" s="106"/>
      <c r="MIM64" s="106"/>
      <c r="MIN64" s="106"/>
      <c r="MIO64" s="106"/>
      <c r="MIP64" s="106"/>
      <c r="MIQ64" s="106"/>
      <c r="MIR64" s="106"/>
      <c r="MIS64" s="106"/>
      <c r="MIT64" s="106"/>
      <c r="MIU64" s="106"/>
      <c r="MIV64" s="106"/>
      <c r="MIW64" s="106"/>
      <c r="MIX64" s="106"/>
      <c r="MIY64" s="106"/>
      <c r="MIZ64" s="106"/>
      <c r="MJA64" s="106"/>
      <c r="MJB64" s="106"/>
      <c r="MJC64" s="106"/>
      <c r="MJD64" s="106"/>
      <c r="MJE64" s="106"/>
      <c r="MJF64" s="106"/>
      <c r="MJG64" s="106"/>
      <c r="MJH64" s="106"/>
      <c r="MJI64" s="106"/>
      <c r="MJJ64" s="106"/>
      <c r="MJK64" s="106"/>
      <c r="MJL64" s="106"/>
      <c r="MJM64" s="106"/>
      <c r="MJN64" s="106"/>
      <c r="MJO64" s="106"/>
      <c r="MJP64" s="106"/>
      <c r="MJQ64" s="106"/>
      <c r="MJR64" s="106"/>
      <c r="MJS64" s="106"/>
      <c r="MJT64" s="106"/>
      <c r="MJU64" s="106"/>
      <c r="MJV64" s="106"/>
      <c r="MJW64" s="106"/>
      <c r="MJX64" s="106"/>
      <c r="MJY64" s="106"/>
      <c r="MJZ64" s="106"/>
      <c r="MKA64" s="106"/>
      <c r="MKB64" s="106"/>
      <c r="MKC64" s="106"/>
      <c r="MKD64" s="106"/>
      <c r="MKE64" s="106"/>
      <c r="MKF64" s="106"/>
      <c r="MKG64" s="106"/>
      <c r="MKH64" s="106"/>
      <c r="MKI64" s="106"/>
      <c r="MKJ64" s="106"/>
      <c r="MKK64" s="106"/>
      <c r="MKL64" s="106"/>
      <c r="MKM64" s="106"/>
      <c r="MKN64" s="106"/>
      <c r="MKO64" s="106"/>
      <c r="MKP64" s="106"/>
      <c r="MKQ64" s="106"/>
      <c r="MKR64" s="106"/>
      <c r="MKS64" s="106"/>
      <c r="MKT64" s="106"/>
      <c r="MKU64" s="106"/>
      <c r="MKV64" s="106"/>
      <c r="MKW64" s="106"/>
      <c r="MKX64" s="106"/>
      <c r="MKY64" s="106"/>
      <c r="MKZ64" s="106"/>
      <c r="MLA64" s="106"/>
      <c r="MLB64" s="106"/>
      <c r="MLC64" s="106"/>
      <c r="MLD64" s="106"/>
      <c r="MLE64" s="106"/>
      <c r="MLF64" s="106"/>
      <c r="MLG64" s="106"/>
      <c r="MLH64" s="106"/>
      <c r="MLI64" s="106"/>
      <c r="MLJ64" s="106"/>
      <c r="MLK64" s="106"/>
      <c r="MLL64" s="106"/>
      <c r="MLM64" s="106"/>
      <c r="MLN64" s="106"/>
      <c r="MLO64" s="106"/>
      <c r="MLP64" s="106"/>
      <c r="MLQ64" s="106"/>
      <c r="MLR64" s="106"/>
      <c r="MLS64" s="106"/>
      <c r="MLT64" s="106"/>
      <c r="MLU64" s="106"/>
      <c r="MLV64" s="106"/>
      <c r="MLW64" s="106"/>
      <c r="MLX64" s="106"/>
      <c r="MLY64" s="106"/>
      <c r="MLZ64" s="106"/>
      <c r="MMA64" s="106"/>
      <c r="MMB64" s="106"/>
      <c r="MMC64" s="106"/>
      <c r="MMD64" s="106"/>
      <c r="MME64" s="106"/>
      <c r="MMF64" s="106"/>
      <c r="MMG64" s="106"/>
      <c r="MMH64" s="106"/>
      <c r="MMI64" s="106"/>
      <c r="MMJ64" s="106"/>
      <c r="MMK64" s="106"/>
      <c r="MML64" s="106"/>
      <c r="MMM64" s="106"/>
      <c r="MMN64" s="106"/>
      <c r="MMO64" s="106"/>
      <c r="MMP64" s="106"/>
      <c r="MMQ64" s="106"/>
      <c r="MMR64" s="106"/>
      <c r="MMS64" s="106"/>
      <c r="MMT64" s="106"/>
      <c r="MMU64" s="106"/>
      <c r="MMV64" s="106"/>
      <c r="MMW64" s="106"/>
      <c r="MMX64" s="106"/>
      <c r="MMY64" s="106"/>
      <c r="MMZ64" s="106"/>
      <c r="MNA64" s="106"/>
      <c r="MNB64" s="106"/>
      <c r="MNC64" s="106"/>
      <c r="MND64" s="106"/>
      <c r="MNE64" s="106"/>
      <c r="MNF64" s="106"/>
      <c r="MNG64" s="106"/>
      <c r="MNH64" s="106"/>
      <c r="MNI64" s="106"/>
      <c r="MNJ64" s="106"/>
      <c r="MNK64" s="106"/>
      <c r="MNL64" s="106"/>
      <c r="MNM64" s="106"/>
      <c r="MNN64" s="106"/>
      <c r="MNO64" s="106"/>
      <c r="MNP64" s="106"/>
      <c r="MNQ64" s="106"/>
      <c r="MNR64" s="106"/>
      <c r="MNS64" s="106"/>
      <c r="MNT64" s="106"/>
      <c r="MNU64" s="106"/>
      <c r="MNV64" s="106"/>
      <c r="MNW64" s="106"/>
      <c r="MNX64" s="106"/>
      <c r="MNY64" s="106"/>
      <c r="MNZ64" s="106"/>
      <c r="MOA64" s="106"/>
      <c r="MOB64" s="106"/>
      <c r="MOC64" s="106"/>
      <c r="MOD64" s="106"/>
      <c r="MOE64" s="106"/>
      <c r="MOF64" s="106"/>
      <c r="MOG64" s="106"/>
      <c r="MOH64" s="106"/>
      <c r="MOI64" s="106"/>
      <c r="MOJ64" s="106"/>
      <c r="MOK64" s="106"/>
      <c r="MOL64" s="106"/>
      <c r="MOM64" s="106"/>
      <c r="MON64" s="106"/>
      <c r="MOO64" s="106"/>
      <c r="MOP64" s="106"/>
      <c r="MOQ64" s="106"/>
      <c r="MOR64" s="106"/>
      <c r="MOS64" s="106"/>
      <c r="MOT64" s="106"/>
      <c r="MOU64" s="106"/>
      <c r="MOV64" s="106"/>
      <c r="MOW64" s="106"/>
      <c r="MOX64" s="106"/>
      <c r="MOY64" s="106"/>
      <c r="MOZ64" s="106"/>
      <c r="MPA64" s="106"/>
      <c r="MPB64" s="106"/>
      <c r="MPC64" s="106"/>
      <c r="MPD64" s="106"/>
      <c r="MPE64" s="106"/>
      <c r="MPF64" s="106"/>
      <c r="MPG64" s="106"/>
      <c r="MPH64" s="106"/>
      <c r="MPI64" s="106"/>
      <c r="MPJ64" s="106"/>
      <c r="MPK64" s="106"/>
      <c r="MPL64" s="106"/>
      <c r="MPM64" s="106"/>
      <c r="MPN64" s="106"/>
      <c r="MPO64" s="106"/>
      <c r="MPP64" s="106"/>
      <c r="MPQ64" s="106"/>
      <c r="MPR64" s="106"/>
      <c r="MPS64" s="106"/>
      <c r="MPT64" s="106"/>
      <c r="MPU64" s="106"/>
      <c r="MPV64" s="106"/>
      <c r="MPW64" s="106"/>
      <c r="MPX64" s="106"/>
      <c r="MPY64" s="106"/>
      <c r="MPZ64" s="106"/>
      <c r="MQA64" s="106"/>
      <c r="MQB64" s="106"/>
      <c r="MQC64" s="106"/>
      <c r="MQD64" s="106"/>
      <c r="MQE64" s="106"/>
      <c r="MQF64" s="106"/>
      <c r="MQG64" s="106"/>
      <c r="MQH64" s="106"/>
      <c r="MQI64" s="106"/>
      <c r="MQJ64" s="106"/>
      <c r="MQK64" s="106"/>
      <c r="MQL64" s="106"/>
      <c r="MQM64" s="106"/>
      <c r="MQN64" s="106"/>
      <c r="MQO64" s="106"/>
      <c r="MQP64" s="106"/>
      <c r="MQQ64" s="106"/>
      <c r="MQR64" s="106"/>
      <c r="MQS64" s="106"/>
      <c r="MQT64" s="106"/>
      <c r="MQU64" s="106"/>
      <c r="MQV64" s="106"/>
      <c r="MQW64" s="106"/>
      <c r="MQX64" s="106"/>
      <c r="MQY64" s="106"/>
      <c r="MQZ64" s="106"/>
      <c r="MRA64" s="106"/>
      <c r="MRB64" s="106"/>
      <c r="MRC64" s="106"/>
      <c r="MRD64" s="106"/>
      <c r="MRE64" s="106"/>
      <c r="MRF64" s="106"/>
      <c r="MRG64" s="106"/>
      <c r="MRH64" s="106"/>
      <c r="MRI64" s="106"/>
      <c r="MRJ64" s="106"/>
      <c r="MRK64" s="106"/>
      <c r="MRL64" s="106"/>
      <c r="MRM64" s="106"/>
      <c r="MRN64" s="106"/>
      <c r="MRO64" s="106"/>
      <c r="MRP64" s="106"/>
      <c r="MRQ64" s="106"/>
      <c r="MRR64" s="106"/>
      <c r="MRS64" s="106"/>
      <c r="MRT64" s="106"/>
      <c r="MRU64" s="106"/>
      <c r="MRV64" s="106"/>
      <c r="MRW64" s="106"/>
      <c r="MRX64" s="106"/>
      <c r="MRY64" s="106"/>
      <c r="MRZ64" s="106"/>
      <c r="MSA64" s="106"/>
      <c r="MSB64" s="106"/>
      <c r="MSC64" s="106"/>
      <c r="MSD64" s="106"/>
      <c r="MSE64" s="106"/>
      <c r="MSF64" s="106"/>
      <c r="MSG64" s="106"/>
      <c r="MSH64" s="106"/>
      <c r="MSI64" s="106"/>
      <c r="MSJ64" s="106"/>
      <c r="MSK64" s="106"/>
      <c r="MSL64" s="106"/>
      <c r="MSM64" s="106"/>
      <c r="MSN64" s="106"/>
      <c r="MSO64" s="106"/>
      <c r="MSP64" s="106"/>
      <c r="MSQ64" s="106"/>
      <c r="MSR64" s="106"/>
      <c r="MSS64" s="106"/>
      <c r="MST64" s="106"/>
      <c r="MSU64" s="106"/>
      <c r="MSV64" s="106"/>
      <c r="MSW64" s="106"/>
      <c r="MSX64" s="106"/>
      <c r="MSY64" s="106"/>
      <c r="MSZ64" s="106"/>
      <c r="MTA64" s="106"/>
      <c r="MTB64" s="106"/>
      <c r="MTC64" s="106"/>
      <c r="MTD64" s="106"/>
      <c r="MTE64" s="106"/>
      <c r="MTF64" s="106"/>
      <c r="MTG64" s="106"/>
      <c r="MTH64" s="106"/>
      <c r="MTI64" s="106"/>
      <c r="MTJ64" s="106"/>
      <c r="MTK64" s="106"/>
      <c r="MTL64" s="106"/>
      <c r="MTM64" s="106"/>
      <c r="MTN64" s="106"/>
      <c r="MTO64" s="106"/>
      <c r="MTP64" s="106"/>
      <c r="MTQ64" s="106"/>
      <c r="MTR64" s="106"/>
      <c r="MTS64" s="106"/>
      <c r="MTT64" s="106"/>
      <c r="MTU64" s="106"/>
      <c r="MTV64" s="106"/>
      <c r="MTW64" s="106"/>
      <c r="MTX64" s="106"/>
      <c r="MTY64" s="106"/>
      <c r="MTZ64" s="106"/>
      <c r="MUA64" s="106"/>
      <c r="MUB64" s="106"/>
      <c r="MUC64" s="106"/>
      <c r="MUD64" s="106"/>
      <c r="MUE64" s="106"/>
      <c r="MUF64" s="106"/>
      <c r="MUG64" s="106"/>
      <c r="MUH64" s="106"/>
      <c r="MUI64" s="106"/>
      <c r="MUJ64" s="106"/>
      <c r="MUK64" s="106"/>
      <c r="MUL64" s="106"/>
      <c r="MUM64" s="106"/>
      <c r="MUN64" s="106"/>
      <c r="MUO64" s="106"/>
      <c r="MUP64" s="106"/>
      <c r="MUQ64" s="106"/>
      <c r="MUR64" s="106"/>
      <c r="MUS64" s="106"/>
      <c r="MUT64" s="106"/>
      <c r="MUU64" s="106"/>
      <c r="MUV64" s="106"/>
      <c r="MUW64" s="106"/>
      <c r="MUX64" s="106"/>
      <c r="MUY64" s="106"/>
      <c r="MUZ64" s="106"/>
      <c r="MVA64" s="106"/>
      <c r="MVB64" s="106"/>
      <c r="MVC64" s="106"/>
      <c r="MVD64" s="106"/>
      <c r="MVE64" s="106"/>
      <c r="MVF64" s="106"/>
      <c r="MVG64" s="106"/>
      <c r="MVH64" s="106"/>
      <c r="MVI64" s="106"/>
      <c r="MVJ64" s="106"/>
      <c r="MVK64" s="106"/>
      <c r="MVL64" s="106"/>
      <c r="MVM64" s="106"/>
      <c r="MVN64" s="106"/>
      <c r="MVO64" s="106"/>
      <c r="MVP64" s="106"/>
      <c r="MVQ64" s="106"/>
      <c r="MVR64" s="106"/>
      <c r="MVS64" s="106"/>
      <c r="MVT64" s="106"/>
      <c r="MVU64" s="106"/>
      <c r="MVV64" s="106"/>
      <c r="MVW64" s="106"/>
      <c r="MVX64" s="106"/>
      <c r="MVY64" s="106"/>
      <c r="MVZ64" s="106"/>
      <c r="MWA64" s="106"/>
      <c r="MWB64" s="106"/>
      <c r="MWC64" s="106"/>
      <c r="MWD64" s="106"/>
      <c r="MWE64" s="106"/>
      <c r="MWF64" s="106"/>
      <c r="MWG64" s="106"/>
      <c r="MWH64" s="106"/>
      <c r="MWI64" s="106"/>
      <c r="MWJ64" s="106"/>
      <c r="MWK64" s="106"/>
      <c r="MWL64" s="106"/>
      <c r="MWM64" s="106"/>
      <c r="MWN64" s="106"/>
      <c r="MWO64" s="106"/>
      <c r="MWP64" s="106"/>
      <c r="MWQ64" s="106"/>
      <c r="MWR64" s="106"/>
      <c r="MWS64" s="106"/>
      <c r="MWT64" s="106"/>
      <c r="MWU64" s="106"/>
      <c r="MWV64" s="106"/>
      <c r="MWW64" s="106"/>
      <c r="MWX64" s="106"/>
      <c r="MWY64" s="106"/>
      <c r="MWZ64" s="106"/>
      <c r="MXA64" s="106"/>
      <c r="MXB64" s="106"/>
      <c r="MXC64" s="106"/>
      <c r="MXD64" s="106"/>
      <c r="MXE64" s="106"/>
      <c r="MXF64" s="106"/>
      <c r="MXG64" s="106"/>
      <c r="MXH64" s="106"/>
      <c r="MXI64" s="106"/>
      <c r="MXJ64" s="106"/>
      <c r="MXK64" s="106"/>
      <c r="MXL64" s="106"/>
      <c r="MXM64" s="106"/>
      <c r="MXN64" s="106"/>
      <c r="MXO64" s="106"/>
      <c r="MXP64" s="106"/>
      <c r="MXQ64" s="106"/>
      <c r="MXR64" s="106"/>
      <c r="MXS64" s="106"/>
      <c r="MXT64" s="106"/>
      <c r="MXU64" s="106"/>
      <c r="MXV64" s="106"/>
      <c r="MXW64" s="106"/>
      <c r="MXX64" s="106"/>
      <c r="MXY64" s="106"/>
      <c r="MXZ64" s="106"/>
      <c r="MYA64" s="106"/>
      <c r="MYB64" s="106"/>
      <c r="MYC64" s="106"/>
      <c r="MYD64" s="106"/>
      <c r="MYE64" s="106"/>
      <c r="MYF64" s="106"/>
      <c r="MYG64" s="106"/>
      <c r="MYH64" s="106"/>
      <c r="MYI64" s="106"/>
      <c r="MYJ64" s="106"/>
      <c r="MYK64" s="106"/>
      <c r="MYL64" s="106"/>
      <c r="MYM64" s="106"/>
      <c r="MYN64" s="106"/>
      <c r="MYO64" s="106"/>
      <c r="MYP64" s="106"/>
      <c r="MYQ64" s="106"/>
      <c r="MYR64" s="106"/>
      <c r="MYS64" s="106"/>
      <c r="MYT64" s="106"/>
      <c r="MYU64" s="106"/>
      <c r="MYV64" s="106"/>
      <c r="MYW64" s="106"/>
      <c r="MYX64" s="106"/>
      <c r="MYY64" s="106"/>
      <c r="MYZ64" s="106"/>
      <c r="MZA64" s="106"/>
      <c r="MZB64" s="106"/>
      <c r="MZC64" s="106"/>
      <c r="MZD64" s="106"/>
      <c r="MZE64" s="106"/>
      <c r="MZF64" s="106"/>
      <c r="MZG64" s="106"/>
      <c r="MZH64" s="106"/>
      <c r="MZI64" s="106"/>
      <c r="MZJ64" s="106"/>
      <c r="MZK64" s="106"/>
      <c r="MZL64" s="106"/>
      <c r="MZM64" s="106"/>
      <c r="MZN64" s="106"/>
      <c r="MZO64" s="106"/>
      <c r="MZP64" s="106"/>
      <c r="MZQ64" s="106"/>
      <c r="MZR64" s="106"/>
      <c r="MZS64" s="106"/>
      <c r="MZT64" s="106"/>
      <c r="MZU64" s="106"/>
      <c r="MZV64" s="106"/>
      <c r="MZW64" s="106"/>
      <c r="MZX64" s="106"/>
      <c r="MZY64" s="106"/>
      <c r="MZZ64" s="106"/>
      <c r="NAA64" s="106"/>
      <c r="NAB64" s="106"/>
      <c r="NAC64" s="106"/>
      <c r="NAD64" s="106"/>
      <c r="NAE64" s="106"/>
      <c r="NAF64" s="106"/>
      <c r="NAG64" s="106"/>
      <c r="NAH64" s="106"/>
      <c r="NAI64" s="106"/>
      <c r="NAJ64" s="106"/>
      <c r="NAK64" s="106"/>
      <c r="NAL64" s="106"/>
      <c r="NAM64" s="106"/>
      <c r="NAN64" s="106"/>
      <c r="NAO64" s="106"/>
      <c r="NAP64" s="106"/>
      <c r="NAQ64" s="106"/>
      <c r="NAR64" s="106"/>
      <c r="NAS64" s="106"/>
      <c r="NAT64" s="106"/>
      <c r="NAU64" s="106"/>
      <c r="NAV64" s="106"/>
      <c r="NAW64" s="106"/>
      <c r="NAX64" s="106"/>
      <c r="NAY64" s="106"/>
      <c r="NAZ64" s="106"/>
      <c r="NBA64" s="106"/>
      <c r="NBB64" s="106"/>
      <c r="NBC64" s="106"/>
      <c r="NBD64" s="106"/>
      <c r="NBE64" s="106"/>
      <c r="NBF64" s="106"/>
      <c r="NBG64" s="106"/>
      <c r="NBH64" s="106"/>
      <c r="NBI64" s="106"/>
      <c r="NBJ64" s="106"/>
      <c r="NBK64" s="106"/>
      <c r="NBL64" s="106"/>
      <c r="NBM64" s="106"/>
      <c r="NBN64" s="106"/>
      <c r="NBO64" s="106"/>
      <c r="NBP64" s="106"/>
      <c r="NBQ64" s="106"/>
      <c r="NBR64" s="106"/>
      <c r="NBS64" s="106"/>
      <c r="NBT64" s="106"/>
      <c r="NBU64" s="106"/>
      <c r="NBV64" s="106"/>
      <c r="NBW64" s="106"/>
      <c r="NBX64" s="106"/>
      <c r="NBY64" s="106"/>
      <c r="NBZ64" s="106"/>
      <c r="NCA64" s="106"/>
      <c r="NCB64" s="106"/>
      <c r="NCC64" s="106"/>
      <c r="NCD64" s="106"/>
      <c r="NCE64" s="106"/>
      <c r="NCF64" s="106"/>
      <c r="NCG64" s="106"/>
      <c r="NCH64" s="106"/>
      <c r="NCI64" s="106"/>
      <c r="NCJ64" s="106"/>
      <c r="NCK64" s="106"/>
      <c r="NCL64" s="106"/>
      <c r="NCM64" s="106"/>
      <c r="NCN64" s="106"/>
      <c r="NCO64" s="106"/>
      <c r="NCP64" s="106"/>
      <c r="NCQ64" s="106"/>
      <c r="NCR64" s="106"/>
      <c r="NCS64" s="106"/>
      <c r="NCT64" s="106"/>
      <c r="NCU64" s="106"/>
      <c r="NCV64" s="106"/>
      <c r="NCW64" s="106"/>
      <c r="NCX64" s="106"/>
      <c r="NCY64" s="106"/>
      <c r="NCZ64" s="106"/>
      <c r="NDA64" s="106"/>
      <c r="NDB64" s="106"/>
      <c r="NDC64" s="106"/>
      <c r="NDD64" s="106"/>
      <c r="NDE64" s="106"/>
      <c r="NDF64" s="106"/>
      <c r="NDG64" s="106"/>
      <c r="NDH64" s="106"/>
      <c r="NDI64" s="106"/>
      <c r="NDJ64" s="106"/>
      <c r="NDK64" s="106"/>
      <c r="NDL64" s="106"/>
      <c r="NDM64" s="106"/>
      <c r="NDN64" s="106"/>
      <c r="NDO64" s="106"/>
      <c r="NDP64" s="106"/>
      <c r="NDQ64" s="106"/>
      <c r="NDR64" s="106"/>
      <c r="NDS64" s="106"/>
      <c r="NDT64" s="106"/>
      <c r="NDU64" s="106"/>
      <c r="NDV64" s="106"/>
      <c r="NDW64" s="106"/>
      <c r="NDX64" s="106"/>
      <c r="NDY64" s="106"/>
      <c r="NDZ64" s="106"/>
      <c r="NEA64" s="106"/>
      <c r="NEB64" s="106"/>
      <c r="NEC64" s="106"/>
      <c r="NED64" s="106"/>
      <c r="NEE64" s="106"/>
      <c r="NEF64" s="106"/>
      <c r="NEG64" s="106"/>
      <c r="NEH64" s="106"/>
      <c r="NEI64" s="106"/>
      <c r="NEJ64" s="106"/>
      <c r="NEK64" s="106"/>
      <c r="NEL64" s="106"/>
      <c r="NEM64" s="106"/>
      <c r="NEN64" s="106"/>
      <c r="NEO64" s="106"/>
      <c r="NEP64" s="106"/>
      <c r="NEQ64" s="106"/>
      <c r="NER64" s="106"/>
      <c r="NES64" s="106"/>
      <c r="NET64" s="106"/>
      <c r="NEU64" s="106"/>
      <c r="NEV64" s="106"/>
      <c r="NEW64" s="106"/>
      <c r="NEX64" s="106"/>
      <c r="NEY64" s="106"/>
      <c r="NEZ64" s="106"/>
      <c r="NFA64" s="106"/>
      <c r="NFB64" s="106"/>
      <c r="NFC64" s="106"/>
      <c r="NFD64" s="106"/>
      <c r="NFE64" s="106"/>
      <c r="NFF64" s="106"/>
      <c r="NFG64" s="106"/>
      <c r="NFH64" s="106"/>
      <c r="NFI64" s="106"/>
      <c r="NFJ64" s="106"/>
      <c r="NFK64" s="106"/>
      <c r="NFL64" s="106"/>
      <c r="NFM64" s="106"/>
      <c r="NFN64" s="106"/>
      <c r="NFO64" s="106"/>
      <c r="NFP64" s="106"/>
      <c r="NFQ64" s="106"/>
      <c r="NFR64" s="106"/>
      <c r="NFS64" s="106"/>
      <c r="NFT64" s="106"/>
      <c r="NFU64" s="106"/>
      <c r="NFV64" s="106"/>
      <c r="NFW64" s="106"/>
      <c r="NFX64" s="106"/>
      <c r="NFY64" s="106"/>
      <c r="NFZ64" s="106"/>
      <c r="NGA64" s="106"/>
      <c r="NGB64" s="106"/>
      <c r="NGC64" s="106"/>
      <c r="NGD64" s="106"/>
      <c r="NGE64" s="106"/>
      <c r="NGF64" s="106"/>
      <c r="NGG64" s="106"/>
      <c r="NGH64" s="106"/>
      <c r="NGI64" s="106"/>
      <c r="NGJ64" s="106"/>
      <c r="NGK64" s="106"/>
      <c r="NGL64" s="106"/>
      <c r="NGM64" s="106"/>
      <c r="NGN64" s="106"/>
      <c r="NGO64" s="106"/>
      <c r="NGP64" s="106"/>
      <c r="NGQ64" s="106"/>
      <c r="NGR64" s="106"/>
      <c r="NGS64" s="106"/>
      <c r="NGT64" s="106"/>
      <c r="NGU64" s="106"/>
      <c r="NGV64" s="106"/>
      <c r="NGW64" s="106"/>
      <c r="NGX64" s="106"/>
      <c r="NGY64" s="106"/>
      <c r="NGZ64" s="106"/>
      <c r="NHA64" s="106"/>
      <c r="NHB64" s="106"/>
      <c r="NHC64" s="106"/>
      <c r="NHD64" s="106"/>
      <c r="NHE64" s="106"/>
      <c r="NHF64" s="106"/>
      <c r="NHG64" s="106"/>
      <c r="NHH64" s="106"/>
      <c r="NHI64" s="106"/>
      <c r="NHJ64" s="106"/>
      <c r="NHK64" s="106"/>
      <c r="NHL64" s="106"/>
      <c r="NHM64" s="106"/>
      <c r="NHN64" s="106"/>
      <c r="NHO64" s="106"/>
      <c r="NHP64" s="106"/>
      <c r="NHQ64" s="106"/>
      <c r="NHR64" s="106"/>
      <c r="NHS64" s="106"/>
      <c r="NHT64" s="106"/>
      <c r="NHU64" s="106"/>
      <c r="NHV64" s="106"/>
      <c r="NHW64" s="106"/>
      <c r="NHX64" s="106"/>
      <c r="NHY64" s="106"/>
      <c r="NHZ64" s="106"/>
      <c r="NIA64" s="106"/>
      <c r="NIB64" s="106"/>
      <c r="NIC64" s="106"/>
      <c r="NID64" s="106"/>
      <c r="NIE64" s="106"/>
      <c r="NIF64" s="106"/>
      <c r="NIG64" s="106"/>
      <c r="NIH64" s="106"/>
      <c r="NII64" s="106"/>
      <c r="NIJ64" s="106"/>
      <c r="NIK64" s="106"/>
      <c r="NIL64" s="106"/>
      <c r="NIM64" s="106"/>
      <c r="NIN64" s="106"/>
      <c r="NIO64" s="106"/>
      <c r="NIP64" s="106"/>
      <c r="NIQ64" s="106"/>
      <c r="NIR64" s="106"/>
      <c r="NIS64" s="106"/>
      <c r="NIT64" s="106"/>
      <c r="NIU64" s="106"/>
      <c r="NIV64" s="106"/>
      <c r="NIW64" s="106"/>
      <c r="NIX64" s="106"/>
      <c r="NIY64" s="106"/>
      <c r="NIZ64" s="106"/>
      <c r="NJA64" s="106"/>
      <c r="NJB64" s="106"/>
      <c r="NJC64" s="106"/>
      <c r="NJD64" s="106"/>
      <c r="NJE64" s="106"/>
      <c r="NJF64" s="106"/>
      <c r="NJG64" s="106"/>
      <c r="NJH64" s="106"/>
      <c r="NJI64" s="106"/>
      <c r="NJJ64" s="106"/>
      <c r="NJK64" s="106"/>
      <c r="NJL64" s="106"/>
      <c r="NJM64" s="106"/>
      <c r="NJN64" s="106"/>
      <c r="NJO64" s="106"/>
      <c r="NJP64" s="106"/>
      <c r="NJQ64" s="106"/>
      <c r="NJR64" s="106"/>
      <c r="NJS64" s="106"/>
      <c r="NJT64" s="106"/>
      <c r="NJU64" s="106"/>
      <c r="NJV64" s="106"/>
      <c r="NJW64" s="106"/>
      <c r="NJX64" s="106"/>
      <c r="NJY64" s="106"/>
      <c r="NJZ64" s="106"/>
      <c r="NKA64" s="106"/>
      <c r="NKB64" s="106"/>
      <c r="NKC64" s="106"/>
      <c r="NKD64" s="106"/>
      <c r="NKE64" s="106"/>
      <c r="NKF64" s="106"/>
      <c r="NKG64" s="106"/>
      <c r="NKH64" s="106"/>
      <c r="NKI64" s="106"/>
      <c r="NKJ64" s="106"/>
      <c r="NKK64" s="106"/>
      <c r="NKL64" s="106"/>
      <c r="NKM64" s="106"/>
      <c r="NKN64" s="106"/>
      <c r="NKO64" s="106"/>
      <c r="NKP64" s="106"/>
      <c r="NKQ64" s="106"/>
      <c r="NKR64" s="106"/>
      <c r="NKS64" s="106"/>
      <c r="NKT64" s="106"/>
      <c r="NKU64" s="106"/>
      <c r="NKV64" s="106"/>
      <c r="NKW64" s="106"/>
      <c r="NKX64" s="106"/>
      <c r="NKY64" s="106"/>
      <c r="NKZ64" s="106"/>
      <c r="NLA64" s="106"/>
      <c r="NLB64" s="106"/>
      <c r="NLC64" s="106"/>
      <c r="NLD64" s="106"/>
      <c r="NLE64" s="106"/>
      <c r="NLF64" s="106"/>
      <c r="NLG64" s="106"/>
      <c r="NLH64" s="106"/>
      <c r="NLI64" s="106"/>
      <c r="NLJ64" s="106"/>
      <c r="NLK64" s="106"/>
      <c r="NLL64" s="106"/>
      <c r="NLM64" s="106"/>
      <c r="NLN64" s="106"/>
      <c r="NLO64" s="106"/>
      <c r="NLP64" s="106"/>
      <c r="NLQ64" s="106"/>
      <c r="NLR64" s="106"/>
      <c r="NLS64" s="106"/>
      <c r="NLT64" s="106"/>
      <c r="NLU64" s="106"/>
      <c r="NLV64" s="106"/>
      <c r="NLW64" s="106"/>
      <c r="NLX64" s="106"/>
      <c r="NLY64" s="106"/>
      <c r="NLZ64" s="106"/>
      <c r="NMA64" s="106"/>
      <c r="NMB64" s="106"/>
      <c r="NMC64" s="106"/>
      <c r="NMD64" s="106"/>
      <c r="NME64" s="106"/>
      <c r="NMF64" s="106"/>
      <c r="NMG64" s="106"/>
      <c r="NMH64" s="106"/>
      <c r="NMI64" s="106"/>
      <c r="NMJ64" s="106"/>
      <c r="NMK64" s="106"/>
      <c r="NML64" s="106"/>
      <c r="NMM64" s="106"/>
      <c r="NMN64" s="106"/>
      <c r="NMO64" s="106"/>
      <c r="NMP64" s="106"/>
      <c r="NMQ64" s="106"/>
      <c r="NMR64" s="106"/>
      <c r="NMS64" s="106"/>
      <c r="NMT64" s="106"/>
      <c r="NMU64" s="106"/>
      <c r="NMV64" s="106"/>
      <c r="NMW64" s="106"/>
      <c r="NMX64" s="106"/>
      <c r="NMY64" s="106"/>
      <c r="NMZ64" s="106"/>
      <c r="NNA64" s="106"/>
      <c r="NNB64" s="106"/>
      <c r="NNC64" s="106"/>
      <c r="NND64" s="106"/>
      <c r="NNE64" s="106"/>
      <c r="NNF64" s="106"/>
      <c r="NNG64" s="106"/>
      <c r="NNH64" s="106"/>
      <c r="NNI64" s="106"/>
      <c r="NNJ64" s="106"/>
      <c r="NNK64" s="106"/>
      <c r="NNL64" s="106"/>
      <c r="NNM64" s="106"/>
      <c r="NNN64" s="106"/>
      <c r="NNO64" s="106"/>
      <c r="NNP64" s="106"/>
      <c r="NNQ64" s="106"/>
      <c r="NNR64" s="106"/>
      <c r="NNS64" s="106"/>
      <c r="NNT64" s="106"/>
      <c r="NNU64" s="106"/>
      <c r="NNV64" s="106"/>
      <c r="NNW64" s="106"/>
      <c r="NNX64" s="106"/>
      <c r="NNY64" s="106"/>
      <c r="NNZ64" s="106"/>
      <c r="NOA64" s="106"/>
      <c r="NOB64" s="106"/>
      <c r="NOC64" s="106"/>
      <c r="NOD64" s="106"/>
      <c r="NOE64" s="106"/>
      <c r="NOF64" s="106"/>
      <c r="NOG64" s="106"/>
      <c r="NOH64" s="106"/>
      <c r="NOI64" s="106"/>
      <c r="NOJ64" s="106"/>
      <c r="NOK64" s="106"/>
      <c r="NOL64" s="106"/>
      <c r="NOM64" s="106"/>
      <c r="NON64" s="106"/>
      <c r="NOO64" s="106"/>
      <c r="NOP64" s="106"/>
      <c r="NOQ64" s="106"/>
      <c r="NOR64" s="106"/>
      <c r="NOS64" s="106"/>
      <c r="NOT64" s="106"/>
      <c r="NOU64" s="106"/>
      <c r="NOV64" s="106"/>
      <c r="NOW64" s="106"/>
      <c r="NOX64" s="106"/>
      <c r="NOY64" s="106"/>
      <c r="NOZ64" s="106"/>
      <c r="NPA64" s="106"/>
      <c r="NPB64" s="106"/>
      <c r="NPC64" s="106"/>
      <c r="NPD64" s="106"/>
      <c r="NPE64" s="106"/>
      <c r="NPF64" s="106"/>
      <c r="NPG64" s="106"/>
      <c r="NPH64" s="106"/>
      <c r="NPI64" s="106"/>
      <c r="NPJ64" s="106"/>
      <c r="NPK64" s="106"/>
      <c r="NPL64" s="106"/>
      <c r="NPM64" s="106"/>
      <c r="NPN64" s="106"/>
      <c r="NPO64" s="106"/>
      <c r="NPP64" s="106"/>
      <c r="NPQ64" s="106"/>
      <c r="NPR64" s="106"/>
      <c r="NPS64" s="106"/>
      <c r="NPT64" s="106"/>
      <c r="NPU64" s="106"/>
      <c r="NPV64" s="106"/>
      <c r="NPW64" s="106"/>
      <c r="NPX64" s="106"/>
      <c r="NPY64" s="106"/>
      <c r="NPZ64" s="106"/>
      <c r="NQA64" s="106"/>
      <c r="NQB64" s="106"/>
      <c r="NQC64" s="106"/>
      <c r="NQD64" s="106"/>
      <c r="NQE64" s="106"/>
      <c r="NQF64" s="106"/>
      <c r="NQG64" s="106"/>
      <c r="NQH64" s="106"/>
      <c r="NQI64" s="106"/>
      <c r="NQJ64" s="106"/>
      <c r="NQK64" s="106"/>
      <c r="NQL64" s="106"/>
      <c r="NQM64" s="106"/>
      <c r="NQN64" s="106"/>
      <c r="NQO64" s="106"/>
      <c r="NQP64" s="106"/>
      <c r="NQQ64" s="106"/>
      <c r="NQR64" s="106"/>
      <c r="NQS64" s="106"/>
      <c r="NQT64" s="106"/>
      <c r="NQU64" s="106"/>
      <c r="NQV64" s="106"/>
      <c r="NQW64" s="106"/>
      <c r="NQX64" s="106"/>
      <c r="NQY64" s="106"/>
      <c r="NQZ64" s="106"/>
      <c r="NRA64" s="106"/>
      <c r="NRB64" s="106"/>
      <c r="NRC64" s="106"/>
      <c r="NRD64" s="106"/>
      <c r="NRE64" s="106"/>
      <c r="NRF64" s="106"/>
      <c r="NRG64" s="106"/>
      <c r="NRH64" s="106"/>
      <c r="NRI64" s="106"/>
      <c r="NRJ64" s="106"/>
      <c r="NRK64" s="106"/>
      <c r="NRL64" s="106"/>
      <c r="NRM64" s="106"/>
      <c r="NRN64" s="106"/>
      <c r="NRO64" s="106"/>
      <c r="NRP64" s="106"/>
      <c r="NRQ64" s="106"/>
      <c r="NRR64" s="106"/>
      <c r="NRS64" s="106"/>
      <c r="NRT64" s="106"/>
      <c r="NRU64" s="106"/>
      <c r="NRV64" s="106"/>
      <c r="NRW64" s="106"/>
      <c r="NRX64" s="106"/>
      <c r="NRY64" s="106"/>
      <c r="NRZ64" s="106"/>
      <c r="NSA64" s="106"/>
      <c r="NSB64" s="106"/>
      <c r="NSC64" s="106"/>
      <c r="NSD64" s="106"/>
      <c r="NSE64" s="106"/>
      <c r="NSF64" s="106"/>
      <c r="NSG64" s="106"/>
      <c r="NSH64" s="106"/>
      <c r="NSI64" s="106"/>
      <c r="NSJ64" s="106"/>
      <c r="NSK64" s="106"/>
      <c r="NSL64" s="106"/>
      <c r="NSM64" s="106"/>
      <c r="NSN64" s="106"/>
      <c r="NSO64" s="106"/>
      <c r="NSP64" s="106"/>
      <c r="NSQ64" s="106"/>
      <c r="NSR64" s="106"/>
      <c r="NSS64" s="106"/>
      <c r="NST64" s="106"/>
      <c r="NSU64" s="106"/>
      <c r="NSV64" s="106"/>
      <c r="NSW64" s="106"/>
      <c r="NSX64" s="106"/>
      <c r="NSY64" s="106"/>
      <c r="NSZ64" s="106"/>
      <c r="NTA64" s="106"/>
      <c r="NTB64" s="106"/>
      <c r="NTC64" s="106"/>
      <c r="NTD64" s="106"/>
      <c r="NTE64" s="106"/>
      <c r="NTF64" s="106"/>
      <c r="NTG64" s="106"/>
      <c r="NTH64" s="106"/>
      <c r="NTI64" s="106"/>
      <c r="NTJ64" s="106"/>
      <c r="NTK64" s="106"/>
      <c r="NTL64" s="106"/>
      <c r="NTM64" s="106"/>
      <c r="NTN64" s="106"/>
      <c r="NTO64" s="106"/>
      <c r="NTP64" s="106"/>
      <c r="NTQ64" s="106"/>
      <c r="NTR64" s="106"/>
      <c r="NTS64" s="106"/>
      <c r="NTT64" s="106"/>
      <c r="NTU64" s="106"/>
      <c r="NTV64" s="106"/>
      <c r="NTW64" s="106"/>
      <c r="NTX64" s="106"/>
      <c r="NTY64" s="106"/>
      <c r="NTZ64" s="106"/>
      <c r="NUA64" s="106"/>
      <c r="NUB64" s="106"/>
      <c r="NUC64" s="106"/>
      <c r="NUD64" s="106"/>
      <c r="NUE64" s="106"/>
      <c r="NUF64" s="106"/>
      <c r="NUG64" s="106"/>
      <c r="NUH64" s="106"/>
      <c r="NUI64" s="106"/>
      <c r="NUJ64" s="106"/>
      <c r="NUK64" s="106"/>
      <c r="NUL64" s="106"/>
      <c r="NUM64" s="106"/>
      <c r="NUN64" s="106"/>
      <c r="NUO64" s="106"/>
      <c r="NUP64" s="106"/>
      <c r="NUQ64" s="106"/>
      <c r="NUR64" s="106"/>
      <c r="NUS64" s="106"/>
      <c r="NUT64" s="106"/>
      <c r="NUU64" s="106"/>
      <c r="NUV64" s="106"/>
      <c r="NUW64" s="106"/>
      <c r="NUX64" s="106"/>
      <c r="NUY64" s="106"/>
      <c r="NUZ64" s="106"/>
      <c r="NVA64" s="106"/>
      <c r="NVB64" s="106"/>
      <c r="NVC64" s="106"/>
      <c r="NVD64" s="106"/>
      <c r="NVE64" s="106"/>
      <c r="NVF64" s="106"/>
      <c r="NVG64" s="106"/>
      <c r="NVH64" s="106"/>
      <c r="NVI64" s="106"/>
      <c r="NVJ64" s="106"/>
      <c r="NVK64" s="106"/>
      <c r="NVL64" s="106"/>
      <c r="NVM64" s="106"/>
      <c r="NVN64" s="106"/>
      <c r="NVO64" s="106"/>
      <c r="NVP64" s="106"/>
      <c r="NVQ64" s="106"/>
      <c r="NVR64" s="106"/>
      <c r="NVS64" s="106"/>
      <c r="NVT64" s="106"/>
      <c r="NVU64" s="106"/>
      <c r="NVV64" s="106"/>
      <c r="NVW64" s="106"/>
      <c r="NVX64" s="106"/>
      <c r="NVY64" s="106"/>
      <c r="NVZ64" s="106"/>
      <c r="NWA64" s="106"/>
      <c r="NWB64" s="106"/>
      <c r="NWC64" s="106"/>
      <c r="NWD64" s="106"/>
      <c r="NWE64" s="106"/>
      <c r="NWF64" s="106"/>
      <c r="NWG64" s="106"/>
      <c r="NWH64" s="106"/>
      <c r="NWI64" s="106"/>
      <c r="NWJ64" s="106"/>
      <c r="NWK64" s="106"/>
      <c r="NWL64" s="106"/>
      <c r="NWM64" s="106"/>
      <c r="NWN64" s="106"/>
      <c r="NWO64" s="106"/>
      <c r="NWP64" s="106"/>
      <c r="NWQ64" s="106"/>
      <c r="NWR64" s="106"/>
      <c r="NWS64" s="106"/>
      <c r="NWT64" s="106"/>
      <c r="NWU64" s="106"/>
      <c r="NWV64" s="106"/>
      <c r="NWW64" s="106"/>
      <c r="NWX64" s="106"/>
      <c r="NWY64" s="106"/>
      <c r="NWZ64" s="106"/>
      <c r="NXA64" s="106"/>
      <c r="NXB64" s="106"/>
      <c r="NXC64" s="106"/>
      <c r="NXD64" s="106"/>
      <c r="NXE64" s="106"/>
      <c r="NXF64" s="106"/>
      <c r="NXG64" s="106"/>
      <c r="NXH64" s="106"/>
      <c r="NXI64" s="106"/>
      <c r="NXJ64" s="106"/>
      <c r="NXK64" s="106"/>
      <c r="NXL64" s="106"/>
      <c r="NXM64" s="106"/>
      <c r="NXN64" s="106"/>
      <c r="NXO64" s="106"/>
      <c r="NXP64" s="106"/>
      <c r="NXQ64" s="106"/>
      <c r="NXR64" s="106"/>
      <c r="NXS64" s="106"/>
      <c r="NXT64" s="106"/>
      <c r="NXU64" s="106"/>
      <c r="NXV64" s="106"/>
      <c r="NXW64" s="106"/>
      <c r="NXX64" s="106"/>
      <c r="NXY64" s="106"/>
      <c r="NXZ64" s="106"/>
      <c r="NYA64" s="106"/>
      <c r="NYB64" s="106"/>
      <c r="NYC64" s="106"/>
      <c r="NYD64" s="106"/>
      <c r="NYE64" s="106"/>
      <c r="NYF64" s="106"/>
      <c r="NYG64" s="106"/>
      <c r="NYH64" s="106"/>
      <c r="NYI64" s="106"/>
      <c r="NYJ64" s="106"/>
      <c r="NYK64" s="106"/>
      <c r="NYL64" s="106"/>
      <c r="NYM64" s="106"/>
      <c r="NYN64" s="106"/>
      <c r="NYO64" s="106"/>
      <c r="NYP64" s="106"/>
      <c r="NYQ64" s="106"/>
      <c r="NYR64" s="106"/>
      <c r="NYS64" s="106"/>
      <c r="NYT64" s="106"/>
      <c r="NYU64" s="106"/>
      <c r="NYV64" s="106"/>
      <c r="NYW64" s="106"/>
      <c r="NYX64" s="106"/>
      <c r="NYY64" s="106"/>
      <c r="NYZ64" s="106"/>
      <c r="NZA64" s="106"/>
      <c r="NZB64" s="106"/>
      <c r="NZC64" s="106"/>
      <c r="NZD64" s="106"/>
      <c r="NZE64" s="106"/>
      <c r="NZF64" s="106"/>
      <c r="NZG64" s="106"/>
      <c r="NZH64" s="106"/>
      <c r="NZI64" s="106"/>
      <c r="NZJ64" s="106"/>
      <c r="NZK64" s="106"/>
      <c r="NZL64" s="106"/>
      <c r="NZM64" s="106"/>
      <c r="NZN64" s="106"/>
      <c r="NZO64" s="106"/>
      <c r="NZP64" s="106"/>
      <c r="NZQ64" s="106"/>
      <c r="NZR64" s="106"/>
      <c r="NZS64" s="106"/>
      <c r="NZT64" s="106"/>
      <c r="NZU64" s="106"/>
      <c r="NZV64" s="106"/>
      <c r="NZW64" s="106"/>
      <c r="NZX64" s="106"/>
      <c r="NZY64" s="106"/>
      <c r="NZZ64" s="106"/>
      <c r="OAA64" s="106"/>
      <c r="OAB64" s="106"/>
      <c r="OAC64" s="106"/>
      <c r="OAD64" s="106"/>
      <c r="OAE64" s="106"/>
      <c r="OAF64" s="106"/>
      <c r="OAG64" s="106"/>
      <c r="OAH64" s="106"/>
      <c r="OAI64" s="106"/>
      <c r="OAJ64" s="106"/>
      <c r="OAK64" s="106"/>
      <c r="OAL64" s="106"/>
      <c r="OAM64" s="106"/>
      <c r="OAN64" s="106"/>
      <c r="OAO64" s="106"/>
      <c r="OAP64" s="106"/>
      <c r="OAQ64" s="106"/>
      <c r="OAR64" s="106"/>
      <c r="OAS64" s="106"/>
      <c r="OAT64" s="106"/>
      <c r="OAU64" s="106"/>
      <c r="OAV64" s="106"/>
      <c r="OAW64" s="106"/>
      <c r="OAX64" s="106"/>
      <c r="OAY64" s="106"/>
      <c r="OAZ64" s="106"/>
      <c r="OBA64" s="106"/>
      <c r="OBB64" s="106"/>
      <c r="OBC64" s="106"/>
      <c r="OBD64" s="106"/>
      <c r="OBE64" s="106"/>
      <c r="OBF64" s="106"/>
      <c r="OBG64" s="106"/>
      <c r="OBH64" s="106"/>
      <c r="OBI64" s="106"/>
      <c r="OBJ64" s="106"/>
      <c r="OBK64" s="106"/>
      <c r="OBL64" s="106"/>
      <c r="OBM64" s="106"/>
      <c r="OBN64" s="106"/>
      <c r="OBO64" s="106"/>
      <c r="OBP64" s="106"/>
      <c r="OBQ64" s="106"/>
      <c r="OBR64" s="106"/>
      <c r="OBS64" s="106"/>
      <c r="OBT64" s="106"/>
      <c r="OBU64" s="106"/>
      <c r="OBV64" s="106"/>
      <c r="OBW64" s="106"/>
      <c r="OBX64" s="106"/>
      <c r="OBY64" s="106"/>
      <c r="OBZ64" s="106"/>
      <c r="OCA64" s="106"/>
      <c r="OCB64" s="106"/>
      <c r="OCC64" s="106"/>
      <c r="OCD64" s="106"/>
      <c r="OCE64" s="106"/>
      <c r="OCF64" s="106"/>
      <c r="OCG64" s="106"/>
      <c r="OCH64" s="106"/>
      <c r="OCI64" s="106"/>
      <c r="OCJ64" s="106"/>
      <c r="OCK64" s="106"/>
      <c r="OCL64" s="106"/>
      <c r="OCM64" s="106"/>
      <c r="OCN64" s="106"/>
      <c r="OCO64" s="106"/>
      <c r="OCP64" s="106"/>
      <c r="OCQ64" s="106"/>
      <c r="OCR64" s="106"/>
      <c r="OCS64" s="106"/>
      <c r="OCT64" s="106"/>
      <c r="OCU64" s="106"/>
      <c r="OCV64" s="106"/>
      <c r="OCW64" s="106"/>
      <c r="OCX64" s="106"/>
      <c r="OCY64" s="106"/>
      <c r="OCZ64" s="106"/>
      <c r="ODA64" s="106"/>
      <c r="ODB64" s="106"/>
      <c r="ODC64" s="106"/>
      <c r="ODD64" s="106"/>
      <c r="ODE64" s="106"/>
      <c r="ODF64" s="106"/>
      <c r="ODG64" s="106"/>
      <c r="ODH64" s="106"/>
      <c r="ODI64" s="106"/>
      <c r="ODJ64" s="106"/>
      <c r="ODK64" s="106"/>
      <c r="ODL64" s="106"/>
      <c r="ODM64" s="106"/>
      <c r="ODN64" s="106"/>
      <c r="ODO64" s="106"/>
      <c r="ODP64" s="106"/>
      <c r="ODQ64" s="106"/>
      <c r="ODR64" s="106"/>
      <c r="ODS64" s="106"/>
      <c r="ODT64" s="106"/>
      <c r="ODU64" s="106"/>
      <c r="ODV64" s="106"/>
      <c r="ODW64" s="106"/>
      <c r="ODX64" s="106"/>
      <c r="ODY64" s="106"/>
      <c r="ODZ64" s="106"/>
      <c r="OEA64" s="106"/>
      <c r="OEB64" s="106"/>
      <c r="OEC64" s="106"/>
      <c r="OED64" s="106"/>
      <c r="OEE64" s="106"/>
      <c r="OEF64" s="106"/>
      <c r="OEG64" s="106"/>
      <c r="OEH64" s="106"/>
      <c r="OEI64" s="106"/>
      <c r="OEJ64" s="106"/>
      <c r="OEK64" s="106"/>
      <c r="OEL64" s="106"/>
      <c r="OEM64" s="106"/>
      <c r="OEN64" s="106"/>
      <c r="OEO64" s="106"/>
      <c r="OEP64" s="106"/>
      <c r="OEQ64" s="106"/>
      <c r="OER64" s="106"/>
      <c r="OES64" s="106"/>
      <c r="OET64" s="106"/>
      <c r="OEU64" s="106"/>
      <c r="OEV64" s="106"/>
      <c r="OEW64" s="106"/>
      <c r="OEX64" s="106"/>
      <c r="OEY64" s="106"/>
      <c r="OEZ64" s="106"/>
      <c r="OFA64" s="106"/>
      <c r="OFB64" s="106"/>
      <c r="OFC64" s="106"/>
      <c r="OFD64" s="106"/>
      <c r="OFE64" s="106"/>
      <c r="OFF64" s="106"/>
      <c r="OFG64" s="106"/>
      <c r="OFH64" s="106"/>
      <c r="OFI64" s="106"/>
      <c r="OFJ64" s="106"/>
      <c r="OFK64" s="106"/>
      <c r="OFL64" s="106"/>
      <c r="OFM64" s="106"/>
      <c r="OFN64" s="106"/>
      <c r="OFO64" s="106"/>
      <c r="OFP64" s="106"/>
      <c r="OFQ64" s="106"/>
      <c r="OFR64" s="106"/>
      <c r="OFS64" s="106"/>
      <c r="OFT64" s="106"/>
      <c r="OFU64" s="106"/>
      <c r="OFV64" s="106"/>
      <c r="OFW64" s="106"/>
      <c r="OFX64" s="106"/>
      <c r="OFY64" s="106"/>
      <c r="OFZ64" s="106"/>
      <c r="OGA64" s="106"/>
      <c r="OGB64" s="106"/>
      <c r="OGC64" s="106"/>
      <c r="OGD64" s="106"/>
      <c r="OGE64" s="106"/>
      <c r="OGF64" s="106"/>
      <c r="OGG64" s="106"/>
      <c r="OGH64" s="106"/>
      <c r="OGI64" s="106"/>
      <c r="OGJ64" s="106"/>
      <c r="OGK64" s="106"/>
      <c r="OGL64" s="106"/>
      <c r="OGM64" s="106"/>
      <c r="OGN64" s="106"/>
      <c r="OGO64" s="106"/>
      <c r="OGP64" s="106"/>
      <c r="OGQ64" s="106"/>
      <c r="OGR64" s="106"/>
      <c r="OGS64" s="106"/>
      <c r="OGT64" s="106"/>
      <c r="OGU64" s="106"/>
      <c r="OGV64" s="106"/>
      <c r="OGW64" s="106"/>
      <c r="OGX64" s="106"/>
      <c r="OGY64" s="106"/>
      <c r="OGZ64" s="106"/>
      <c r="OHA64" s="106"/>
      <c r="OHB64" s="106"/>
      <c r="OHC64" s="106"/>
      <c r="OHD64" s="106"/>
      <c r="OHE64" s="106"/>
      <c r="OHF64" s="106"/>
      <c r="OHG64" s="106"/>
      <c r="OHH64" s="106"/>
      <c r="OHI64" s="106"/>
      <c r="OHJ64" s="106"/>
      <c r="OHK64" s="106"/>
      <c r="OHL64" s="106"/>
      <c r="OHM64" s="106"/>
      <c r="OHN64" s="106"/>
      <c r="OHO64" s="106"/>
      <c r="OHP64" s="106"/>
      <c r="OHQ64" s="106"/>
      <c r="OHR64" s="106"/>
      <c r="OHS64" s="106"/>
      <c r="OHT64" s="106"/>
      <c r="OHU64" s="106"/>
      <c r="OHV64" s="106"/>
      <c r="OHW64" s="106"/>
      <c r="OHX64" s="106"/>
      <c r="OHY64" s="106"/>
      <c r="OHZ64" s="106"/>
      <c r="OIA64" s="106"/>
      <c r="OIB64" s="106"/>
      <c r="OIC64" s="106"/>
      <c r="OID64" s="106"/>
      <c r="OIE64" s="106"/>
      <c r="OIF64" s="106"/>
      <c r="OIG64" s="106"/>
      <c r="OIH64" s="106"/>
      <c r="OII64" s="106"/>
      <c r="OIJ64" s="106"/>
      <c r="OIK64" s="106"/>
      <c r="OIL64" s="106"/>
      <c r="OIM64" s="106"/>
      <c r="OIN64" s="106"/>
      <c r="OIO64" s="106"/>
      <c r="OIP64" s="106"/>
      <c r="OIQ64" s="106"/>
      <c r="OIR64" s="106"/>
      <c r="OIS64" s="106"/>
      <c r="OIT64" s="106"/>
      <c r="OIU64" s="106"/>
      <c r="OIV64" s="106"/>
      <c r="OIW64" s="106"/>
      <c r="OIX64" s="106"/>
      <c r="OIY64" s="106"/>
      <c r="OIZ64" s="106"/>
      <c r="OJA64" s="106"/>
      <c r="OJB64" s="106"/>
      <c r="OJC64" s="106"/>
      <c r="OJD64" s="106"/>
      <c r="OJE64" s="106"/>
      <c r="OJF64" s="106"/>
      <c r="OJG64" s="106"/>
      <c r="OJH64" s="106"/>
      <c r="OJI64" s="106"/>
      <c r="OJJ64" s="106"/>
      <c r="OJK64" s="106"/>
      <c r="OJL64" s="106"/>
      <c r="OJM64" s="106"/>
      <c r="OJN64" s="106"/>
      <c r="OJO64" s="106"/>
      <c r="OJP64" s="106"/>
      <c r="OJQ64" s="106"/>
      <c r="OJR64" s="106"/>
      <c r="OJS64" s="106"/>
      <c r="OJT64" s="106"/>
      <c r="OJU64" s="106"/>
      <c r="OJV64" s="106"/>
      <c r="OJW64" s="106"/>
      <c r="OJX64" s="106"/>
      <c r="OJY64" s="106"/>
      <c r="OJZ64" s="106"/>
      <c r="OKA64" s="106"/>
      <c r="OKB64" s="106"/>
      <c r="OKC64" s="106"/>
      <c r="OKD64" s="106"/>
      <c r="OKE64" s="106"/>
      <c r="OKF64" s="106"/>
      <c r="OKG64" s="106"/>
      <c r="OKH64" s="106"/>
      <c r="OKI64" s="106"/>
      <c r="OKJ64" s="106"/>
      <c r="OKK64" s="106"/>
      <c r="OKL64" s="106"/>
      <c r="OKM64" s="106"/>
      <c r="OKN64" s="106"/>
      <c r="OKO64" s="106"/>
      <c r="OKP64" s="106"/>
      <c r="OKQ64" s="106"/>
      <c r="OKR64" s="106"/>
      <c r="OKS64" s="106"/>
      <c r="OKT64" s="106"/>
      <c r="OKU64" s="106"/>
      <c r="OKV64" s="106"/>
      <c r="OKW64" s="106"/>
      <c r="OKX64" s="106"/>
      <c r="OKY64" s="106"/>
      <c r="OKZ64" s="106"/>
      <c r="OLA64" s="106"/>
      <c r="OLB64" s="106"/>
      <c r="OLC64" s="106"/>
      <c r="OLD64" s="106"/>
      <c r="OLE64" s="106"/>
      <c r="OLF64" s="106"/>
      <c r="OLG64" s="106"/>
      <c r="OLH64" s="106"/>
      <c r="OLI64" s="106"/>
      <c r="OLJ64" s="106"/>
      <c r="OLK64" s="106"/>
      <c r="OLL64" s="106"/>
      <c r="OLM64" s="106"/>
      <c r="OLN64" s="106"/>
      <c r="OLO64" s="106"/>
      <c r="OLP64" s="106"/>
      <c r="OLQ64" s="106"/>
      <c r="OLR64" s="106"/>
      <c r="OLS64" s="106"/>
      <c r="OLT64" s="106"/>
      <c r="OLU64" s="106"/>
      <c r="OLV64" s="106"/>
      <c r="OLW64" s="106"/>
      <c r="OLX64" s="106"/>
      <c r="OLY64" s="106"/>
      <c r="OLZ64" s="106"/>
      <c r="OMA64" s="106"/>
      <c r="OMB64" s="106"/>
      <c r="OMC64" s="106"/>
      <c r="OMD64" s="106"/>
      <c r="OME64" s="106"/>
      <c r="OMF64" s="106"/>
      <c r="OMG64" s="106"/>
      <c r="OMH64" s="106"/>
      <c r="OMI64" s="106"/>
      <c r="OMJ64" s="106"/>
      <c r="OMK64" s="106"/>
      <c r="OML64" s="106"/>
      <c r="OMM64" s="106"/>
      <c r="OMN64" s="106"/>
      <c r="OMO64" s="106"/>
      <c r="OMP64" s="106"/>
      <c r="OMQ64" s="106"/>
      <c r="OMR64" s="106"/>
      <c r="OMS64" s="106"/>
      <c r="OMT64" s="106"/>
      <c r="OMU64" s="106"/>
      <c r="OMV64" s="106"/>
      <c r="OMW64" s="106"/>
      <c r="OMX64" s="106"/>
      <c r="OMY64" s="106"/>
      <c r="OMZ64" s="106"/>
      <c r="ONA64" s="106"/>
      <c r="ONB64" s="106"/>
      <c r="ONC64" s="106"/>
      <c r="OND64" s="106"/>
      <c r="ONE64" s="106"/>
      <c r="ONF64" s="106"/>
      <c r="ONG64" s="106"/>
      <c r="ONH64" s="106"/>
      <c r="ONI64" s="106"/>
      <c r="ONJ64" s="106"/>
      <c r="ONK64" s="106"/>
      <c r="ONL64" s="106"/>
      <c r="ONM64" s="106"/>
      <c r="ONN64" s="106"/>
      <c r="ONO64" s="106"/>
      <c r="ONP64" s="106"/>
      <c r="ONQ64" s="106"/>
      <c r="ONR64" s="106"/>
      <c r="ONS64" s="106"/>
      <c r="ONT64" s="106"/>
      <c r="ONU64" s="106"/>
      <c r="ONV64" s="106"/>
      <c r="ONW64" s="106"/>
      <c r="ONX64" s="106"/>
      <c r="ONY64" s="106"/>
      <c r="ONZ64" s="106"/>
      <c r="OOA64" s="106"/>
      <c r="OOB64" s="106"/>
      <c r="OOC64" s="106"/>
      <c r="OOD64" s="106"/>
      <c r="OOE64" s="106"/>
      <c r="OOF64" s="106"/>
      <c r="OOG64" s="106"/>
      <c r="OOH64" s="106"/>
      <c r="OOI64" s="106"/>
      <c r="OOJ64" s="106"/>
      <c r="OOK64" s="106"/>
      <c r="OOL64" s="106"/>
      <c r="OOM64" s="106"/>
      <c r="OON64" s="106"/>
      <c r="OOO64" s="106"/>
      <c r="OOP64" s="106"/>
      <c r="OOQ64" s="106"/>
      <c r="OOR64" s="106"/>
      <c r="OOS64" s="106"/>
      <c r="OOT64" s="106"/>
      <c r="OOU64" s="106"/>
      <c r="OOV64" s="106"/>
      <c r="OOW64" s="106"/>
      <c r="OOX64" s="106"/>
      <c r="OOY64" s="106"/>
      <c r="OOZ64" s="106"/>
      <c r="OPA64" s="106"/>
      <c r="OPB64" s="106"/>
      <c r="OPC64" s="106"/>
      <c r="OPD64" s="106"/>
      <c r="OPE64" s="106"/>
      <c r="OPF64" s="106"/>
      <c r="OPG64" s="106"/>
      <c r="OPH64" s="106"/>
      <c r="OPI64" s="106"/>
      <c r="OPJ64" s="106"/>
      <c r="OPK64" s="106"/>
      <c r="OPL64" s="106"/>
      <c r="OPM64" s="106"/>
      <c r="OPN64" s="106"/>
      <c r="OPO64" s="106"/>
      <c r="OPP64" s="106"/>
      <c r="OPQ64" s="106"/>
      <c r="OPR64" s="106"/>
      <c r="OPS64" s="106"/>
      <c r="OPT64" s="106"/>
      <c r="OPU64" s="106"/>
      <c r="OPV64" s="106"/>
      <c r="OPW64" s="106"/>
      <c r="OPX64" s="106"/>
      <c r="OPY64" s="106"/>
      <c r="OPZ64" s="106"/>
      <c r="OQA64" s="106"/>
      <c r="OQB64" s="106"/>
      <c r="OQC64" s="106"/>
      <c r="OQD64" s="106"/>
      <c r="OQE64" s="106"/>
      <c r="OQF64" s="106"/>
      <c r="OQG64" s="106"/>
      <c r="OQH64" s="106"/>
      <c r="OQI64" s="106"/>
      <c r="OQJ64" s="106"/>
      <c r="OQK64" s="106"/>
      <c r="OQL64" s="106"/>
      <c r="OQM64" s="106"/>
      <c r="OQN64" s="106"/>
      <c r="OQO64" s="106"/>
      <c r="OQP64" s="106"/>
      <c r="OQQ64" s="106"/>
      <c r="OQR64" s="106"/>
      <c r="OQS64" s="106"/>
      <c r="OQT64" s="106"/>
      <c r="OQU64" s="106"/>
      <c r="OQV64" s="106"/>
      <c r="OQW64" s="106"/>
      <c r="OQX64" s="106"/>
      <c r="OQY64" s="106"/>
      <c r="OQZ64" s="106"/>
      <c r="ORA64" s="106"/>
      <c r="ORB64" s="106"/>
      <c r="ORC64" s="106"/>
      <c r="ORD64" s="106"/>
      <c r="ORE64" s="106"/>
      <c r="ORF64" s="106"/>
      <c r="ORG64" s="106"/>
      <c r="ORH64" s="106"/>
      <c r="ORI64" s="106"/>
      <c r="ORJ64" s="106"/>
      <c r="ORK64" s="106"/>
      <c r="ORL64" s="106"/>
      <c r="ORM64" s="106"/>
      <c r="ORN64" s="106"/>
      <c r="ORO64" s="106"/>
      <c r="ORP64" s="106"/>
      <c r="ORQ64" s="106"/>
      <c r="ORR64" s="106"/>
      <c r="ORS64" s="106"/>
      <c r="ORT64" s="106"/>
      <c r="ORU64" s="106"/>
      <c r="ORV64" s="106"/>
      <c r="ORW64" s="106"/>
      <c r="ORX64" s="106"/>
      <c r="ORY64" s="106"/>
      <c r="ORZ64" s="106"/>
      <c r="OSA64" s="106"/>
      <c r="OSB64" s="106"/>
      <c r="OSC64" s="106"/>
      <c r="OSD64" s="106"/>
      <c r="OSE64" s="106"/>
      <c r="OSF64" s="106"/>
      <c r="OSG64" s="106"/>
      <c r="OSH64" s="106"/>
      <c r="OSI64" s="106"/>
      <c r="OSJ64" s="106"/>
      <c r="OSK64" s="106"/>
      <c r="OSL64" s="106"/>
      <c r="OSM64" s="106"/>
      <c r="OSN64" s="106"/>
      <c r="OSO64" s="106"/>
      <c r="OSP64" s="106"/>
      <c r="OSQ64" s="106"/>
      <c r="OSR64" s="106"/>
      <c r="OSS64" s="106"/>
      <c r="OST64" s="106"/>
      <c r="OSU64" s="106"/>
      <c r="OSV64" s="106"/>
      <c r="OSW64" s="106"/>
      <c r="OSX64" s="106"/>
      <c r="OSY64" s="106"/>
      <c r="OSZ64" s="106"/>
      <c r="OTA64" s="106"/>
      <c r="OTB64" s="106"/>
      <c r="OTC64" s="106"/>
      <c r="OTD64" s="106"/>
      <c r="OTE64" s="106"/>
      <c r="OTF64" s="106"/>
      <c r="OTG64" s="106"/>
      <c r="OTH64" s="106"/>
      <c r="OTI64" s="106"/>
      <c r="OTJ64" s="106"/>
      <c r="OTK64" s="106"/>
      <c r="OTL64" s="106"/>
      <c r="OTM64" s="106"/>
      <c r="OTN64" s="106"/>
      <c r="OTO64" s="106"/>
      <c r="OTP64" s="106"/>
      <c r="OTQ64" s="106"/>
      <c r="OTR64" s="106"/>
      <c r="OTS64" s="106"/>
      <c r="OTT64" s="106"/>
      <c r="OTU64" s="106"/>
      <c r="OTV64" s="106"/>
      <c r="OTW64" s="106"/>
      <c r="OTX64" s="106"/>
      <c r="OTY64" s="106"/>
      <c r="OTZ64" s="106"/>
      <c r="OUA64" s="106"/>
      <c r="OUB64" s="106"/>
      <c r="OUC64" s="106"/>
      <c r="OUD64" s="106"/>
      <c r="OUE64" s="106"/>
      <c r="OUF64" s="106"/>
      <c r="OUG64" s="106"/>
      <c r="OUH64" s="106"/>
      <c r="OUI64" s="106"/>
      <c r="OUJ64" s="106"/>
      <c r="OUK64" s="106"/>
      <c r="OUL64" s="106"/>
      <c r="OUM64" s="106"/>
      <c r="OUN64" s="106"/>
      <c r="OUO64" s="106"/>
      <c r="OUP64" s="106"/>
      <c r="OUQ64" s="106"/>
      <c r="OUR64" s="106"/>
      <c r="OUS64" s="106"/>
      <c r="OUT64" s="106"/>
      <c r="OUU64" s="106"/>
      <c r="OUV64" s="106"/>
      <c r="OUW64" s="106"/>
      <c r="OUX64" s="106"/>
      <c r="OUY64" s="106"/>
      <c r="OUZ64" s="106"/>
      <c r="OVA64" s="106"/>
      <c r="OVB64" s="106"/>
      <c r="OVC64" s="106"/>
      <c r="OVD64" s="106"/>
      <c r="OVE64" s="106"/>
      <c r="OVF64" s="106"/>
      <c r="OVG64" s="106"/>
      <c r="OVH64" s="106"/>
      <c r="OVI64" s="106"/>
      <c r="OVJ64" s="106"/>
      <c r="OVK64" s="106"/>
      <c r="OVL64" s="106"/>
      <c r="OVM64" s="106"/>
      <c r="OVN64" s="106"/>
      <c r="OVO64" s="106"/>
      <c r="OVP64" s="106"/>
      <c r="OVQ64" s="106"/>
      <c r="OVR64" s="106"/>
      <c r="OVS64" s="106"/>
      <c r="OVT64" s="106"/>
      <c r="OVU64" s="106"/>
      <c r="OVV64" s="106"/>
      <c r="OVW64" s="106"/>
      <c r="OVX64" s="106"/>
      <c r="OVY64" s="106"/>
      <c r="OVZ64" s="106"/>
      <c r="OWA64" s="106"/>
      <c r="OWB64" s="106"/>
      <c r="OWC64" s="106"/>
      <c r="OWD64" s="106"/>
      <c r="OWE64" s="106"/>
      <c r="OWF64" s="106"/>
      <c r="OWG64" s="106"/>
      <c r="OWH64" s="106"/>
      <c r="OWI64" s="106"/>
      <c r="OWJ64" s="106"/>
      <c r="OWK64" s="106"/>
      <c r="OWL64" s="106"/>
      <c r="OWM64" s="106"/>
      <c r="OWN64" s="106"/>
      <c r="OWO64" s="106"/>
      <c r="OWP64" s="106"/>
      <c r="OWQ64" s="106"/>
      <c r="OWR64" s="106"/>
      <c r="OWS64" s="106"/>
      <c r="OWT64" s="106"/>
      <c r="OWU64" s="106"/>
      <c r="OWV64" s="106"/>
      <c r="OWW64" s="106"/>
      <c r="OWX64" s="106"/>
      <c r="OWY64" s="106"/>
      <c r="OWZ64" s="106"/>
      <c r="OXA64" s="106"/>
      <c r="OXB64" s="106"/>
      <c r="OXC64" s="106"/>
      <c r="OXD64" s="106"/>
      <c r="OXE64" s="106"/>
      <c r="OXF64" s="106"/>
      <c r="OXG64" s="106"/>
      <c r="OXH64" s="106"/>
      <c r="OXI64" s="106"/>
      <c r="OXJ64" s="106"/>
      <c r="OXK64" s="106"/>
      <c r="OXL64" s="106"/>
      <c r="OXM64" s="106"/>
      <c r="OXN64" s="106"/>
      <c r="OXO64" s="106"/>
      <c r="OXP64" s="106"/>
      <c r="OXQ64" s="106"/>
      <c r="OXR64" s="106"/>
      <c r="OXS64" s="106"/>
      <c r="OXT64" s="106"/>
      <c r="OXU64" s="106"/>
      <c r="OXV64" s="106"/>
      <c r="OXW64" s="106"/>
      <c r="OXX64" s="106"/>
      <c r="OXY64" s="106"/>
      <c r="OXZ64" s="106"/>
      <c r="OYA64" s="106"/>
      <c r="OYB64" s="106"/>
      <c r="OYC64" s="106"/>
      <c r="OYD64" s="106"/>
      <c r="OYE64" s="106"/>
      <c r="OYF64" s="106"/>
      <c r="OYG64" s="106"/>
      <c r="OYH64" s="106"/>
      <c r="OYI64" s="106"/>
      <c r="OYJ64" s="106"/>
      <c r="OYK64" s="106"/>
      <c r="OYL64" s="106"/>
      <c r="OYM64" s="106"/>
      <c r="OYN64" s="106"/>
      <c r="OYO64" s="106"/>
      <c r="OYP64" s="106"/>
      <c r="OYQ64" s="106"/>
      <c r="OYR64" s="106"/>
      <c r="OYS64" s="106"/>
      <c r="OYT64" s="106"/>
      <c r="OYU64" s="106"/>
      <c r="OYV64" s="106"/>
      <c r="OYW64" s="106"/>
      <c r="OYX64" s="106"/>
      <c r="OYY64" s="106"/>
      <c r="OYZ64" s="106"/>
      <c r="OZA64" s="106"/>
      <c r="OZB64" s="106"/>
      <c r="OZC64" s="106"/>
      <c r="OZD64" s="106"/>
      <c r="OZE64" s="106"/>
      <c r="OZF64" s="106"/>
      <c r="OZG64" s="106"/>
      <c r="OZH64" s="106"/>
      <c r="OZI64" s="106"/>
      <c r="OZJ64" s="106"/>
      <c r="OZK64" s="106"/>
      <c r="OZL64" s="106"/>
      <c r="OZM64" s="106"/>
      <c r="OZN64" s="106"/>
      <c r="OZO64" s="106"/>
      <c r="OZP64" s="106"/>
      <c r="OZQ64" s="106"/>
      <c r="OZR64" s="106"/>
      <c r="OZS64" s="106"/>
      <c r="OZT64" s="106"/>
      <c r="OZU64" s="106"/>
      <c r="OZV64" s="106"/>
      <c r="OZW64" s="106"/>
      <c r="OZX64" s="106"/>
      <c r="OZY64" s="106"/>
      <c r="OZZ64" s="106"/>
      <c r="PAA64" s="106"/>
      <c r="PAB64" s="106"/>
      <c r="PAC64" s="106"/>
      <c r="PAD64" s="106"/>
      <c r="PAE64" s="106"/>
      <c r="PAF64" s="106"/>
      <c r="PAG64" s="106"/>
      <c r="PAH64" s="106"/>
      <c r="PAI64" s="106"/>
      <c r="PAJ64" s="106"/>
      <c r="PAK64" s="106"/>
      <c r="PAL64" s="106"/>
      <c r="PAM64" s="106"/>
      <c r="PAN64" s="106"/>
      <c r="PAO64" s="106"/>
      <c r="PAP64" s="106"/>
      <c r="PAQ64" s="106"/>
      <c r="PAR64" s="106"/>
      <c r="PAS64" s="106"/>
      <c r="PAT64" s="106"/>
      <c r="PAU64" s="106"/>
      <c r="PAV64" s="106"/>
      <c r="PAW64" s="106"/>
      <c r="PAX64" s="106"/>
      <c r="PAY64" s="106"/>
      <c r="PAZ64" s="106"/>
      <c r="PBA64" s="106"/>
      <c r="PBB64" s="106"/>
      <c r="PBC64" s="106"/>
      <c r="PBD64" s="106"/>
      <c r="PBE64" s="106"/>
      <c r="PBF64" s="106"/>
      <c r="PBG64" s="106"/>
      <c r="PBH64" s="106"/>
      <c r="PBI64" s="106"/>
      <c r="PBJ64" s="106"/>
      <c r="PBK64" s="106"/>
      <c r="PBL64" s="106"/>
      <c r="PBM64" s="106"/>
      <c r="PBN64" s="106"/>
      <c r="PBO64" s="106"/>
      <c r="PBP64" s="106"/>
      <c r="PBQ64" s="106"/>
      <c r="PBR64" s="106"/>
      <c r="PBS64" s="106"/>
      <c r="PBT64" s="106"/>
      <c r="PBU64" s="106"/>
      <c r="PBV64" s="106"/>
      <c r="PBW64" s="106"/>
      <c r="PBX64" s="106"/>
      <c r="PBY64" s="106"/>
      <c r="PBZ64" s="106"/>
      <c r="PCA64" s="106"/>
      <c r="PCB64" s="106"/>
      <c r="PCC64" s="106"/>
      <c r="PCD64" s="106"/>
      <c r="PCE64" s="106"/>
      <c r="PCF64" s="106"/>
      <c r="PCG64" s="106"/>
      <c r="PCH64" s="106"/>
      <c r="PCI64" s="106"/>
      <c r="PCJ64" s="106"/>
      <c r="PCK64" s="106"/>
      <c r="PCL64" s="106"/>
      <c r="PCM64" s="106"/>
      <c r="PCN64" s="106"/>
      <c r="PCO64" s="106"/>
      <c r="PCP64" s="106"/>
      <c r="PCQ64" s="106"/>
      <c r="PCR64" s="106"/>
      <c r="PCS64" s="106"/>
      <c r="PCT64" s="106"/>
      <c r="PCU64" s="106"/>
      <c r="PCV64" s="106"/>
      <c r="PCW64" s="106"/>
      <c r="PCX64" s="106"/>
      <c r="PCY64" s="106"/>
      <c r="PCZ64" s="106"/>
      <c r="PDA64" s="106"/>
      <c r="PDB64" s="106"/>
      <c r="PDC64" s="106"/>
      <c r="PDD64" s="106"/>
      <c r="PDE64" s="106"/>
      <c r="PDF64" s="106"/>
      <c r="PDG64" s="106"/>
      <c r="PDH64" s="106"/>
      <c r="PDI64" s="106"/>
      <c r="PDJ64" s="106"/>
      <c r="PDK64" s="106"/>
      <c r="PDL64" s="106"/>
      <c r="PDM64" s="106"/>
      <c r="PDN64" s="106"/>
      <c r="PDO64" s="106"/>
      <c r="PDP64" s="106"/>
      <c r="PDQ64" s="106"/>
      <c r="PDR64" s="106"/>
      <c r="PDS64" s="106"/>
      <c r="PDT64" s="106"/>
      <c r="PDU64" s="106"/>
      <c r="PDV64" s="106"/>
      <c r="PDW64" s="106"/>
      <c r="PDX64" s="106"/>
      <c r="PDY64" s="106"/>
      <c r="PDZ64" s="106"/>
      <c r="PEA64" s="106"/>
      <c r="PEB64" s="106"/>
      <c r="PEC64" s="106"/>
      <c r="PED64" s="106"/>
      <c r="PEE64" s="106"/>
      <c r="PEF64" s="106"/>
      <c r="PEG64" s="106"/>
      <c r="PEH64" s="106"/>
      <c r="PEI64" s="106"/>
      <c r="PEJ64" s="106"/>
      <c r="PEK64" s="106"/>
      <c r="PEL64" s="106"/>
      <c r="PEM64" s="106"/>
      <c r="PEN64" s="106"/>
      <c r="PEO64" s="106"/>
      <c r="PEP64" s="106"/>
      <c r="PEQ64" s="106"/>
      <c r="PER64" s="106"/>
      <c r="PES64" s="106"/>
      <c r="PET64" s="106"/>
      <c r="PEU64" s="106"/>
      <c r="PEV64" s="106"/>
      <c r="PEW64" s="106"/>
      <c r="PEX64" s="106"/>
      <c r="PEY64" s="106"/>
      <c r="PEZ64" s="106"/>
      <c r="PFA64" s="106"/>
      <c r="PFB64" s="106"/>
      <c r="PFC64" s="106"/>
      <c r="PFD64" s="106"/>
      <c r="PFE64" s="106"/>
      <c r="PFF64" s="106"/>
      <c r="PFG64" s="106"/>
      <c r="PFH64" s="106"/>
      <c r="PFI64" s="106"/>
      <c r="PFJ64" s="106"/>
      <c r="PFK64" s="106"/>
      <c r="PFL64" s="106"/>
      <c r="PFM64" s="106"/>
      <c r="PFN64" s="106"/>
      <c r="PFO64" s="106"/>
      <c r="PFP64" s="106"/>
      <c r="PFQ64" s="106"/>
      <c r="PFR64" s="106"/>
      <c r="PFS64" s="106"/>
      <c r="PFT64" s="106"/>
      <c r="PFU64" s="106"/>
      <c r="PFV64" s="106"/>
      <c r="PFW64" s="106"/>
      <c r="PFX64" s="106"/>
      <c r="PFY64" s="106"/>
      <c r="PFZ64" s="106"/>
      <c r="PGA64" s="106"/>
      <c r="PGB64" s="106"/>
      <c r="PGC64" s="106"/>
      <c r="PGD64" s="106"/>
      <c r="PGE64" s="106"/>
      <c r="PGF64" s="106"/>
      <c r="PGG64" s="106"/>
      <c r="PGH64" s="106"/>
      <c r="PGI64" s="106"/>
      <c r="PGJ64" s="106"/>
      <c r="PGK64" s="106"/>
      <c r="PGL64" s="106"/>
      <c r="PGM64" s="106"/>
      <c r="PGN64" s="106"/>
      <c r="PGO64" s="106"/>
      <c r="PGP64" s="106"/>
      <c r="PGQ64" s="106"/>
      <c r="PGR64" s="106"/>
      <c r="PGS64" s="106"/>
      <c r="PGT64" s="106"/>
      <c r="PGU64" s="106"/>
      <c r="PGV64" s="106"/>
      <c r="PGW64" s="106"/>
      <c r="PGX64" s="106"/>
      <c r="PGY64" s="106"/>
      <c r="PGZ64" s="106"/>
      <c r="PHA64" s="106"/>
      <c r="PHB64" s="106"/>
      <c r="PHC64" s="106"/>
      <c r="PHD64" s="106"/>
      <c r="PHE64" s="106"/>
      <c r="PHF64" s="106"/>
      <c r="PHG64" s="106"/>
      <c r="PHH64" s="106"/>
      <c r="PHI64" s="106"/>
      <c r="PHJ64" s="106"/>
      <c r="PHK64" s="106"/>
      <c r="PHL64" s="106"/>
      <c r="PHM64" s="106"/>
      <c r="PHN64" s="106"/>
      <c r="PHO64" s="106"/>
      <c r="PHP64" s="106"/>
      <c r="PHQ64" s="106"/>
      <c r="PHR64" s="106"/>
      <c r="PHS64" s="106"/>
      <c r="PHT64" s="106"/>
      <c r="PHU64" s="106"/>
      <c r="PHV64" s="106"/>
      <c r="PHW64" s="106"/>
      <c r="PHX64" s="106"/>
      <c r="PHY64" s="106"/>
      <c r="PHZ64" s="106"/>
      <c r="PIA64" s="106"/>
      <c r="PIB64" s="106"/>
      <c r="PIC64" s="106"/>
      <c r="PID64" s="106"/>
      <c r="PIE64" s="106"/>
      <c r="PIF64" s="106"/>
      <c r="PIG64" s="106"/>
      <c r="PIH64" s="106"/>
      <c r="PII64" s="106"/>
      <c r="PIJ64" s="106"/>
      <c r="PIK64" s="106"/>
      <c r="PIL64" s="106"/>
      <c r="PIM64" s="106"/>
      <c r="PIN64" s="106"/>
      <c r="PIO64" s="106"/>
      <c r="PIP64" s="106"/>
      <c r="PIQ64" s="106"/>
      <c r="PIR64" s="106"/>
      <c r="PIS64" s="106"/>
      <c r="PIT64" s="106"/>
      <c r="PIU64" s="106"/>
      <c r="PIV64" s="106"/>
      <c r="PIW64" s="106"/>
      <c r="PIX64" s="106"/>
      <c r="PIY64" s="106"/>
      <c r="PIZ64" s="106"/>
      <c r="PJA64" s="106"/>
      <c r="PJB64" s="106"/>
      <c r="PJC64" s="106"/>
      <c r="PJD64" s="106"/>
      <c r="PJE64" s="106"/>
      <c r="PJF64" s="106"/>
      <c r="PJG64" s="106"/>
      <c r="PJH64" s="106"/>
      <c r="PJI64" s="106"/>
      <c r="PJJ64" s="106"/>
      <c r="PJK64" s="106"/>
      <c r="PJL64" s="106"/>
      <c r="PJM64" s="106"/>
      <c r="PJN64" s="106"/>
      <c r="PJO64" s="106"/>
      <c r="PJP64" s="106"/>
      <c r="PJQ64" s="106"/>
      <c r="PJR64" s="106"/>
      <c r="PJS64" s="106"/>
      <c r="PJT64" s="106"/>
      <c r="PJU64" s="106"/>
      <c r="PJV64" s="106"/>
      <c r="PJW64" s="106"/>
      <c r="PJX64" s="106"/>
      <c r="PJY64" s="106"/>
      <c r="PJZ64" s="106"/>
      <c r="PKA64" s="106"/>
      <c r="PKB64" s="106"/>
      <c r="PKC64" s="106"/>
      <c r="PKD64" s="106"/>
      <c r="PKE64" s="106"/>
      <c r="PKF64" s="106"/>
      <c r="PKG64" s="106"/>
      <c r="PKH64" s="106"/>
      <c r="PKI64" s="106"/>
      <c r="PKJ64" s="106"/>
      <c r="PKK64" s="106"/>
      <c r="PKL64" s="106"/>
      <c r="PKM64" s="106"/>
      <c r="PKN64" s="106"/>
      <c r="PKO64" s="106"/>
      <c r="PKP64" s="106"/>
      <c r="PKQ64" s="106"/>
      <c r="PKR64" s="106"/>
      <c r="PKS64" s="106"/>
      <c r="PKT64" s="106"/>
      <c r="PKU64" s="106"/>
      <c r="PKV64" s="106"/>
      <c r="PKW64" s="106"/>
      <c r="PKX64" s="106"/>
      <c r="PKY64" s="106"/>
      <c r="PKZ64" s="106"/>
      <c r="PLA64" s="106"/>
      <c r="PLB64" s="106"/>
      <c r="PLC64" s="106"/>
      <c r="PLD64" s="106"/>
      <c r="PLE64" s="106"/>
      <c r="PLF64" s="106"/>
      <c r="PLG64" s="106"/>
      <c r="PLH64" s="106"/>
      <c r="PLI64" s="106"/>
      <c r="PLJ64" s="106"/>
      <c r="PLK64" s="106"/>
      <c r="PLL64" s="106"/>
      <c r="PLM64" s="106"/>
      <c r="PLN64" s="106"/>
      <c r="PLO64" s="106"/>
      <c r="PLP64" s="106"/>
      <c r="PLQ64" s="106"/>
      <c r="PLR64" s="106"/>
      <c r="PLS64" s="106"/>
      <c r="PLT64" s="106"/>
      <c r="PLU64" s="106"/>
      <c r="PLV64" s="106"/>
      <c r="PLW64" s="106"/>
      <c r="PLX64" s="106"/>
      <c r="PLY64" s="106"/>
      <c r="PLZ64" s="106"/>
      <c r="PMA64" s="106"/>
      <c r="PMB64" s="106"/>
      <c r="PMC64" s="106"/>
      <c r="PMD64" s="106"/>
      <c r="PME64" s="106"/>
      <c r="PMF64" s="106"/>
      <c r="PMG64" s="106"/>
      <c r="PMH64" s="106"/>
      <c r="PMI64" s="106"/>
      <c r="PMJ64" s="106"/>
      <c r="PMK64" s="106"/>
      <c r="PML64" s="106"/>
      <c r="PMM64" s="106"/>
      <c r="PMN64" s="106"/>
      <c r="PMO64" s="106"/>
      <c r="PMP64" s="106"/>
      <c r="PMQ64" s="106"/>
      <c r="PMR64" s="106"/>
      <c r="PMS64" s="106"/>
      <c r="PMT64" s="106"/>
      <c r="PMU64" s="106"/>
      <c r="PMV64" s="106"/>
      <c r="PMW64" s="106"/>
      <c r="PMX64" s="106"/>
      <c r="PMY64" s="106"/>
      <c r="PMZ64" s="106"/>
      <c r="PNA64" s="106"/>
      <c r="PNB64" s="106"/>
      <c r="PNC64" s="106"/>
      <c r="PND64" s="106"/>
      <c r="PNE64" s="106"/>
      <c r="PNF64" s="106"/>
      <c r="PNG64" s="106"/>
      <c r="PNH64" s="106"/>
      <c r="PNI64" s="106"/>
      <c r="PNJ64" s="106"/>
      <c r="PNK64" s="106"/>
      <c r="PNL64" s="106"/>
      <c r="PNM64" s="106"/>
      <c r="PNN64" s="106"/>
      <c r="PNO64" s="106"/>
      <c r="PNP64" s="106"/>
      <c r="PNQ64" s="106"/>
      <c r="PNR64" s="106"/>
      <c r="PNS64" s="106"/>
      <c r="PNT64" s="106"/>
      <c r="PNU64" s="106"/>
      <c r="PNV64" s="106"/>
      <c r="PNW64" s="106"/>
      <c r="PNX64" s="106"/>
      <c r="PNY64" s="106"/>
      <c r="PNZ64" s="106"/>
      <c r="POA64" s="106"/>
      <c r="POB64" s="106"/>
      <c r="POC64" s="106"/>
      <c r="POD64" s="106"/>
      <c r="POE64" s="106"/>
      <c r="POF64" s="106"/>
      <c r="POG64" s="106"/>
      <c r="POH64" s="106"/>
      <c r="POI64" s="106"/>
      <c r="POJ64" s="106"/>
      <c r="POK64" s="106"/>
      <c r="POL64" s="106"/>
      <c r="POM64" s="106"/>
      <c r="PON64" s="106"/>
      <c r="POO64" s="106"/>
      <c r="POP64" s="106"/>
      <c r="POQ64" s="106"/>
      <c r="POR64" s="106"/>
      <c r="POS64" s="106"/>
      <c r="POT64" s="106"/>
      <c r="POU64" s="106"/>
      <c r="POV64" s="106"/>
      <c r="POW64" s="106"/>
      <c r="POX64" s="106"/>
      <c r="POY64" s="106"/>
      <c r="POZ64" s="106"/>
      <c r="PPA64" s="106"/>
      <c r="PPB64" s="106"/>
      <c r="PPC64" s="106"/>
      <c r="PPD64" s="106"/>
      <c r="PPE64" s="106"/>
      <c r="PPF64" s="106"/>
      <c r="PPG64" s="106"/>
      <c r="PPH64" s="106"/>
      <c r="PPI64" s="106"/>
      <c r="PPJ64" s="106"/>
      <c r="PPK64" s="106"/>
      <c r="PPL64" s="106"/>
      <c r="PPM64" s="106"/>
      <c r="PPN64" s="106"/>
      <c r="PPO64" s="106"/>
      <c r="PPP64" s="106"/>
      <c r="PPQ64" s="106"/>
      <c r="PPR64" s="106"/>
      <c r="PPS64" s="106"/>
      <c r="PPT64" s="106"/>
      <c r="PPU64" s="106"/>
      <c r="PPV64" s="106"/>
      <c r="PPW64" s="106"/>
      <c r="PPX64" s="106"/>
      <c r="PPY64" s="106"/>
      <c r="PPZ64" s="106"/>
      <c r="PQA64" s="106"/>
      <c r="PQB64" s="106"/>
      <c r="PQC64" s="106"/>
      <c r="PQD64" s="106"/>
      <c r="PQE64" s="106"/>
      <c r="PQF64" s="106"/>
      <c r="PQG64" s="106"/>
      <c r="PQH64" s="106"/>
      <c r="PQI64" s="106"/>
      <c r="PQJ64" s="106"/>
      <c r="PQK64" s="106"/>
      <c r="PQL64" s="106"/>
      <c r="PQM64" s="106"/>
      <c r="PQN64" s="106"/>
      <c r="PQO64" s="106"/>
      <c r="PQP64" s="106"/>
      <c r="PQQ64" s="106"/>
      <c r="PQR64" s="106"/>
      <c r="PQS64" s="106"/>
      <c r="PQT64" s="106"/>
      <c r="PQU64" s="106"/>
      <c r="PQV64" s="106"/>
      <c r="PQW64" s="106"/>
      <c r="PQX64" s="106"/>
      <c r="PQY64" s="106"/>
      <c r="PQZ64" s="106"/>
      <c r="PRA64" s="106"/>
      <c r="PRB64" s="106"/>
      <c r="PRC64" s="106"/>
      <c r="PRD64" s="106"/>
      <c r="PRE64" s="106"/>
      <c r="PRF64" s="106"/>
      <c r="PRG64" s="106"/>
      <c r="PRH64" s="106"/>
      <c r="PRI64" s="106"/>
      <c r="PRJ64" s="106"/>
      <c r="PRK64" s="106"/>
      <c r="PRL64" s="106"/>
      <c r="PRM64" s="106"/>
      <c r="PRN64" s="106"/>
      <c r="PRO64" s="106"/>
      <c r="PRP64" s="106"/>
      <c r="PRQ64" s="106"/>
      <c r="PRR64" s="106"/>
      <c r="PRS64" s="106"/>
      <c r="PRT64" s="106"/>
      <c r="PRU64" s="106"/>
      <c r="PRV64" s="106"/>
      <c r="PRW64" s="106"/>
      <c r="PRX64" s="106"/>
      <c r="PRY64" s="106"/>
      <c r="PRZ64" s="106"/>
      <c r="PSA64" s="106"/>
      <c r="PSB64" s="106"/>
      <c r="PSC64" s="106"/>
      <c r="PSD64" s="106"/>
      <c r="PSE64" s="106"/>
      <c r="PSF64" s="106"/>
      <c r="PSG64" s="106"/>
      <c r="PSH64" s="106"/>
      <c r="PSI64" s="106"/>
      <c r="PSJ64" s="106"/>
      <c r="PSK64" s="106"/>
      <c r="PSL64" s="106"/>
      <c r="PSM64" s="106"/>
      <c r="PSN64" s="106"/>
      <c r="PSO64" s="106"/>
      <c r="PSP64" s="106"/>
      <c r="PSQ64" s="106"/>
      <c r="PSR64" s="106"/>
      <c r="PSS64" s="106"/>
      <c r="PST64" s="106"/>
      <c r="PSU64" s="106"/>
      <c r="PSV64" s="106"/>
      <c r="PSW64" s="106"/>
      <c r="PSX64" s="106"/>
      <c r="PSY64" s="106"/>
      <c r="PSZ64" s="106"/>
      <c r="PTA64" s="106"/>
      <c r="PTB64" s="106"/>
      <c r="PTC64" s="106"/>
      <c r="PTD64" s="106"/>
      <c r="PTE64" s="106"/>
      <c r="PTF64" s="106"/>
      <c r="PTG64" s="106"/>
      <c r="PTH64" s="106"/>
      <c r="PTI64" s="106"/>
      <c r="PTJ64" s="106"/>
      <c r="PTK64" s="106"/>
      <c r="PTL64" s="106"/>
      <c r="PTM64" s="106"/>
      <c r="PTN64" s="106"/>
      <c r="PTO64" s="106"/>
      <c r="PTP64" s="106"/>
      <c r="PTQ64" s="106"/>
      <c r="PTR64" s="106"/>
      <c r="PTS64" s="106"/>
      <c r="PTT64" s="106"/>
      <c r="PTU64" s="106"/>
      <c r="PTV64" s="106"/>
      <c r="PTW64" s="106"/>
      <c r="PTX64" s="106"/>
      <c r="PTY64" s="106"/>
      <c r="PTZ64" s="106"/>
      <c r="PUA64" s="106"/>
      <c r="PUB64" s="106"/>
      <c r="PUC64" s="106"/>
      <c r="PUD64" s="106"/>
      <c r="PUE64" s="106"/>
      <c r="PUF64" s="106"/>
      <c r="PUG64" s="106"/>
      <c r="PUH64" s="106"/>
      <c r="PUI64" s="106"/>
      <c r="PUJ64" s="106"/>
      <c r="PUK64" s="106"/>
      <c r="PUL64" s="106"/>
      <c r="PUM64" s="106"/>
      <c r="PUN64" s="106"/>
      <c r="PUO64" s="106"/>
      <c r="PUP64" s="106"/>
      <c r="PUQ64" s="106"/>
      <c r="PUR64" s="106"/>
      <c r="PUS64" s="106"/>
      <c r="PUT64" s="106"/>
      <c r="PUU64" s="106"/>
      <c r="PUV64" s="106"/>
      <c r="PUW64" s="106"/>
      <c r="PUX64" s="106"/>
      <c r="PUY64" s="106"/>
      <c r="PUZ64" s="106"/>
      <c r="PVA64" s="106"/>
      <c r="PVB64" s="106"/>
      <c r="PVC64" s="106"/>
      <c r="PVD64" s="106"/>
      <c r="PVE64" s="106"/>
      <c r="PVF64" s="106"/>
      <c r="PVG64" s="106"/>
      <c r="PVH64" s="106"/>
      <c r="PVI64" s="106"/>
      <c r="PVJ64" s="106"/>
      <c r="PVK64" s="106"/>
      <c r="PVL64" s="106"/>
      <c r="PVM64" s="106"/>
      <c r="PVN64" s="106"/>
      <c r="PVO64" s="106"/>
      <c r="PVP64" s="106"/>
      <c r="PVQ64" s="106"/>
      <c r="PVR64" s="106"/>
      <c r="PVS64" s="106"/>
      <c r="PVT64" s="106"/>
      <c r="PVU64" s="106"/>
      <c r="PVV64" s="106"/>
      <c r="PVW64" s="106"/>
      <c r="PVX64" s="106"/>
      <c r="PVY64" s="106"/>
      <c r="PVZ64" s="106"/>
      <c r="PWA64" s="106"/>
      <c r="PWB64" s="106"/>
      <c r="PWC64" s="106"/>
      <c r="PWD64" s="106"/>
      <c r="PWE64" s="106"/>
      <c r="PWF64" s="106"/>
      <c r="PWG64" s="106"/>
      <c r="PWH64" s="106"/>
      <c r="PWI64" s="106"/>
      <c r="PWJ64" s="106"/>
      <c r="PWK64" s="106"/>
      <c r="PWL64" s="106"/>
      <c r="PWM64" s="106"/>
      <c r="PWN64" s="106"/>
      <c r="PWO64" s="106"/>
      <c r="PWP64" s="106"/>
      <c r="PWQ64" s="106"/>
      <c r="PWR64" s="106"/>
      <c r="PWS64" s="106"/>
      <c r="PWT64" s="106"/>
      <c r="PWU64" s="106"/>
      <c r="PWV64" s="106"/>
      <c r="PWW64" s="106"/>
      <c r="PWX64" s="106"/>
      <c r="PWY64" s="106"/>
      <c r="PWZ64" s="106"/>
      <c r="PXA64" s="106"/>
      <c r="PXB64" s="106"/>
      <c r="PXC64" s="106"/>
      <c r="PXD64" s="106"/>
      <c r="PXE64" s="106"/>
      <c r="PXF64" s="106"/>
      <c r="PXG64" s="106"/>
      <c r="PXH64" s="106"/>
      <c r="PXI64" s="106"/>
      <c r="PXJ64" s="106"/>
      <c r="PXK64" s="106"/>
      <c r="PXL64" s="106"/>
      <c r="PXM64" s="106"/>
      <c r="PXN64" s="106"/>
      <c r="PXO64" s="106"/>
      <c r="PXP64" s="106"/>
      <c r="PXQ64" s="106"/>
      <c r="PXR64" s="106"/>
      <c r="PXS64" s="106"/>
      <c r="PXT64" s="106"/>
      <c r="PXU64" s="106"/>
      <c r="PXV64" s="106"/>
      <c r="PXW64" s="106"/>
      <c r="PXX64" s="106"/>
      <c r="PXY64" s="106"/>
      <c r="PXZ64" s="106"/>
      <c r="PYA64" s="106"/>
      <c r="PYB64" s="106"/>
      <c r="PYC64" s="106"/>
      <c r="PYD64" s="106"/>
      <c r="PYE64" s="106"/>
      <c r="PYF64" s="106"/>
      <c r="PYG64" s="106"/>
      <c r="PYH64" s="106"/>
      <c r="PYI64" s="106"/>
      <c r="PYJ64" s="106"/>
      <c r="PYK64" s="106"/>
      <c r="PYL64" s="106"/>
      <c r="PYM64" s="106"/>
      <c r="PYN64" s="106"/>
      <c r="PYO64" s="106"/>
      <c r="PYP64" s="106"/>
      <c r="PYQ64" s="106"/>
      <c r="PYR64" s="106"/>
      <c r="PYS64" s="106"/>
      <c r="PYT64" s="106"/>
      <c r="PYU64" s="106"/>
      <c r="PYV64" s="106"/>
      <c r="PYW64" s="106"/>
      <c r="PYX64" s="106"/>
      <c r="PYY64" s="106"/>
      <c r="PYZ64" s="106"/>
      <c r="PZA64" s="106"/>
      <c r="PZB64" s="106"/>
      <c r="PZC64" s="106"/>
      <c r="PZD64" s="106"/>
      <c r="PZE64" s="106"/>
      <c r="PZF64" s="106"/>
      <c r="PZG64" s="106"/>
      <c r="PZH64" s="106"/>
      <c r="PZI64" s="106"/>
      <c r="PZJ64" s="106"/>
      <c r="PZK64" s="106"/>
      <c r="PZL64" s="106"/>
      <c r="PZM64" s="106"/>
      <c r="PZN64" s="106"/>
      <c r="PZO64" s="106"/>
      <c r="PZP64" s="106"/>
      <c r="PZQ64" s="106"/>
      <c r="PZR64" s="106"/>
      <c r="PZS64" s="106"/>
      <c r="PZT64" s="106"/>
      <c r="PZU64" s="106"/>
      <c r="PZV64" s="106"/>
      <c r="PZW64" s="106"/>
      <c r="PZX64" s="106"/>
      <c r="PZY64" s="106"/>
      <c r="PZZ64" s="106"/>
      <c r="QAA64" s="106"/>
      <c r="QAB64" s="106"/>
      <c r="QAC64" s="106"/>
      <c r="QAD64" s="106"/>
      <c r="QAE64" s="106"/>
      <c r="QAF64" s="106"/>
      <c r="QAG64" s="106"/>
      <c r="QAH64" s="106"/>
      <c r="QAI64" s="106"/>
      <c r="QAJ64" s="106"/>
      <c r="QAK64" s="106"/>
      <c r="QAL64" s="106"/>
      <c r="QAM64" s="106"/>
      <c r="QAN64" s="106"/>
      <c r="QAO64" s="106"/>
      <c r="QAP64" s="106"/>
      <c r="QAQ64" s="106"/>
      <c r="QAR64" s="106"/>
      <c r="QAS64" s="106"/>
      <c r="QAT64" s="106"/>
      <c r="QAU64" s="106"/>
      <c r="QAV64" s="106"/>
      <c r="QAW64" s="106"/>
      <c r="QAX64" s="106"/>
      <c r="QAY64" s="106"/>
      <c r="QAZ64" s="106"/>
      <c r="QBA64" s="106"/>
      <c r="QBB64" s="106"/>
      <c r="QBC64" s="106"/>
      <c r="QBD64" s="106"/>
      <c r="QBE64" s="106"/>
      <c r="QBF64" s="106"/>
      <c r="QBG64" s="106"/>
      <c r="QBH64" s="106"/>
      <c r="QBI64" s="106"/>
      <c r="QBJ64" s="106"/>
      <c r="QBK64" s="106"/>
      <c r="QBL64" s="106"/>
      <c r="QBM64" s="106"/>
      <c r="QBN64" s="106"/>
      <c r="QBO64" s="106"/>
      <c r="QBP64" s="106"/>
      <c r="QBQ64" s="106"/>
      <c r="QBR64" s="106"/>
      <c r="QBS64" s="106"/>
      <c r="QBT64" s="106"/>
      <c r="QBU64" s="106"/>
      <c r="QBV64" s="106"/>
      <c r="QBW64" s="106"/>
      <c r="QBX64" s="106"/>
      <c r="QBY64" s="106"/>
      <c r="QBZ64" s="106"/>
      <c r="QCA64" s="106"/>
      <c r="QCB64" s="106"/>
      <c r="QCC64" s="106"/>
      <c r="QCD64" s="106"/>
      <c r="QCE64" s="106"/>
      <c r="QCF64" s="106"/>
      <c r="QCG64" s="106"/>
      <c r="QCH64" s="106"/>
      <c r="QCI64" s="106"/>
      <c r="QCJ64" s="106"/>
      <c r="QCK64" s="106"/>
      <c r="QCL64" s="106"/>
      <c r="QCM64" s="106"/>
      <c r="QCN64" s="106"/>
      <c r="QCO64" s="106"/>
      <c r="QCP64" s="106"/>
      <c r="QCQ64" s="106"/>
      <c r="QCR64" s="106"/>
      <c r="QCS64" s="106"/>
      <c r="QCT64" s="106"/>
      <c r="QCU64" s="106"/>
      <c r="QCV64" s="106"/>
      <c r="QCW64" s="106"/>
      <c r="QCX64" s="106"/>
      <c r="QCY64" s="106"/>
      <c r="QCZ64" s="106"/>
      <c r="QDA64" s="106"/>
      <c r="QDB64" s="106"/>
      <c r="QDC64" s="106"/>
      <c r="QDD64" s="106"/>
      <c r="QDE64" s="106"/>
      <c r="QDF64" s="106"/>
      <c r="QDG64" s="106"/>
      <c r="QDH64" s="106"/>
      <c r="QDI64" s="106"/>
      <c r="QDJ64" s="106"/>
      <c r="QDK64" s="106"/>
      <c r="QDL64" s="106"/>
      <c r="QDM64" s="106"/>
      <c r="QDN64" s="106"/>
      <c r="QDO64" s="106"/>
      <c r="QDP64" s="106"/>
      <c r="QDQ64" s="106"/>
      <c r="QDR64" s="106"/>
      <c r="QDS64" s="106"/>
      <c r="QDT64" s="106"/>
      <c r="QDU64" s="106"/>
      <c r="QDV64" s="106"/>
      <c r="QDW64" s="106"/>
      <c r="QDX64" s="106"/>
      <c r="QDY64" s="106"/>
      <c r="QDZ64" s="106"/>
      <c r="QEA64" s="106"/>
      <c r="QEB64" s="106"/>
      <c r="QEC64" s="106"/>
      <c r="QED64" s="106"/>
      <c r="QEE64" s="106"/>
      <c r="QEF64" s="106"/>
      <c r="QEG64" s="106"/>
      <c r="QEH64" s="106"/>
      <c r="QEI64" s="106"/>
      <c r="QEJ64" s="106"/>
      <c r="QEK64" s="106"/>
      <c r="QEL64" s="106"/>
      <c r="QEM64" s="106"/>
      <c r="QEN64" s="106"/>
      <c r="QEO64" s="106"/>
      <c r="QEP64" s="106"/>
      <c r="QEQ64" s="106"/>
      <c r="QER64" s="106"/>
      <c r="QES64" s="106"/>
      <c r="QET64" s="106"/>
      <c r="QEU64" s="106"/>
      <c r="QEV64" s="106"/>
      <c r="QEW64" s="106"/>
      <c r="QEX64" s="106"/>
      <c r="QEY64" s="106"/>
      <c r="QEZ64" s="106"/>
      <c r="QFA64" s="106"/>
      <c r="QFB64" s="106"/>
      <c r="QFC64" s="106"/>
      <c r="QFD64" s="106"/>
      <c r="QFE64" s="106"/>
      <c r="QFF64" s="106"/>
      <c r="QFG64" s="106"/>
      <c r="QFH64" s="106"/>
      <c r="QFI64" s="106"/>
      <c r="QFJ64" s="106"/>
      <c r="QFK64" s="106"/>
      <c r="QFL64" s="106"/>
      <c r="QFM64" s="106"/>
      <c r="QFN64" s="106"/>
      <c r="QFO64" s="106"/>
      <c r="QFP64" s="106"/>
      <c r="QFQ64" s="106"/>
      <c r="QFR64" s="106"/>
      <c r="QFS64" s="106"/>
      <c r="QFT64" s="106"/>
      <c r="QFU64" s="106"/>
      <c r="QFV64" s="106"/>
      <c r="QFW64" s="106"/>
      <c r="QFX64" s="106"/>
      <c r="QFY64" s="106"/>
      <c r="QFZ64" s="106"/>
      <c r="QGA64" s="106"/>
      <c r="QGB64" s="106"/>
      <c r="QGC64" s="106"/>
      <c r="QGD64" s="106"/>
      <c r="QGE64" s="106"/>
      <c r="QGF64" s="106"/>
      <c r="QGG64" s="106"/>
      <c r="QGH64" s="106"/>
      <c r="QGI64" s="106"/>
      <c r="QGJ64" s="106"/>
      <c r="QGK64" s="106"/>
      <c r="QGL64" s="106"/>
      <c r="QGM64" s="106"/>
      <c r="QGN64" s="106"/>
      <c r="QGO64" s="106"/>
      <c r="QGP64" s="106"/>
      <c r="QGQ64" s="106"/>
      <c r="QGR64" s="106"/>
      <c r="QGS64" s="106"/>
      <c r="QGT64" s="106"/>
      <c r="QGU64" s="106"/>
      <c r="QGV64" s="106"/>
      <c r="QGW64" s="106"/>
      <c r="QGX64" s="106"/>
      <c r="QGY64" s="106"/>
      <c r="QGZ64" s="106"/>
      <c r="QHA64" s="106"/>
      <c r="QHB64" s="106"/>
      <c r="QHC64" s="106"/>
      <c r="QHD64" s="106"/>
      <c r="QHE64" s="106"/>
      <c r="QHF64" s="106"/>
      <c r="QHG64" s="106"/>
      <c r="QHH64" s="106"/>
      <c r="QHI64" s="106"/>
      <c r="QHJ64" s="106"/>
      <c r="QHK64" s="106"/>
      <c r="QHL64" s="106"/>
      <c r="QHM64" s="106"/>
      <c r="QHN64" s="106"/>
      <c r="QHO64" s="106"/>
      <c r="QHP64" s="106"/>
      <c r="QHQ64" s="106"/>
      <c r="QHR64" s="106"/>
      <c r="QHS64" s="106"/>
      <c r="QHT64" s="106"/>
      <c r="QHU64" s="106"/>
      <c r="QHV64" s="106"/>
      <c r="QHW64" s="106"/>
      <c r="QHX64" s="106"/>
      <c r="QHY64" s="106"/>
      <c r="QHZ64" s="106"/>
      <c r="QIA64" s="106"/>
      <c r="QIB64" s="106"/>
      <c r="QIC64" s="106"/>
      <c r="QID64" s="106"/>
      <c r="QIE64" s="106"/>
      <c r="QIF64" s="106"/>
      <c r="QIG64" s="106"/>
      <c r="QIH64" s="106"/>
      <c r="QII64" s="106"/>
      <c r="QIJ64" s="106"/>
      <c r="QIK64" s="106"/>
      <c r="QIL64" s="106"/>
      <c r="QIM64" s="106"/>
      <c r="QIN64" s="106"/>
      <c r="QIO64" s="106"/>
      <c r="QIP64" s="106"/>
      <c r="QIQ64" s="106"/>
      <c r="QIR64" s="106"/>
      <c r="QIS64" s="106"/>
      <c r="QIT64" s="106"/>
      <c r="QIU64" s="106"/>
      <c r="QIV64" s="106"/>
      <c r="QIW64" s="106"/>
      <c r="QIX64" s="106"/>
      <c r="QIY64" s="106"/>
      <c r="QIZ64" s="106"/>
      <c r="QJA64" s="106"/>
      <c r="QJB64" s="106"/>
      <c r="QJC64" s="106"/>
      <c r="QJD64" s="106"/>
      <c r="QJE64" s="106"/>
      <c r="QJF64" s="106"/>
      <c r="QJG64" s="106"/>
      <c r="QJH64" s="106"/>
      <c r="QJI64" s="106"/>
      <c r="QJJ64" s="106"/>
      <c r="QJK64" s="106"/>
      <c r="QJL64" s="106"/>
      <c r="QJM64" s="106"/>
      <c r="QJN64" s="106"/>
      <c r="QJO64" s="106"/>
      <c r="QJP64" s="106"/>
      <c r="QJQ64" s="106"/>
      <c r="QJR64" s="106"/>
      <c r="QJS64" s="106"/>
      <c r="QJT64" s="106"/>
      <c r="QJU64" s="106"/>
      <c r="QJV64" s="106"/>
      <c r="QJW64" s="106"/>
      <c r="QJX64" s="106"/>
      <c r="QJY64" s="106"/>
      <c r="QJZ64" s="106"/>
      <c r="QKA64" s="106"/>
      <c r="QKB64" s="106"/>
      <c r="QKC64" s="106"/>
      <c r="QKD64" s="106"/>
      <c r="QKE64" s="106"/>
      <c r="QKF64" s="106"/>
      <c r="QKG64" s="106"/>
      <c r="QKH64" s="106"/>
      <c r="QKI64" s="106"/>
      <c r="QKJ64" s="106"/>
      <c r="QKK64" s="106"/>
      <c r="QKL64" s="106"/>
      <c r="QKM64" s="106"/>
      <c r="QKN64" s="106"/>
      <c r="QKO64" s="106"/>
      <c r="QKP64" s="106"/>
      <c r="QKQ64" s="106"/>
      <c r="QKR64" s="106"/>
      <c r="QKS64" s="106"/>
      <c r="QKT64" s="106"/>
      <c r="QKU64" s="106"/>
      <c r="QKV64" s="106"/>
      <c r="QKW64" s="106"/>
      <c r="QKX64" s="106"/>
      <c r="QKY64" s="106"/>
      <c r="QKZ64" s="106"/>
      <c r="QLA64" s="106"/>
      <c r="QLB64" s="106"/>
      <c r="QLC64" s="106"/>
      <c r="QLD64" s="106"/>
      <c r="QLE64" s="106"/>
      <c r="QLF64" s="106"/>
      <c r="QLG64" s="106"/>
      <c r="QLH64" s="106"/>
      <c r="QLI64" s="106"/>
      <c r="QLJ64" s="106"/>
      <c r="QLK64" s="106"/>
      <c r="QLL64" s="106"/>
      <c r="QLM64" s="106"/>
      <c r="QLN64" s="106"/>
      <c r="QLO64" s="106"/>
      <c r="QLP64" s="106"/>
      <c r="QLQ64" s="106"/>
      <c r="QLR64" s="106"/>
      <c r="QLS64" s="106"/>
      <c r="QLT64" s="106"/>
      <c r="QLU64" s="106"/>
      <c r="QLV64" s="106"/>
      <c r="QLW64" s="106"/>
      <c r="QLX64" s="106"/>
      <c r="QLY64" s="106"/>
      <c r="QLZ64" s="106"/>
      <c r="QMA64" s="106"/>
      <c r="QMB64" s="106"/>
      <c r="QMC64" s="106"/>
      <c r="QMD64" s="106"/>
      <c r="QME64" s="106"/>
      <c r="QMF64" s="106"/>
      <c r="QMG64" s="106"/>
      <c r="QMH64" s="106"/>
      <c r="QMI64" s="106"/>
      <c r="QMJ64" s="106"/>
      <c r="QMK64" s="106"/>
      <c r="QML64" s="106"/>
      <c r="QMM64" s="106"/>
      <c r="QMN64" s="106"/>
      <c r="QMO64" s="106"/>
      <c r="QMP64" s="106"/>
      <c r="QMQ64" s="106"/>
      <c r="QMR64" s="106"/>
      <c r="QMS64" s="106"/>
      <c r="QMT64" s="106"/>
      <c r="QMU64" s="106"/>
      <c r="QMV64" s="106"/>
      <c r="QMW64" s="106"/>
      <c r="QMX64" s="106"/>
      <c r="QMY64" s="106"/>
      <c r="QMZ64" s="106"/>
      <c r="QNA64" s="106"/>
      <c r="QNB64" s="106"/>
      <c r="QNC64" s="106"/>
      <c r="QND64" s="106"/>
      <c r="QNE64" s="106"/>
      <c r="QNF64" s="106"/>
      <c r="QNG64" s="106"/>
      <c r="QNH64" s="106"/>
      <c r="QNI64" s="106"/>
      <c r="QNJ64" s="106"/>
      <c r="QNK64" s="106"/>
      <c r="QNL64" s="106"/>
      <c r="QNM64" s="106"/>
      <c r="QNN64" s="106"/>
      <c r="QNO64" s="106"/>
      <c r="QNP64" s="106"/>
      <c r="QNQ64" s="106"/>
      <c r="QNR64" s="106"/>
      <c r="QNS64" s="106"/>
      <c r="QNT64" s="106"/>
      <c r="QNU64" s="106"/>
      <c r="QNV64" s="106"/>
      <c r="QNW64" s="106"/>
      <c r="QNX64" s="106"/>
      <c r="QNY64" s="106"/>
      <c r="QNZ64" s="106"/>
      <c r="QOA64" s="106"/>
      <c r="QOB64" s="106"/>
      <c r="QOC64" s="106"/>
      <c r="QOD64" s="106"/>
      <c r="QOE64" s="106"/>
      <c r="QOF64" s="106"/>
      <c r="QOG64" s="106"/>
      <c r="QOH64" s="106"/>
      <c r="QOI64" s="106"/>
      <c r="QOJ64" s="106"/>
      <c r="QOK64" s="106"/>
      <c r="QOL64" s="106"/>
      <c r="QOM64" s="106"/>
      <c r="QON64" s="106"/>
      <c r="QOO64" s="106"/>
      <c r="QOP64" s="106"/>
      <c r="QOQ64" s="106"/>
      <c r="QOR64" s="106"/>
      <c r="QOS64" s="106"/>
      <c r="QOT64" s="106"/>
      <c r="QOU64" s="106"/>
      <c r="QOV64" s="106"/>
      <c r="QOW64" s="106"/>
      <c r="QOX64" s="106"/>
      <c r="QOY64" s="106"/>
      <c r="QOZ64" s="106"/>
      <c r="QPA64" s="106"/>
      <c r="QPB64" s="106"/>
      <c r="QPC64" s="106"/>
      <c r="QPD64" s="106"/>
      <c r="QPE64" s="106"/>
      <c r="QPF64" s="106"/>
      <c r="QPG64" s="106"/>
      <c r="QPH64" s="106"/>
      <c r="QPI64" s="106"/>
      <c r="QPJ64" s="106"/>
      <c r="QPK64" s="106"/>
      <c r="QPL64" s="106"/>
      <c r="QPM64" s="106"/>
      <c r="QPN64" s="106"/>
      <c r="QPO64" s="106"/>
      <c r="QPP64" s="106"/>
      <c r="QPQ64" s="106"/>
      <c r="QPR64" s="106"/>
      <c r="QPS64" s="106"/>
      <c r="QPT64" s="106"/>
      <c r="QPU64" s="106"/>
      <c r="QPV64" s="106"/>
      <c r="QPW64" s="106"/>
      <c r="QPX64" s="106"/>
      <c r="QPY64" s="106"/>
      <c r="QPZ64" s="106"/>
      <c r="QQA64" s="106"/>
      <c r="QQB64" s="106"/>
      <c r="QQC64" s="106"/>
      <c r="QQD64" s="106"/>
      <c r="QQE64" s="106"/>
      <c r="QQF64" s="106"/>
      <c r="QQG64" s="106"/>
      <c r="QQH64" s="106"/>
      <c r="QQI64" s="106"/>
      <c r="QQJ64" s="106"/>
      <c r="QQK64" s="106"/>
      <c r="QQL64" s="106"/>
      <c r="QQM64" s="106"/>
      <c r="QQN64" s="106"/>
      <c r="QQO64" s="106"/>
      <c r="QQP64" s="106"/>
      <c r="QQQ64" s="106"/>
      <c r="QQR64" s="106"/>
      <c r="QQS64" s="106"/>
      <c r="QQT64" s="106"/>
      <c r="QQU64" s="106"/>
      <c r="QQV64" s="106"/>
      <c r="QQW64" s="106"/>
      <c r="QQX64" s="106"/>
      <c r="QQY64" s="106"/>
      <c r="QQZ64" s="106"/>
      <c r="QRA64" s="106"/>
      <c r="QRB64" s="106"/>
      <c r="QRC64" s="106"/>
      <c r="QRD64" s="106"/>
      <c r="QRE64" s="106"/>
      <c r="QRF64" s="106"/>
      <c r="QRG64" s="106"/>
      <c r="QRH64" s="106"/>
      <c r="QRI64" s="106"/>
      <c r="QRJ64" s="106"/>
      <c r="QRK64" s="106"/>
      <c r="QRL64" s="106"/>
      <c r="QRM64" s="106"/>
      <c r="QRN64" s="106"/>
      <c r="QRO64" s="106"/>
      <c r="QRP64" s="106"/>
      <c r="QRQ64" s="106"/>
      <c r="QRR64" s="106"/>
      <c r="QRS64" s="106"/>
      <c r="QRT64" s="106"/>
      <c r="QRU64" s="106"/>
      <c r="QRV64" s="106"/>
      <c r="QRW64" s="106"/>
      <c r="QRX64" s="106"/>
      <c r="QRY64" s="106"/>
      <c r="QRZ64" s="106"/>
      <c r="QSA64" s="106"/>
      <c r="QSB64" s="106"/>
      <c r="QSC64" s="106"/>
      <c r="QSD64" s="106"/>
      <c r="QSE64" s="106"/>
      <c r="QSF64" s="106"/>
      <c r="QSG64" s="106"/>
      <c r="QSH64" s="106"/>
      <c r="QSI64" s="106"/>
      <c r="QSJ64" s="106"/>
      <c r="QSK64" s="106"/>
      <c r="QSL64" s="106"/>
      <c r="QSM64" s="106"/>
      <c r="QSN64" s="106"/>
      <c r="QSO64" s="106"/>
      <c r="QSP64" s="106"/>
      <c r="QSQ64" s="106"/>
      <c r="QSR64" s="106"/>
      <c r="QSS64" s="106"/>
      <c r="QST64" s="106"/>
      <c r="QSU64" s="106"/>
      <c r="QSV64" s="106"/>
      <c r="QSW64" s="106"/>
      <c r="QSX64" s="106"/>
      <c r="QSY64" s="106"/>
      <c r="QSZ64" s="106"/>
      <c r="QTA64" s="106"/>
      <c r="QTB64" s="106"/>
      <c r="QTC64" s="106"/>
      <c r="QTD64" s="106"/>
      <c r="QTE64" s="106"/>
      <c r="QTF64" s="106"/>
      <c r="QTG64" s="106"/>
      <c r="QTH64" s="106"/>
      <c r="QTI64" s="106"/>
      <c r="QTJ64" s="106"/>
      <c r="QTK64" s="106"/>
      <c r="QTL64" s="106"/>
      <c r="QTM64" s="106"/>
      <c r="QTN64" s="106"/>
      <c r="QTO64" s="106"/>
      <c r="QTP64" s="106"/>
      <c r="QTQ64" s="106"/>
      <c r="QTR64" s="106"/>
      <c r="QTS64" s="106"/>
      <c r="QTT64" s="106"/>
      <c r="QTU64" s="106"/>
      <c r="QTV64" s="106"/>
      <c r="QTW64" s="106"/>
      <c r="QTX64" s="106"/>
      <c r="QTY64" s="106"/>
      <c r="QTZ64" s="106"/>
      <c r="QUA64" s="106"/>
      <c r="QUB64" s="106"/>
      <c r="QUC64" s="106"/>
      <c r="QUD64" s="106"/>
      <c r="QUE64" s="106"/>
      <c r="QUF64" s="106"/>
      <c r="QUG64" s="106"/>
      <c r="QUH64" s="106"/>
      <c r="QUI64" s="106"/>
      <c r="QUJ64" s="106"/>
      <c r="QUK64" s="106"/>
      <c r="QUL64" s="106"/>
      <c r="QUM64" s="106"/>
      <c r="QUN64" s="106"/>
      <c r="QUO64" s="106"/>
      <c r="QUP64" s="106"/>
      <c r="QUQ64" s="106"/>
      <c r="QUR64" s="106"/>
      <c r="QUS64" s="106"/>
      <c r="QUT64" s="106"/>
      <c r="QUU64" s="106"/>
      <c r="QUV64" s="106"/>
      <c r="QUW64" s="106"/>
      <c r="QUX64" s="106"/>
      <c r="QUY64" s="106"/>
      <c r="QUZ64" s="106"/>
      <c r="QVA64" s="106"/>
      <c r="QVB64" s="106"/>
      <c r="QVC64" s="106"/>
      <c r="QVD64" s="106"/>
      <c r="QVE64" s="106"/>
      <c r="QVF64" s="106"/>
      <c r="QVG64" s="106"/>
      <c r="QVH64" s="106"/>
      <c r="QVI64" s="106"/>
      <c r="QVJ64" s="106"/>
      <c r="QVK64" s="106"/>
      <c r="QVL64" s="106"/>
      <c r="QVM64" s="106"/>
      <c r="QVN64" s="106"/>
      <c r="QVO64" s="106"/>
      <c r="QVP64" s="106"/>
      <c r="QVQ64" s="106"/>
      <c r="QVR64" s="106"/>
      <c r="QVS64" s="106"/>
      <c r="QVT64" s="106"/>
      <c r="QVU64" s="106"/>
      <c r="QVV64" s="106"/>
      <c r="QVW64" s="106"/>
      <c r="QVX64" s="106"/>
      <c r="QVY64" s="106"/>
      <c r="QVZ64" s="106"/>
      <c r="QWA64" s="106"/>
      <c r="QWB64" s="106"/>
      <c r="QWC64" s="106"/>
      <c r="QWD64" s="106"/>
      <c r="QWE64" s="106"/>
      <c r="QWF64" s="106"/>
      <c r="QWG64" s="106"/>
      <c r="QWH64" s="106"/>
      <c r="QWI64" s="106"/>
      <c r="QWJ64" s="106"/>
      <c r="QWK64" s="106"/>
      <c r="QWL64" s="106"/>
      <c r="QWM64" s="106"/>
      <c r="QWN64" s="106"/>
      <c r="QWO64" s="106"/>
      <c r="QWP64" s="106"/>
      <c r="QWQ64" s="106"/>
      <c r="QWR64" s="106"/>
      <c r="QWS64" s="106"/>
      <c r="QWT64" s="106"/>
      <c r="QWU64" s="106"/>
      <c r="QWV64" s="106"/>
      <c r="QWW64" s="106"/>
      <c r="QWX64" s="106"/>
      <c r="QWY64" s="106"/>
      <c r="QWZ64" s="106"/>
      <c r="QXA64" s="106"/>
      <c r="QXB64" s="106"/>
      <c r="QXC64" s="106"/>
      <c r="QXD64" s="106"/>
      <c r="QXE64" s="106"/>
      <c r="QXF64" s="106"/>
      <c r="QXG64" s="106"/>
      <c r="QXH64" s="106"/>
      <c r="QXI64" s="106"/>
      <c r="QXJ64" s="106"/>
      <c r="QXK64" s="106"/>
      <c r="QXL64" s="106"/>
      <c r="QXM64" s="106"/>
      <c r="QXN64" s="106"/>
      <c r="QXO64" s="106"/>
      <c r="QXP64" s="106"/>
      <c r="QXQ64" s="106"/>
      <c r="QXR64" s="106"/>
      <c r="QXS64" s="106"/>
      <c r="QXT64" s="106"/>
      <c r="QXU64" s="106"/>
      <c r="QXV64" s="106"/>
      <c r="QXW64" s="106"/>
      <c r="QXX64" s="106"/>
      <c r="QXY64" s="106"/>
      <c r="QXZ64" s="106"/>
      <c r="QYA64" s="106"/>
      <c r="QYB64" s="106"/>
      <c r="QYC64" s="106"/>
      <c r="QYD64" s="106"/>
      <c r="QYE64" s="106"/>
      <c r="QYF64" s="106"/>
      <c r="QYG64" s="106"/>
      <c r="QYH64" s="106"/>
      <c r="QYI64" s="106"/>
      <c r="QYJ64" s="106"/>
      <c r="QYK64" s="106"/>
      <c r="QYL64" s="106"/>
      <c r="QYM64" s="106"/>
      <c r="QYN64" s="106"/>
      <c r="QYO64" s="106"/>
      <c r="QYP64" s="106"/>
      <c r="QYQ64" s="106"/>
      <c r="QYR64" s="106"/>
      <c r="QYS64" s="106"/>
      <c r="QYT64" s="106"/>
      <c r="QYU64" s="106"/>
      <c r="QYV64" s="106"/>
      <c r="QYW64" s="106"/>
      <c r="QYX64" s="106"/>
      <c r="QYY64" s="106"/>
      <c r="QYZ64" s="106"/>
      <c r="QZA64" s="106"/>
      <c r="QZB64" s="106"/>
      <c r="QZC64" s="106"/>
      <c r="QZD64" s="106"/>
      <c r="QZE64" s="106"/>
      <c r="QZF64" s="106"/>
      <c r="QZG64" s="106"/>
      <c r="QZH64" s="106"/>
      <c r="QZI64" s="106"/>
      <c r="QZJ64" s="106"/>
      <c r="QZK64" s="106"/>
      <c r="QZL64" s="106"/>
      <c r="QZM64" s="106"/>
      <c r="QZN64" s="106"/>
      <c r="QZO64" s="106"/>
      <c r="QZP64" s="106"/>
      <c r="QZQ64" s="106"/>
      <c r="QZR64" s="106"/>
      <c r="QZS64" s="106"/>
      <c r="QZT64" s="106"/>
      <c r="QZU64" s="106"/>
      <c r="QZV64" s="106"/>
      <c r="QZW64" s="106"/>
      <c r="QZX64" s="106"/>
      <c r="QZY64" s="106"/>
      <c r="QZZ64" s="106"/>
      <c r="RAA64" s="106"/>
      <c r="RAB64" s="106"/>
      <c r="RAC64" s="106"/>
      <c r="RAD64" s="106"/>
      <c r="RAE64" s="106"/>
      <c r="RAF64" s="106"/>
      <c r="RAG64" s="106"/>
      <c r="RAH64" s="106"/>
      <c r="RAI64" s="106"/>
      <c r="RAJ64" s="106"/>
      <c r="RAK64" s="106"/>
      <c r="RAL64" s="106"/>
      <c r="RAM64" s="106"/>
      <c r="RAN64" s="106"/>
      <c r="RAO64" s="106"/>
      <c r="RAP64" s="106"/>
      <c r="RAQ64" s="106"/>
      <c r="RAR64" s="106"/>
      <c r="RAS64" s="106"/>
      <c r="RAT64" s="106"/>
      <c r="RAU64" s="106"/>
      <c r="RAV64" s="106"/>
      <c r="RAW64" s="106"/>
      <c r="RAX64" s="106"/>
      <c r="RAY64" s="106"/>
      <c r="RAZ64" s="106"/>
      <c r="RBA64" s="106"/>
      <c r="RBB64" s="106"/>
      <c r="RBC64" s="106"/>
      <c r="RBD64" s="106"/>
      <c r="RBE64" s="106"/>
      <c r="RBF64" s="106"/>
      <c r="RBG64" s="106"/>
      <c r="RBH64" s="106"/>
      <c r="RBI64" s="106"/>
      <c r="RBJ64" s="106"/>
      <c r="RBK64" s="106"/>
      <c r="RBL64" s="106"/>
      <c r="RBM64" s="106"/>
      <c r="RBN64" s="106"/>
      <c r="RBO64" s="106"/>
      <c r="RBP64" s="106"/>
      <c r="RBQ64" s="106"/>
      <c r="RBR64" s="106"/>
      <c r="RBS64" s="106"/>
      <c r="RBT64" s="106"/>
      <c r="RBU64" s="106"/>
      <c r="RBV64" s="106"/>
      <c r="RBW64" s="106"/>
      <c r="RBX64" s="106"/>
      <c r="RBY64" s="106"/>
      <c r="RBZ64" s="106"/>
      <c r="RCA64" s="106"/>
      <c r="RCB64" s="106"/>
      <c r="RCC64" s="106"/>
      <c r="RCD64" s="106"/>
      <c r="RCE64" s="106"/>
      <c r="RCF64" s="106"/>
      <c r="RCG64" s="106"/>
      <c r="RCH64" s="106"/>
      <c r="RCI64" s="106"/>
      <c r="RCJ64" s="106"/>
      <c r="RCK64" s="106"/>
      <c r="RCL64" s="106"/>
      <c r="RCM64" s="106"/>
      <c r="RCN64" s="106"/>
      <c r="RCO64" s="106"/>
      <c r="RCP64" s="106"/>
      <c r="RCQ64" s="106"/>
      <c r="RCR64" s="106"/>
      <c r="RCS64" s="106"/>
      <c r="RCT64" s="106"/>
      <c r="RCU64" s="106"/>
      <c r="RCV64" s="106"/>
      <c r="RCW64" s="106"/>
      <c r="RCX64" s="106"/>
      <c r="RCY64" s="106"/>
      <c r="RCZ64" s="106"/>
      <c r="RDA64" s="106"/>
      <c r="RDB64" s="106"/>
      <c r="RDC64" s="106"/>
      <c r="RDD64" s="106"/>
      <c r="RDE64" s="106"/>
      <c r="RDF64" s="106"/>
      <c r="RDG64" s="106"/>
      <c r="RDH64" s="106"/>
      <c r="RDI64" s="106"/>
      <c r="RDJ64" s="106"/>
      <c r="RDK64" s="106"/>
      <c r="RDL64" s="106"/>
      <c r="RDM64" s="106"/>
      <c r="RDN64" s="106"/>
      <c r="RDO64" s="106"/>
      <c r="RDP64" s="106"/>
      <c r="RDQ64" s="106"/>
      <c r="RDR64" s="106"/>
      <c r="RDS64" s="106"/>
      <c r="RDT64" s="106"/>
      <c r="RDU64" s="106"/>
      <c r="RDV64" s="106"/>
      <c r="RDW64" s="106"/>
      <c r="RDX64" s="106"/>
      <c r="RDY64" s="106"/>
      <c r="RDZ64" s="106"/>
      <c r="REA64" s="106"/>
      <c r="REB64" s="106"/>
      <c r="REC64" s="106"/>
      <c r="RED64" s="106"/>
      <c r="REE64" s="106"/>
      <c r="REF64" s="106"/>
      <c r="REG64" s="106"/>
      <c r="REH64" s="106"/>
      <c r="REI64" s="106"/>
      <c r="REJ64" s="106"/>
      <c r="REK64" s="106"/>
      <c r="REL64" s="106"/>
      <c r="REM64" s="106"/>
      <c r="REN64" s="106"/>
      <c r="REO64" s="106"/>
      <c r="REP64" s="106"/>
      <c r="REQ64" s="106"/>
      <c r="RER64" s="106"/>
      <c r="RES64" s="106"/>
      <c r="RET64" s="106"/>
      <c r="REU64" s="106"/>
      <c r="REV64" s="106"/>
      <c r="REW64" s="106"/>
      <c r="REX64" s="106"/>
      <c r="REY64" s="106"/>
      <c r="REZ64" s="106"/>
      <c r="RFA64" s="106"/>
      <c r="RFB64" s="106"/>
      <c r="RFC64" s="106"/>
      <c r="RFD64" s="106"/>
      <c r="RFE64" s="106"/>
      <c r="RFF64" s="106"/>
      <c r="RFG64" s="106"/>
      <c r="RFH64" s="106"/>
      <c r="RFI64" s="106"/>
      <c r="RFJ64" s="106"/>
      <c r="RFK64" s="106"/>
      <c r="RFL64" s="106"/>
      <c r="RFM64" s="106"/>
      <c r="RFN64" s="106"/>
      <c r="RFO64" s="106"/>
      <c r="RFP64" s="106"/>
      <c r="RFQ64" s="106"/>
      <c r="RFR64" s="106"/>
      <c r="RFS64" s="106"/>
      <c r="RFT64" s="106"/>
      <c r="RFU64" s="106"/>
      <c r="RFV64" s="106"/>
      <c r="RFW64" s="106"/>
      <c r="RFX64" s="106"/>
      <c r="RFY64" s="106"/>
      <c r="RFZ64" s="106"/>
      <c r="RGA64" s="106"/>
      <c r="RGB64" s="106"/>
      <c r="RGC64" s="106"/>
      <c r="RGD64" s="106"/>
      <c r="RGE64" s="106"/>
      <c r="RGF64" s="106"/>
      <c r="RGG64" s="106"/>
      <c r="RGH64" s="106"/>
      <c r="RGI64" s="106"/>
      <c r="RGJ64" s="106"/>
      <c r="RGK64" s="106"/>
      <c r="RGL64" s="106"/>
      <c r="RGM64" s="106"/>
      <c r="RGN64" s="106"/>
      <c r="RGO64" s="106"/>
      <c r="RGP64" s="106"/>
      <c r="RGQ64" s="106"/>
      <c r="RGR64" s="106"/>
      <c r="RGS64" s="106"/>
      <c r="RGT64" s="106"/>
      <c r="RGU64" s="106"/>
      <c r="RGV64" s="106"/>
      <c r="RGW64" s="106"/>
      <c r="RGX64" s="106"/>
      <c r="RGY64" s="106"/>
      <c r="RGZ64" s="106"/>
      <c r="RHA64" s="106"/>
      <c r="RHB64" s="106"/>
      <c r="RHC64" s="106"/>
      <c r="RHD64" s="106"/>
      <c r="RHE64" s="106"/>
      <c r="RHF64" s="106"/>
      <c r="RHG64" s="106"/>
      <c r="RHH64" s="106"/>
      <c r="RHI64" s="106"/>
      <c r="RHJ64" s="106"/>
      <c r="RHK64" s="106"/>
      <c r="RHL64" s="106"/>
      <c r="RHM64" s="106"/>
      <c r="RHN64" s="106"/>
      <c r="RHO64" s="106"/>
      <c r="RHP64" s="106"/>
      <c r="RHQ64" s="106"/>
      <c r="RHR64" s="106"/>
      <c r="RHS64" s="106"/>
      <c r="RHT64" s="106"/>
      <c r="RHU64" s="106"/>
      <c r="RHV64" s="106"/>
      <c r="RHW64" s="106"/>
      <c r="RHX64" s="106"/>
      <c r="RHY64" s="106"/>
      <c r="RHZ64" s="106"/>
      <c r="RIA64" s="106"/>
      <c r="RIB64" s="106"/>
      <c r="RIC64" s="106"/>
      <c r="RID64" s="106"/>
      <c r="RIE64" s="106"/>
      <c r="RIF64" s="106"/>
      <c r="RIG64" s="106"/>
      <c r="RIH64" s="106"/>
      <c r="RII64" s="106"/>
      <c r="RIJ64" s="106"/>
      <c r="RIK64" s="106"/>
      <c r="RIL64" s="106"/>
      <c r="RIM64" s="106"/>
      <c r="RIN64" s="106"/>
      <c r="RIO64" s="106"/>
      <c r="RIP64" s="106"/>
      <c r="RIQ64" s="106"/>
      <c r="RIR64" s="106"/>
      <c r="RIS64" s="106"/>
      <c r="RIT64" s="106"/>
      <c r="RIU64" s="106"/>
      <c r="RIV64" s="106"/>
      <c r="RIW64" s="106"/>
      <c r="RIX64" s="106"/>
      <c r="RIY64" s="106"/>
      <c r="RIZ64" s="106"/>
      <c r="RJA64" s="106"/>
      <c r="RJB64" s="106"/>
      <c r="RJC64" s="106"/>
      <c r="RJD64" s="106"/>
      <c r="RJE64" s="106"/>
      <c r="RJF64" s="106"/>
      <c r="RJG64" s="106"/>
      <c r="RJH64" s="106"/>
      <c r="RJI64" s="106"/>
      <c r="RJJ64" s="106"/>
      <c r="RJK64" s="106"/>
      <c r="RJL64" s="106"/>
      <c r="RJM64" s="106"/>
      <c r="RJN64" s="106"/>
      <c r="RJO64" s="106"/>
      <c r="RJP64" s="106"/>
      <c r="RJQ64" s="106"/>
      <c r="RJR64" s="106"/>
      <c r="RJS64" s="106"/>
      <c r="RJT64" s="106"/>
      <c r="RJU64" s="106"/>
      <c r="RJV64" s="106"/>
      <c r="RJW64" s="106"/>
      <c r="RJX64" s="106"/>
      <c r="RJY64" s="106"/>
      <c r="RJZ64" s="106"/>
      <c r="RKA64" s="106"/>
      <c r="RKB64" s="106"/>
      <c r="RKC64" s="106"/>
      <c r="RKD64" s="106"/>
      <c r="RKE64" s="106"/>
      <c r="RKF64" s="106"/>
      <c r="RKG64" s="106"/>
      <c r="RKH64" s="106"/>
      <c r="RKI64" s="106"/>
      <c r="RKJ64" s="106"/>
      <c r="RKK64" s="106"/>
      <c r="RKL64" s="106"/>
      <c r="RKM64" s="106"/>
      <c r="RKN64" s="106"/>
      <c r="RKO64" s="106"/>
      <c r="RKP64" s="106"/>
      <c r="RKQ64" s="106"/>
      <c r="RKR64" s="106"/>
      <c r="RKS64" s="106"/>
      <c r="RKT64" s="106"/>
      <c r="RKU64" s="106"/>
      <c r="RKV64" s="106"/>
      <c r="RKW64" s="106"/>
      <c r="RKX64" s="106"/>
      <c r="RKY64" s="106"/>
      <c r="RKZ64" s="106"/>
      <c r="RLA64" s="106"/>
      <c r="RLB64" s="106"/>
      <c r="RLC64" s="106"/>
      <c r="RLD64" s="106"/>
      <c r="RLE64" s="106"/>
      <c r="RLF64" s="106"/>
      <c r="RLG64" s="106"/>
      <c r="RLH64" s="106"/>
      <c r="RLI64" s="106"/>
      <c r="RLJ64" s="106"/>
      <c r="RLK64" s="106"/>
      <c r="RLL64" s="106"/>
      <c r="RLM64" s="106"/>
      <c r="RLN64" s="106"/>
      <c r="RLO64" s="106"/>
      <c r="RLP64" s="106"/>
      <c r="RLQ64" s="106"/>
      <c r="RLR64" s="106"/>
      <c r="RLS64" s="106"/>
      <c r="RLT64" s="106"/>
      <c r="RLU64" s="106"/>
      <c r="RLV64" s="106"/>
      <c r="RLW64" s="106"/>
      <c r="RLX64" s="106"/>
      <c r="RLY64" s="106"/>
      <c r="RLZ64" s="106"/>
      <c r="RMA64" s="106"/>
      <c r="RMB64" s="106"/>
      <c r="RMC64" s="106"/>
      <c r="RMD64" s="106"/>
      <c r="RME64" s="106"/>
      <c r="RMF64" s="106"/>
      <c r="RMG64" s="106"/>
      <c r="RMH64" s="106"/>
      <c r="RMI64" s="106"/>
      <c r="RMJ64" s="106"/>
      <c r="RMK64" s="106"/>
      <c r="RML64" s="106"/>
      <c r="RMM64" s="106"/>
      <c r="RMN64" s="106"/>
      <c r="RMO64" s="106"/>
      <c r="RMP64" s="106"/>
      <c r="RMQ64" s="106"/>
      <c r="RMR64" s="106"/>
      <c r="RMS64" s="106"/>
      <c r="RMT64" s="106"/>
      <c r="RMU64" s="106"/>
      <c r="RMV64" s="106"/>
      <c r="RMW64" s="106"/>
      <c r="RMX64" s="106"/>
      <c r="RMY64" s="106"/>
      <c r="RMZ64" s="106"/>
      <c r="RNA64" s="106"/>
      <c r="RNB64" s="106"/>
      <c r="RNC64" s="106"/>
      <c r="RND64" s="106"/>
      <c r="RNE64" s="106"/>
      <c r="RNF64" s="106"/>
      <c r="RNG64" s="106"/>
      <c r="RNH64" s="106"/>
      <c r="RNI64" s="106"/>
      <c r="RNJ64" s="106"/>
      <c r="RNK64" s="106"/>
      <c r="RNL64" s="106"/>
      <c r="RNM64" s="106"/>
      <c r="RNN64" s="106"/>
      <c r="RNO64" s="106"/>
      <c r="RNP64" s="106"/>
      <c r="RNQ64" s="106"/>
      <c r="RNR64" s="106"/>
      <c r="RNS64" s="106"/>
      <c r="RNT64" s="106"/>
      <c r="RNU64" s="106"/>
      <c r="RNV64" s="106"/>
      <c r="RNW64" s="106"/>
      <c r="RNX64" s="106"/>
      <c r="RNY64" s="106"/>
      <c r="RNZ64" s="106"/>
      <c r="ROA64" s="106"/>
      <c r="ROB64" s="106"/>
      <c r="ROC64" s="106"/>
      <c r="ROD64" s="106"/>
      <c r="ROE64" s="106"/>
      <c r="ROF64" s="106"/>
      <c r="ROG64" s="106"/>
      <c r="ROH64" s="106"/>
      <c r="ROI64" s="106"/>
      <c r="ROJ64" s="106"/>
      <c r="ROK64" s="106"/>
      <c r="ROL64" s="106"/>
      <c r="ROM64" s="106"/>
      <c r="RON64" s="106"/>
      <c r="ROO64" s="106"/>
      <c r="ROP64" s="106"/>
      <c r="ROQ64" s="106"/>
      <c r="ROR64" s="106"/>
      <c r="ROS64" s="106"/>
      <c r="ROT64" s="106"/>
      <c r="ROU64" s="106"/>
      <c r="ROV64" s="106"/>
      <c r="ROW64" s="106"/>
      <c r="ROX64" s="106"/>
      <c r="ROY64" s="106"/>
      <c r="ROZ64" s="106"/>
      <c r="RPA64" s="106"/>
      <c r="RPB64" s="106"/>
      <c r="RPC64" s="106"/>
      <c r="RPD64" s="106"/>
      <c r="RPE64" s="106"/>
      <c r="RPF64" s="106"/>
      <c r="RPG64" s="106"/>
      <c r="RPH64" s="106"/>
      <c r="RPI64" s="106"/>
      <c r="RPJ64" s="106"/>
      <c r="RPK64" s="106"/>
      <c r="RPL64" s="106"/>
      <c r="RPM64" s="106"/>
      <c r="RPN64" s="106"/>
      <c r="RPO64" s="106"/>
      <c r="RPP64" s="106"/>
      <c r="RPQ64" s="106"/>
      <c r="RPR64" s="106"/>
      <c r="RPS64" s="106"/>
      <c r="RPT64" s="106"/>
      <c r="RPU64" s="106"/>
      <c r="RPV64" s="106"/>
      <c r="RPW64" s="106"/>
      <c r="RPX64" s="106"/>
      <c r="RPY64" s="106"/>
      <c r="RPZ64" s="106"/>
      <c r="RQA64" s="106"/>
      <c r="RQB64" s="106"/>
      <c r="RQC64" s="106"/>
      <c r="RQD64" s="106"/>
      <c r="RQE64" s="106"/>
      <c r="RQF64" s="106"/>
      <c r="RQG64" s="106"/>
      <c r="RQH64" s="106"/>
      <c r="RQI64" s="106"/>
      <c r="RQJ64" s="106"/>
      <c r="RQK64" s="106"/>
      <c r="RQL64" s="106"/>
      <c r="RQM64" s="106"/>
      <c r="RQN64" s="106"/>
      <c r="RQO64" s="106"/>
      <c r="RQP64" s="106"/>
      <c r="RQQ64" s="106"/>
      <c r="RQR64" s="106"/>
      <c r="RQS64" s="106"/>
      <c r="RQT64" s="106"/>
      <c r="RQU64" s="106"/>
      <c r="RQV64" s="106"/>
      <c r="RQW64" s="106"/>
      <c r="RQX64" s="106"/>
      <c r="RQY64" s="106"/>
      <c r="RQZ64" s="106"/>
      <c r="RRA64" s="106"/>
      <c r="RRB64" s="106"/>
      <c r="RRC64" s="106"/>
      <c r="RRD64" s="106"/>
      <c r="RRE64" s="106"/>
      <c r="RRF64" s="106"/>
      <c r="RRG64" s="106"/>
      <c r="RRH64" s="106"/>
      <c r="RRI64" s="106"/>
      <c r="RRJ64" s="106"/>
      <c r="RRK64" s="106"/>
      <c r="RRL64" s="106"/>
      <c r="RRM64" s="106"/>
      <c r="RRN64" s="106"/>
      <c r="RRO64" s="106"/>
      <c r="RRP64" s="106"/>
      <c r="RRQ64" s="106"/>
      <c r="RRR64" s="106"/>
      <c r="RRS64" s="106"/>
      <c r="RRT64" s="106"/>
      <c r="RRU64" s="106"/>
      <c r="RRV64" s="106"/>
      <c r="RRW64" s="106"/>
      <c r="RRX64" s="106"/>
      <c r="RRY64" s="106"/>
      <c r="RRZ64" s="106"/>
      <c r="RSA64" s="106"/>
      <c r="RSB64" s="106"/>
      <c r="RSC64" s="106"/>
      <c r="RSD64" s="106"/>
      <c r="RSE64" s="106"/>
      <c r="RSF64" s="106"/>
      <c r="RSG64" s="106"/>
      <c r="RSH64" s="106"/>
      <c r="RSI64" s="106"/>
      <c r="RSJ64" s="106"/>
      <c r="RSK64" s="106"/>
      <c r="RSL64" s="106"/>
      <c r="RSM64" s="106"/>
      <c r="RSN64" s="106"/>
      <c r="RSO64" s="106"/>
      <c r="RSP64" s="106"/>
      <c r="RSQ64" s="106"/>
      <c r="RSR64" s="106"/>
      <c r="RSS64" s="106"/>
      <c r="RST64" s="106"/>
      <c r="RSU64" s="106"/>
      <c r="RSV64" s="106"/>
      <c r="RSW64" s="106"/>
      <c r="RSX64" s="106"/>
      <c r="RSY64" s="106"/>
      <c r="RSZ64" s="106"/>
      <c r="RTA64" s="106"/>
      <c r="RTB64" s="106"/>
      <c r="RTC64" s="106"/>
      <c r="RTD64" s="106"/>
      <c r="RTE64" s="106"/>
      <c r="RTF64" s="106"/>
      <c r="RTG64" s="106"/>
      <c r="RTH64" s="106"/>
      <c r="RTI64" s="106"/>
      <c r="RTJ64" s="106"/>
      <c r="RTK64" s="106"/>
      <c r="RTL64" s="106"/>
      <c r="RTM64" s="106"/>
      <c r="RTN64" s="106"/>
      <c r="RTO64" s="106"/>
      <c r="RTP64" s="106"/>
      <c r="RTQ64" s="106"/>
      <c r="RTR64" s="106"/>
      <c r="RTS64" s="106"/>
      <c r="RTT64" s="106"/>
      <c r="RTU64" s="106"/>
      <c r="RTV64" s="106"/>
      <c r="RTW64" s="106"/>
      <c r="RTX64" s="106"/>
      <c r="RTY64" s="106"/>
      <c r="RTZ64" s="106"/>
      <c r="RUA64" s="106"/>
      <c r="RUB64" s="106"/>
      <c r="RUC64" s="106"/>
      <c r="RUD64" s="106"/>
      <c r="RUE64" s="106"/>
      <c r="RUF64" s="106"/>
      <c r="RUG64" s="106"/>
      <c r="RUH64" s="106"/>
      <c r="RUI64" s="106"/>
      <c r="RUJ64" s="106"/>
      <c r="RUK64" s="106"/>
      <c r="RUL64" s="106"/>
      <c r="RUM64" s="106"/>
      <c r="RUN64" s="106"/>
      <c r="RUO64" s="106"/>
      <c r="RUP64" s="106"/>
      <c r="RUQ64" s="106"/>
      <c r="RUR64" s="106"/>
      <c r="RUS64" s="106"/>
      <c r="RUT64" s="106"/>
      <c r="RUU64" s="106"/>
      <c r="RUV64" s="106"/>
      <c r="RUW64" s="106"/>
      <c r="RUX64" s="106"/>
      <c r="RUY64" s="106"/>
      <c r="RUZ64" s="106"/>
      <c r="RVA64" s="106"/>
      <c r="RVB64" s="106"/>
      <c r="RVC64" s="106"/>
      <c r="RVD64" s="106"/>
      <c r="RVE64" s="106"/>
      <c r="RVF64" s="106"/>
      <c r="RVG64" s="106"/>
      <c r="RVH64" s="106"/>
      <c r="RVI64" s="106"/>
      <c r="RVJ64" s="106"/>
      <c r="RVK64" s="106"/>
      <c r="RVL64" s="106"/>
      <c r="RVM64" s="106"/>
      <c r="RVN64" s="106"/>
      <c r="RVO64" s="106"/>
      <c r="RVP64" s="106"/>
      <c r="RVQ64" s="106"/>
      <c r="RVR64" s="106"/>
      <c r="RVS64" s="106"/>
      <c r="RVT64" s="106"/>
      <c r="RVU64" s="106"/>
      <c r="RVV64" s="106"/>
      <c r="RVW64" s="106"/>
      <c r="RVX64" s="106"/>
      <c r="RVY64" s="106"/>
      <c r="RVZ64" s="106"/>
      <c r="RWA64" s="106"/>
      <c r="RWB64" s="106"/>
      <c r="RWC64" s="106"/>
      <c r="RWD64" s="106"/>
      <c r="RWE64" s="106"/>
      <c r="RWF64" s="106"/>
      <c r="RWG64" s="106"/>
      <c r="RWH64" s="106"/>
      <c r="RWI64" s="106"/>
      <c r="RWJ64" s="106"/>
      <c r="RWK64" s="106"/>
      <c r="RWL64" s="106"/>
      <c r="RWM64" s="106"/>
      <c r="RWN64" s="106"/>
      <c r="RWO64" s="106"/>
      <c r="RWP64" s="106"/>
      <c r="RWQ64" s="106"/>
      <c r="RWR64" s="106"/>
      <c r="RWS64" s="106"/>
      <c r="RWT64" s="106"/>
      <c r="RWU64" s="106"/>
      <c r="RWV64" s="106"/>
      <c r="RWW64" s="106"/>
      <c r="RWX64" s="106"/>
      <c r="RWY64" s="106"/>
      <c r="RWZ64" s="106"/>
      <c r="RXA64" s="106"/>
      <c r="RXB64" s="106"/>
      <c r="RXC64" s="106"/>
      <c r="RXD64" s="106"/>
      <c r="RXE64" s="106"/>
      <c r="RXF64" s="106"/>
      <c r="RXG64" s="106"/>
      <c r="RXH64" s="106"/>
      <c r="RXI64" s="106"/>
      <c r="RXJ64" s="106"/>
      <c r="RXK64" s="106"/>
      <c r="RXL64" s="106"/>
      <c r="RXM64" s="106"/>
      <c r="RXN64" s="106"/>
      <c r="RXO64" s="106"/>
      <c r="RXP64" s="106"/>
      <c r="RXQ64" s="106"/>
      <c r="RXR64" s="106"/>
      <c r="RXS64" s="106"/>
      <c r="RXT64" s="106"/>
      <c r="RXU64" s="106"/>
      <c r="RXV64" s="106"/>
      <c r="RXW64" s="106"/>
      <c r="RXX64" s="106"/>
      <c r="RXY64" s="106"/>
      <c r="RXZ64" s="106"/>
      <c r="RYA64" s="106"/>
      <c r="RYB64" s="106"/>
      <c r="RYC64" s="106"/>
      <c r="RYD64" s="106"/>
      <c r="RYE64" s="106"/>
      <c r="RYF64" s="106"/>
      <c r="RYG64" s="106"/>
      <c r="RYH64" s="106"/>
      <c r="RYI64" s="106"/>
      <c r="RYJ64" s="106"/>
      <c r="RYK64" s="106"/>
      <c r="RYL64" s="106"/>
      <c r="RYM64" s="106"/>
      <c r="RYN64" s="106"/>
      <c r="RYO64" s="106"/>
      <c r="RYP64" s="106"/>
      <c r="RYQ64" s="106"/>
      <c r="RYR64" s="106"/>
      <c r="RYS64" s="106"/>
      <c r="RYT64" s="106"/>
      <c r="RYU64" s="106"/>
      <c r="RYV64" s="106"/>
      <c r="RYW64" s="106"/>
      <c r="RYX64" s="106"/>
      <c r="RYY64" s="106"/>
      <c r="RYZ64" s="106"/>
      <c r="RZA64" s="106"/>
      <c r="RZB64" s="106"/>
      <c r="RZC64" s="106"/>
      <c r="RZD64" s="106"/>
      <c r="RZE64" s="106"/>
      <c r="RZF64" s="106"/>
      <c r="RZG64" s="106"/>
      <c r="RZH64" s="106"/>
      <c r="RZI64" s="106"/>
      <c r="RZJ64" s="106"/>
      <c r="RZK64" s="106"/>
      <c r="RZL64" s="106"/>
      <c r="RZM64" s="106"/>
      <c r="RZN64" s="106"/>
      <c r="RZO64" s="106"/>
      <c r="RZP64" s="106"/>
      <c r="RZQ64" s="106"/>
      <c r="RZR64" s="106"/>
      <c r="RZS64" s="106"/>
      <c r="RZT64" s="106"/>
      <c r="RZU64" s="106"/>
      <c r="RZV64" s="106"/>
      <c r="RZW64" s="106"/>
      <c r="RZX64" s="106"/>
      <c r="RZY64" s="106"/>
      <c r="RZZ64" s="106"/>
      <c r="SAA64" s="106"/>
      <c r="SAB64" s="106"/>
      <c r="SAC64" s="106"/>
      <c r="SAD64" s="106"/>
      <c r="SAE64" s="106"/>
      <c r="SAF64" s="106"/>
      <c r="SAG64" s="106"/>
      <c r="SAH64" s="106"/>
      <c r="SAI64" s="106"/>
      <c r="SAJ64" s="106"/>
      <c r="SAK64" s="106"/>
      <c r="SAL64" s="106"/>
      <c r="SAM64" s="106"/>
      <c r="SAN64" s="106"/>
      <c r="SAO64" s="106"/>
      <c r="SAP64" s="106"/>
      <c r="SAQ64" s="106"/>
      <c r="SAR64" s="106"/>
      <c r="SAS64" s="106"/>
      <c r="SAT64" s="106"/>
      <c r="SAU64" s="106"/>
      <c r="SAV64" s="106"/>
      <c r="SAW64" s="106"/>
      <c r="SAX64" s="106"/>
      <c r="SAY64" s="106"/>
      <c r="SAZ64" s="106"/>
      <c r="SBA64" s="106"/>
      <c r="SBB64" s="106"/>
      <c r="SBC64" s="106"/>
      <c r="SBD64" s="106"/>
      <c r="SBE64" s="106"/>
      <c r="SBF64" s="106"/>
      <c r="SBG64" s="106"/>
      <c r="SBH64" s="106"/>
      <c r="SBI64" s="106"/>
      <c r="SBJ64" s="106"/>
      <c r="SBK64" s="106"/>
      <c r="SBL64" s="106"/>
      <c r="SBM64" s="106"/>
      <c r="SBN64" s="106"/>
      <c r="SBO64" s="106"/>
      <c r="SBP64" s="106"/>
      <c r="SBQ64" s="106"/>
      <c r="SBR64" s="106"/>
      <c r="SBS64" s="106"/>
      <c r="SBT64" s="106"/>
      <c r="SBU64" s="106"/>
      <c r="SBV64" s="106"/>
      <c r="SBW64" s="106"/>
      <c r="SBX64" s="106"/>
      <c r="SBY64" s="106"/>
      <c r="SBZ64" s="106"/>
      <c r="SCA64" s="106"/>
      <c r="SCB64" s="106"/>
      <c r="SCC64" s="106"/>
      <c r="SCD64" s="106"/>
      <c r="SCE64" s="106"/>
      <c r="SCF64" s="106"/>
      <c r="SCG64" s="106"/>
      <c r="SCH64" s="106"/>
      <c r="SCI64" s="106"/>
      <c r="SCJ64" s="106"/>
      <c r="SCK64" s="106"/>
      <c r="SCL64" s="106"/>
      <c r="SCM64" s="106"/>
      <c r="SCN64" s="106"/>
      <c r="SCO64" s="106"/>
      <c r="SCP64" s="106"/>
      <c r="SCQ64" s="106"/>
      <c r="SCR64" s="106"/>
      <c r="SCS64" s="106"/>
      <c r="SCT64" s="106"/>
      <c r="SCU64" s="106"/>
      <c r="SCV64" s="106"/>
      <c r="SCW64" s="106"/>
      <c r="SCX64" s="106"/>
      <c r="SCY64" s="106"/>
      <c r="SCZ64" s="106"/>
      <c r="SDA64" s="106"/>
      <c r="SDB64" s="106"/>
      <c r="SDC64" s="106"/>
      <c r="SDD64" s="106"/>
      <c r="SDE64" s="106"/>
      <c r="SDF64" s="106"/>
      <c r="SDG64" s="106"/>
      <c r="SDH64" s="106"/>
      <c r="SDI64" s="106"/>
      <c r="SDJ64" s="106"/>
      <c r="SDK64" s="106"/>
      <c r="SDL64" s="106"/>
      <c r="SDM64" s="106"/>
      <c r="SDN64" s="106"/>
      <c r="SDO64" s="106"/>
      <c r="SDP64" s="106"/>
      <c r="SDQ64" s="106"/>
      <c r="SDR64" s="106"/>
      <c r="SDS64" s="106"/>
      <c r="SDT64" s="106"/>
      <c r="SDU64" s="106"/>
      <c r="SDV64" s="106"/>
      <c r="SDW64" s="106"/>
      <c r="SDX64" s="106"/>
      <c r="SDY64" s="106"/>
      <c r="SDZ64" s="106"/>
      <c r="SEA64" s="106"/>
      <c r="SEB64" s="106"/>
      <c r="SEC64" s="106"/>
      <c r="SED64" s="106"/>
      <c r="SEE64" s="106"/>
      <c r="SEF64" s="106"/>
      <c r="SEG64" s="106"/>
      <c r="SEH64" s="106"/>
      <c r="SEI64" s="106"/>
      <c r="SEJ64" s="106"/>
      <c r="SEK64" s="106"/>
      <c r="SEL64" s="106"/>
      <c r="SEM64" s="106"/>
      <c r="SEN64" s="106"/>
      <c r="SEO64" s="106"/>
      <c r="SEP64" s="106"/>
      <c r="SEQ64" s="106"/>
      <c r="SER64" s="106"/>
      <c r="SES64" s="106"/>
      <c r="SET64" s="106"/>
      <c r="SEU64" s="106"/>
      <c r="SEV64" s="106"/>
      <c r="SEW64" s="106"/>
      <c r="SEX64" s="106"/>
      <c r="SEY64" s="106"/>
      <c r="SEZ64" s="106"/>
      <c r="SFA64" s="106"/>
      <c r="SFB64" s="106"/>
      <c r="SFC64" s="106"/>
      <c r="SFD64" s="106"/>
      <c r="SFE64" s="106"/>
      <c r="SFF64" s="106"/>
      <c r="SFG64" s="106"/>
      <c r="SFH64" s="106"/>
      <c r="SFI64" s="106"/>
      <c r="SFJ64" s="106"/>
      <c r="SFK64" s="106"/>
      <c r="SFL64" s="106"/>
      <c r="SFM64" s="106"/>
      <c r="SFN64" s="106"/>
      <c r="SFO64" s="106"/>
      <c r="SFP64" s="106"/>
      <c r="SFQ64" s="106"/>
      <c r="SFR64" s="106"/>
      <c r="SFS64" s="106"/>
      <c r="SFT64" s="106"/>
      <c r="SFU64" s="106"/>
      <c r="SFV64" s="106"/>
      <c r="SFW64" s="106"/>
      <c r="SFX64" s="106"/>
      <c r="SFY64" s="106"/>
      <c r="SFZ64" s="106"/>
      <c r="SGA64" s="106"/>
      <c r="SGB64" s="106"/>
      <c r="SGC64" s="106"/>
      <c r="SGD64" s="106"/>
      <c r="SGE64" s="106"/>
      <c r="SGF64" s="106"/>
      <c r="SGG64" s="106"/>
      <c r="SGH64" s="106"/>
      <c r="SGI64" s="106"/>
      <c r="SGJ64" s="106"/>
      <c r="SGK64" s="106"/>
      <c r="SGL64" s="106"/>
      <c r="SGM64" s="106"/>
      <c r="SGN64" s="106"/>
      <c r="SGO64" s="106"/>
      <c r="SGP64" s="106"/>
      <c r="SGQ64" s="106"/>
      <c r="SGR64" s="106"/>
      <c r="SGS64" s="106"/>
      <c r="SGT64" s="106"/>
      <c r="SGU64" s="106"/>
      <c r="SGV64" s="106"/>
      <c r="SGW64" s="106"/>
      <c r="SGX64" s="106"/>
      <c r="SGY64" s="106"/>
      <c r="SGZ64" s="106"/>
      <c r="SHA64" s="106"/>
      <c r="SHB64" s="106"/>
      <c r="SHC64" s="106"/>
      <c r="SHD64" s="106"/>
      <c r="SHE64" s="106"/>
      <c r="SHF64" s="106"/>
      <c r="SHG64" s="106"/>
      <c r="SHH64" s="106"/>
      <c r="SHI64" s="106"/>
      <c r="SHJ64" s="106"/>
      <c r="SHK64" s="106"/>
      <c r="SHL64" s="106"/>
      <c r="SHM64" s="106"/>
      <c r="SHN64" s="106"/>
      <c r="SHO64" s="106"/>
      <c r="SHP64" s="106"/>
      <c r="SHQ64" s="106"/>
      <c r="SHR64" s="106"/>
      <c r="SHS64" s="106"/>
      <c r="SHT64" s="106"/>
      <c r="SHU64" s="106"/>
      <c r="SHV64" s="106"/>
      <c r="SHW64" s="106"/>
      <c r="SHX64" s="106"/>
      <c r="SHY64" s="106"/>
      <c r="SHZ64" s="106"/>
      <c r="SIA64" s="106"/>
      <c r="SIB64" s="106"/>
      <c r="SIC64" s="106"/>
      <c r="SID64" s="106"/>
      <c r="SIE64" s="106"/>
      <c r="SIF64" s="106"/>
      <c r="SIG64" s="106"/>
      <c r="SIH64" s="106"/>
      <c r="SII64" s="106"/>
      <c r="SIJ64" s="106"/>
      <c r="SIK64" s="106"/>
      <c r="SIL64" s="106"/>
      <c r="SIM64" s="106"/>
      <c r="SIN64" s="106"/>
      <c r="SIO64" s="106"/>
      <c r="SIP64" s="106"/>
      <c r="SIQ64" s="106"/>
      <c r="SIR64" s="106"/>
      <c r="SIS64" s="106"/>
      <c r="SIT64" s="106"/>
      <c r="SIU64" s="106"/>
      <c r="SIV64" s="106"/>
      <c r="SIW64" s="106"/>
      <c r="SIX64" s="106"/>
      <c r="SIY64" s="106"/>
      <c r="SIZ64" s="106"/>
      <c r="SJA64" s="106"/>
      <c r="SJB64" s="106"/>
      <c r="SJC64" s="106"/>
      <c r="SJD64" s="106"/>
      <c r="SJE64" s="106"/>
      <c r="SJF64" s="106"/>
      <c r="SJG64" s="106"/>
      <c r="SJH64" s="106"/>
      <c r="SJI64" s="106"/>
      <c r="SJJ64" s="106"/>
      <c r="SJK64" s="106"/>
      <c r="SJL64" s="106"/>
      <c r="SJM64" s="106"/>
      <c r="SJN64" s="106"/>
      <c r="SJO64" s="106"/>
      <c r="SJP64" s="106"/>
      <c r="SJQ64" s="106"/>
      <c r="SJR64" s="106"/>
      <c r="SJS64" s="106"/>
      <c r="SJT64" s="106"/>
      <c r="SJU64" s="106"/>
      <c r="SJV64" s="106"/>
      <c r="SJW64" s="106"/>
      <c r="SJX64" s="106"/>
      <c r="SJY64" s="106"/>
      <c r="SJZ64" s="106"/>
      <c r="SKA64" s="106"/>
      <c r="SKB64" s="106"/>
      <c r="SKC64" s="106"/>
      <c r="SKD64" s="106"/>
      <c r="SKE64" s="106"/>
      <c r="SKF64" s="106"/>
      <c r="SKG64" s="106"/>
      <c r="SKH64" s="106"/>
      <c r="SKI64" s="106"/>
      <c r="SKJ64" s="106"/>
      <c r="SKK64" s="106"/>
      <c r="SKL64" s="106"/>
      <c r="SKM64" s="106"/>
      <c r="SKN64" s="106"/>
      <c r="SKO64" s="106"/>
      <c r="SKP64" s="106"/>
      <c r="SKQ64" s="106"/>
      <c r="SKR64" s="106"/>
      <c r="SKS64" s="106"/>
      <c r="SKT64" s="106"/>
      <c r="SKU64" s="106"/>
      <c r="SKV64" s="106"/>
      <c r="SKW64" s="106"/>
      <c r="SKX64" s="106"/>
      <c r="SKY64" s="106"/>
      <c r="SKZ64" s="106"/>
      <c r="SLA64" s="106"/>
      <c r="SLB64" s="106"/>
      <c r="SLC64" s="106"/>
      <c r="SLD64" s="106"/>
      <c r="SLE64" s="106"/>
      <c r="SLF64" s="106"/>
      <c r="SLG64" s="106"/>
      <c r="SLH64" s="106"/>
      <c r="SLI64" s="106"/>
      <c r="SLJ64" s="106"/>
      <c r="SLK64" s="106"/>
      <c r="SLL64" s="106"/>
      <c r="SLM64" s="106"/>
      <c r="SLN64" s="106"/>
      <c r="SLO64" s="106"/>
      <c r="SLP64" s="106"/>
      <c r="SLQ64" s="106"/>
      <c r="SLR64" s="106"/>
      <c r="SLS64" s="106"/>
      <c r="SLT64" s="106"/>
      <c r="SLU64" s="106"/>
      <c r="SLV64" s="106"/>
      <c r="SLW64" s="106"/>
      <c r="SLX64" s="106"/>
      <c r="SLY64" s="106"/>
      <c r="SLZ64" s="106"/>
      <c r="SMA64" s="106"/>
      <c r="SMB64" s="106"/>
      <c r="SMC64" s="106"/>
      <c r="SMD64" s="106"/>
      <c r="SME64" s="106"/>
      <c r="SMF64" s="106"/>
      <c r="SMG64" s="106"/>
      <c r="SMH64" s="106"/>
      <c r="SMI64" s="106"/>
      <c r="SMJ64" s="106"/>
      <c r="SMK64" s="106"/>
      <c r="SML64" s="106"/>
      <c r="SMM64" s="106"/>
      <c r="SMN64" s="106"/>
      <c r="SMO64" s="106"/>
      <c r="SMP64" s="106"/>
      <c r="SMQ64" s="106"/>
      <c r="SMR64" s="106"/>
      <c r="SMS64" s="106"/>
      <c r="SMT64" s="106"/>
      <c r="SMU64" s="106"/>
      <c r="SMV64" s="106"/>
      <c r="SMW64" s="106"/>
      <c r="SMX64" s="106"/>
      <c r="SMY64" s="106"/>
      <c r="SMZ64" s="106"/>
      <c r="SNA64" s="106"/>
      <c r="SNB64" s="106"/>
      <c r="SNC64" s="106"/>
      <c r="SND64" s="106"/>
      <c r="SNE64" s="106"/>
      <c r="SNF64" s="106"/>
      <c r="SNG64" s="106"/>
      <c r="SNH64" s="106"/>
      <c r="SNI64" s="106"/>
      <c r="SNJ64" s="106"/>
      <c r="SNK64" s="106"/>
      <c r="SNL64" s="106"/>
      <c r="SNM64" s="106"/>
      <c r="SNN64" s="106"/>
      <c r="SNO64" s="106"/>
      <c r="SNP64" s="106"/>
      <c r="SNQ64" s="106"/>
      <c r="SNR64" s="106"/>
      <c r="SNS64" s="106"/>
      <c r="SNT64" s="106"/>
      <c r="SNU64" s="106"/>
      <c r="SNV64" s="106"/>
      <c r="SNW64" s="106"/>
      <c r="SNX64" s="106"/>
      <c r="SNY64" s="106"/>
      <c r="SNZ64" s="106"/>
      <c r="SOA64" s="106"/>
      <c r="SOB64" s="106"/>
      <c r="SOC64" s="106"/>
      <c r="SOD64" s="106"/>
      <c r="SOE64" s="106"/>
      <c r="SOF64" s="106"/>
      <c r="SOG64" s="106"/>
      <c r="SOH64" s="106"/>
      <c r="SOI64" s="106"/>
      <c r="SOJ64" s="106"/>
      <c r="SOK64" s="106"/>
      <c r="SOL64" s="106"/>
      <c r="SOM64" s="106"/>
      <c r="SON64" s="106"/>
      <c r="SOO64" s="106"/>
      <c r="SOP64" s="106"/>
      <c r="SOQ64" s="106"/>
      <c r="SOR64" s="106"/>
      <c r="SOS64" s="106"/>
      <c r="SOT64" s="106"/>
      <c r="SOU64" s="106"/>
      <c r="SOV64" s="106"/>
      <c r="SOW64" s="106"/>
      <c r="SOX64" s="106"/>
      <c r="SOY64" s="106"/>
      <c r="SOZ64" s="106"/>
      <c r="SPA64" s="106"/>
      <c r="SPB64" s="106"/>
      <c r="SPC64" s="106"/>
      <c r="SPD64" s="106"/>
      <c r="SPE64" s="106"/>
      <c r="SPF64" s="106"/>
      <c r="SPG64" s="106"/>
      <c r="SPH64" s="106"/>
      <c r="SPI64" s="106"/>
      <c r="SPJ64" s="106"/>
      <c r="SPK64" s="106"/>
      <c r="SPL64" s="106"/>
      <c r="SPM64" s="106"/>
      <c r="SPN64" s="106"/>
      <c r="SPO64" s="106"/>
      <c r="SPP64" s="106"/>
      <c r="SPQ64" s="106"/>
      <c r="SPR64" s="106"/>
      <c r="SPS64" s="106"/>
      <c r="SPT64" s="106"/>
      <c r="SPU64" s="106"/>
      <c r="SPV64" s="106"/>
      <c r="SPW64" s="106"/>
      <c r="SPX64" s="106"/>
      <c r="SPY64" s="106"/>
      <c r="SPZ64" s="106"/>
      <c r="SQA64" s="106"/>
      <c r="SQB64" s="106"/>
      <c r="SQC64" s="106"/>
      <c r="SQD64" s="106"/>
      <c r="SQE64" s="106"/>
      <c r="SQF64" s="106"/>
      <c r="SQG64" s="106"/>
      <c r="SQH64" s="106"/>
      <c r="SQI64" s="106"/>
      <c r="SQJ64" s="106"/>
      <c r="SQK64" s="106"/>
      <c r="SQL64" s="106"/>
      <c r="SQM64" s="106"/>
      <c r="SQN64" s="106"/>
      <c r="SQO64" s="106"/>
      <c r="SQP64" s="106"/>
      <c r="SQQ64" s="106"/>
      <c r="SQR64" s="106"/>
      <c r="SQS64" s="106"/>
      <c r="SQT64" s="106"/>
      <c r="SQU64" s="106"/>
      <c r="SQV64" s="106"/>
      <c r="SQW64" s="106"/>
      <c r="SQX64" s="106"/>
      <c r="SQY64" s="106"/>
      <c r="SQZ64" s="106"/>
      <c r="SRA64" s="106"/>
      <c r="SRB64" s="106"/>
      <c r="SRC64" s="106"/>
      <c r="SRD64" s="106"/>
      <c r="SRE64" s="106"/>
      <c r="SRF64" s="106"/>
      <c r="SRG64" s="106"/>
      <c r="SRH64" s="106"/>
      <c r="SRI64" s="106"/>
      <c r="SRJ64" s="106"/>
      <c r="SRK64" s="106"/>
      <c r="SRL64" s="106"/>
      <c r="SRM64" s="106"/>
      <c r="SRN64" s="106"/>
      <c r="SRO64" s="106"/>
      <c r="SRP64" s="106"/>
      <c r="SRQ64" s="106"/>
      <c r="SRR64" s="106"/>
      <c r="SRS64" s="106"/>
      <c r="SRT64" s="106"/>
      <c r="SRU64" s="106"/>
      <c r="SRV64" s="106"/>
      <c r="SRW64" s="106"/>
      <c r="SRX64" s="106"/>
      <c r="SRY64" s="106"/>
      <c r="SRZ64" s="106"/>
      <c r="SSA64" s="106"/>
      <c r="SSB64" s="106"/>
      <c r="SSC64" s="106"/>
      <c r="SSD64" s="106"/>
      <c r="SSE64" s="106"/>
      <c r="SSF64" s="106"/>
      <c r="SSG64" s="106"/>
      <c r="SSH64" s="106"/>
      <c r="SSI64" s="106"/>
      <c r="SSJ64" s="106"/>
      <c r="SSK64" s="106"/>
      <c r="SSL64" s="106"/>
      <c r="SSM64" s="106"/>
      <c r="SSN64" s="106"/>
      <c r="SSO64" s="106"/>
      <c r="SSP64" s="106"/>
      <c r="SSQ64" s="106"/>
      <c r="SSR64" s="106"/>
      <c r="SSS64" s="106"/>
      <c r="SST64" s="106"/>
      <c r="SSU64" s="106"/>
      <c r="SSV64" s="106"/>
      <c r="SSW64" s="106"/>
      <c r="SSX64" s="106"/>
      <c r="SSY64" s="106"/>
      <c r="SSZ64" s="106"/>
      <c r="STA64" s="106"/>
      <c r="STB64" s="106"/>
      <c r="STC64" s="106"/>
      <c r="STD64" s="106"/>
      <c r="STE64" s="106"/>
      <c r="STF64" s="106"/>
      <c r="STG64" s="106"/>
      <c r="STH64" s="106"/>
      <c r="STI64" s="106"/>
      <c r="STJ64" s="106"/>
      <c r="STK64" s="106"/>
      <c r="STL64" s="106"/>
      <c r="STM64" s="106"/>
      <c r="STN64" s="106"/>
      <c r="STO64" s="106"/>
      <c r="STP64" s="106"/>
      <c r="STQ64" s="106"/>
      <c r="STR64" s="106"/>
      <c r="STS64" s="106"/>
      <c r="STT64" s="106"/>
      <c r="STU64" s="106"/>
      <c r="STV64" s="106"/>
      <c r="STW64" s="106"/>
      <c r="STX64" s="106"/>
      <c r="STY64" s="106"/>
      <c r="STZ64" s="106"/>
      <c r="SUA64" s="106"/>
      <c r="SUB64" s="106"/>
      <c r="SUC64" s="106"/>
      <c r="SUD64" s="106"/>
      <c r="SUE64" s="106"/>
      <c r="SUF64" s="106"/>
      <c r="SUG64" s="106"/>
      <c r="SUH64" s="106"/>
      <c r="SUI64" s="106"/>
      <c r="SUJ64" s="106"/>
      <c r="SUK64" s="106"/>
      <c r="SUL64" s="106"/>
      <c r="SUM64" s="106"/>
      <c r="SUN64" s="106"/>
      <c r="SUO64" s="106"/>
      <c r="SUP64" s="106"/>
      <c r="SUQ64" s="106"/>
      <c r="SUR64" s="106"/>
      <c r="SUS64" s="106"/>
      <c r="SUT64" s="106"/>
      <c r="SUU64" s="106"/>
      <c r="SUV64" s="106"/>
      <c r="SUW64" s="106"/>
      <c r="SUX64" s="106"/>
      <c r="SUY64" s="106"/>
      <c r="SUZ64" s="106"/>
      <c r="SVA64" s="106"/>
      <c r="SVB64" s="106"/>
      <c r="SVC64" s="106"/>
      <c r="SVD64" s="106"/>
      <c r="SVE64" s="106"/>
      <c r="SVF64" s="106"/>
      <c r="SVG64" s="106"/>
      <c r="SVH64" s="106"/>
      <c r="SVI64" s="106"/>
      <c r="SVJ64" s="106"/>
      <c r="SVK64" s="106"/>
      <c r="SVL64" s="106"/>
      <c r="SVM64" s="106"/>
      <c r="SVN64" s="106"/>
      <c r="SVO64" s="106"/>
      <c r="SVP64" s="106"/>
      <c r="SVQ64" s="106"/>
      <c r="SVR64" s="106"/>
      <c r="SVS64" s="106"/>
      <c r="SVT64" s="106"/>
      <c r="SVU64" s="106"/>
      <c r="SVV64" s="106"/>
      <c r="SVW64" s="106"/>
      <c r="SVX64" s="106"/>
      <c r="SVY64" s="106"/>
      <c r="SVZ64" s="106"/>
      <c r="SWA64" s="106"/>
      <c r="SWB64" s="106"/>
      <c r="SWC64" s="106"/>
      <c r="SWD64" s="106"/>
      <c r="SWE64" s="106"/>
      <c r="SWF64" s="106"/>
      <c r="SWG64" s="106"/>
      <c r="SWH64" s="106"/>
      <c r="SWI64" s="106"/>
      <c r="SWJ64" s="106"/>
      <c r="SWK64" s="106"/>
      <c r="SWL64" s="106"/>
      <c r="SWM64" s="106"/>
      <c r="SWN64" s="106"/>
      <c r="SWO64" s="106"/>
      <c r="SWP64" s="106"/>
      <c r="SWQ64" s="106"/>
      <c r="SWR64" s="106"/>
      <c r="SWS64" s="106"/>
      <c r="SWT64" s="106"/>
      <c r="SWU64" s="106"/>
      <c r="SWV64" s="106"/>
      <c r="SWW64" s="106"/>
      <c r="SWX64" s="106"/>
      <c r="SWY64" s="106"/>
      <c r="SWZ64" s="106"/>
      <c r="SXA64" s="106"/>
      <c r="SXB64" s="106"/>
      <c r="SXC64" s="106"/>
      <c r="SXD64" s="106"/>
      <c r="SXE64" s="106"/>
      <c r="SXF64" s="106"/>
      <c r="SXG64" s="106"/>
      <c r="SXH64" s="106"/>
      <c r="SXI64" s="106"/>
      <c r="SXJ64" s="106"/>
      <c r="SXK64" s="106"/>
      <c r="SXL64" s="106"/>
      <c r="SXM64" s="106"/>
      <c r="SXN64" s="106"/>
      <c r="SXO64" s="106"/>
      <c r="SXP64" s="106"/>
      <c r="SXQ64" s="106"/>
      <c r="SXR64" s="106"/>
      <c r="SXS64" s="106"/>
      <c r="SXT64" s="106"/>
      <c r="SXU64" s="106"/>
      <c r="SXV64" s="106"/>
      <c r="SXW64" s="106"/>
      <c r="SXX64" s="106"/>
      <c r="SXY64" s="106"/>
      <c r="SXZ64" s="106"/>
      <c r="SYA64" s="106"/>
      <c r="SYB64" s="106"/>
      <c r="SYC64" s="106"/>
      <c r="SYD64" s="106"/>
      <c r="SYE64" s="106"/>
      <c r="SYF64" s="106"/>
      <c r="SYG64" s="106"/>
      <c r="SYH64" s="106"/>
      <c r="SYI64" s="106"/>
      <c r="SYJ64" s="106"/>
      <c r="SYK64" s="106"/>
      <c r="SYL64" s="106"/>
      <c r="SYM64" s="106"/>
      <c r="SYN64" s="106"/>
      <c r="SYO64" s="106"/>
      <c r="SYP64" s="106"/>
      <c r="SYQ64" s="106"/>
      <c r="SYR64" s="106"/>
      <c r="SYS64" s="106"/>
      <c r="SYT64" s="106"/>
      <c r="SYU64" s="106"/>
      <c r="SYV64" s="106"/>
      <c r="SYW64" s="106"/>
      <c r="SYX64" s="106"/>
      <c r="SYY64" s="106"/>
      <c r="SYZ64" s="106"/>
      <c r="SZA64" s="106"/>
      <c r="SZB64" s="106"/>
      <c r="SZC64" s="106"/>
      <c r="SZD64" s="106"/>
      <c r="SZE64" s="106"/>
      <c r="SZF64" s="106"/>
      <c r="SZG64" s="106"/>
      <c r="SZH64" s="106"/>
      <c r="SZI64" s="106"/>
      <c r="SZJ64" s="106"/>
      <c r="SZK64" s="106"/>
      <c r="SZL64" s="106"/>
      <c r="SZM64" s="106"/>
      <c r="SZN64" s="106"/>
      <c r="SZO64" s="106"/>
      <c r="SZP64" s="106"/>
      <c r="SZQ64" s="106"/>
      <c r="SZR64" s="106"/>
      <c r="SZS64" s="106"/>
      <c r="SZT64" s="106"/>
      <c r="SZU64" s="106"/>
      <c r="SZV64" s="106"/>
      <c r="SZW64" s="106"/>
      <c r="SZX64" s="106"/>
      <c r="SZY64" s="106"/>
      <c r="SZZ64" s="106"/>
      <c r="TAA64" s="106"/>
      <c r="TAB64" s="106"/>
      <c r="TAC64" s="106"/>
      <c r="TAD64" s="106"/>
      <c r="TAE64" s="106"/>
      <c r="TAF64" s="106"/>
      <c r="TAG64" s="106"/>
      <c r="TAH64" s="106"/>
      <c r="TAI64" s="106"/>
      <c r="TAJ64" s="106"/>
      <c r="TAK64" s="106"/>
      <c r="TAL64" s="106"/>
      <c r="TAM64" s="106"/>
      <c r="TAN64" s="106"/>
      <c r="TAO64" s="106"/>
      <c r="TAP64" s="106"/>
      <c r="TAQ64" s="106"/>
      <c r="TAR64" s="106"/>
      <c r="TAS64" s="106"/>
      <c r="TAT64" s="106"/>
      <c r="TAU64" s="106"/>
      <c r="TAV64" s="106"/>
      <c r="TAW64" s="106"/>
      <c r="TAX64" s="106"/>
      <c r="TAY64" s="106"/>
      <c r="TAZ64" s="106"/>
      <c r="TBA64" s="106"/>
      <c r="TBB64" s="106"/>
      <c r="TBC64" s="106"/>
      <c r="TBD64" s="106"/>
      <c r="TBE64" s="106"/>
      <c r="TBF64" s="106"/>
      <c r="TBG64" s="106"/>
      <c r="TBH64" s="106"/>
      <c r="TBI64" s="106"/>
      <c r="TBJ64" s="106"/>
      <c r="TBK64" s="106"/>
      <c r="TBL64" s="106"/>
      <c r="TBM64" s="106"/>
      <c r="TBN64" s="106"/>
      <c r="TBO64" s="106"/>
      <c r="TBP64" s="106"/>
      <c r="TBQ64" s="106"/>
      <c r="TBR64" s="106"/>
      <c r="TBS64" s="106"/>
      <c r="TBT64" s="106"/>
      <c r="TBU64" s="106"/>
      <c r="TBV64" s="106"/>
      <c r="TBW64" s="106"/>
      <c r="TBX64" s="106"/>
      <c r="TBY64" s="106"/>
      <c r="TBZ64" s="106"/>
      <c r="TCA64" s="106"/>
      <c r="TCB64" s="106"/>
      <c r="TCC64" s="106"/>
      <c r="TCD64" s="106"/>
      <c r="TCE64" s="106"/>
      <c r="TCF64" s="106"/>
      <c r="TCG64" s="106"/>
      <c r="TCH64" s="106"/>
      <c r="TCI64" s="106"/>
      <c r="TCJ64" s="106"/>
      <c r="TCK64" s="106"/>
      <c r="TCL64" s="106"/>
      <c r="TCM64" s="106"/>
      <c r="TCN64" s="106"/>
      <c r="TCO64" s="106"/>
      <c r="TCP64" s="106"/>
      <c r="TCQ64" s="106"/>
      <c r="TCR64" s="106"/>
      <c r="TCS64" s="106"/>
      <c r="TCT64" s="106"/>
      <c r="TCU64" s="106"/>
      <c r="TCV64" s="106"/>
      <c r="TCW64" s="106"/>
      <c r="TCX64" s="106"/>
      <c r="TCY64" s="106"/>
      <c r="TCZ64" s="106"/>
      <c r="TDA64" s="106"/>
      <c r="TDB64" s="106"/>
      <c r="TDC64" s="106"/>
      <c r="TDD64" s="106"/>
      <c r="TDE64" s="106"/>
      <c r="TDF64" s="106"/>
      <c r="TDG64" s="106"/>
      <c r="TDH64" s="106"/>
      <c r="TDI64" s="106"/>
      <c r="TDJ64" s="106"/>
      <c r="TDK64" s="106"/>
      <c r="TDL64" s="106"/>
      <c r="TDM64" s="106"/>
      <c r="TDN64" s="106"/>
      <c r="TDO64" s="106"/>
      <c r="TDP64" s="106"/>
      <c r="TDQ64" s="106"/>
      <c r="TDR64" s="106"/>
      <c r="TDS64" s="106"/>
      <c r="TDT64" s="106"/>
      <c r="TDU64" s="106"/>
      <c r="TDV64" s="106"/>
      <c r="TDW64" s="106"/>
      <c r="TDX64" s="106"/>
      <c r="TDY64" s="106"/>
      <c r="TDZ64" s="106"/>
      <c r="TEA64" s="106"/>
      <c r="TEB64" s="106"/>
      <c r="TEC64" s="106"/>
      <c r="TED64" s="106"/>
      <c r="TEE64" s="106"/>
      <c r="TEF64" s="106"/>
      <c r="TEG64" s="106"/>
      <c r="TEH64" s="106"/>
      <c r="TEI64" s="106"/>
      <c r="TEJ64" s="106"/>
      <c r="TEK64" s="106"/>
      <c r="TEL64" s="106"/>
      <c r="TEM64" s="106"/>
      <c r="TEN64" s="106"/>
      <c r="TEO64" s="106"/>
      <c r="TEP64" s="106"/>
      <c r="TEQ64" s="106"/>
      <c r="TER64" s="106"/>
      <c r="TES64" s="106"/>
      <c r="TET64" s="106"/>
      <c r="TEU64" s="106"/>
      <c r="TEV64" s="106"/>
      <c r="TEW64" s="106"/>
      <c r="TEX64" s="106"/>
      <c r="TEY64" s="106"/>
      <c r="TEZ64" s="106"/>
      <c r="TFA64" s="106"/>
      <c r="TFB64" s="106"/>
      <c r="TFC64" s="106"/>
      <c r="TFD64" s="106"/>
      <c r="TFE64" s="106"/>
      <c r="TFF64" s="106"/>
      <c r="TFG64" s="106"/>
      <c r="TFH64" s="106"/>
      <c r="TFI64" s="106"/>
      <c r="TFJ64" s="106"/>
      <c r="TFK64" s="106"/>
      <c r="TFL64" s="106"/>
      <c r="TFM64" s="106"/>
      <c r="TFN64" s="106"/>
      <c r="TFO64" s="106"/>
      <c r="TFP64" s="106"/>
      <c r="TFQ64" s="106"/>
      <c r="TFR64" s="106"/>
      <c r="TFS64" s="106"/>
      <c r="TFT64" s="106"/>
      <c r="TFU64" s="106"/>
      <c r="TFV64" s="106"/>
      <c r="TFW64" s="106"/>
      <c r="TFX64" s="106"/>
      <c r="TFY64" s="106"/>
      <c r="TFZ64" s="106"/>
      <c r="TGA64" s="106"/>
      <c r="TGB64" s="106"/>
      <c r="TGC64" s="106"/>
      <c r="TGD64" s="106"/>
      <c r="TGE64" s="106"/>
      <c r="TGF64" s="106"/>
      <c r="TGG64" s="106"/>
      <c r="TGH64" s="106"/>
      <c r="TGI64" s="106"/>
      <c r="TGJ64" s="106"/>
      <c r="TGK64" s="106"/>
      <c r="TGL64" s="106"/>
      <c r="TGM64" s="106"/>
      <c r="TGN64" s="106"/>
      <c r="TGO64" s="106"/>
      <c r="TGP64" s="106"/>
      <c r="TGQ64" s="106"/>
      <c r="TGR64" s="106"/>
      <c r="TGS64" s="106"/>
      <c r="TGT64" s="106"/>
      <c r="TGU64" s="106"/>
      <c r="TGV64" s="106"/>
      <c r="TGW64" s="106"/>
      <c r="TGX64" s="106"/>
      <c r="TGY64" s="106"/>
      <c r="TGZ64" s="106"/>
      <c r="THA64" s="106"/>
      <c r="THB64" s="106"/>
      <c r="THC64" s="106"/>
      <c r="THD64" s="106"/>
      <c r="THE64" s="106"/>
      <c r="THF64" s="106"/>
      <c r="THG64" s="106"/>
      <c r="THH64" s="106"/>
      <c r="THI64" s="106"/>
      <c r="THJ64" s="106"/>
      <c r="THK64" s="106"/>
      <c r="THL64" s="106"/>
      <c r="THM64" s="106"/>
      <c r="THN64" s="106"/>
      <c r="THO64" s="106"/>
      <c r="THP64" s="106"/>
      <c r="THQ64" s="106"/>
      <c r="THR64" s="106"/>
      <c r="THS64" s="106"/>
      <c r="THT64" s="106"/>
      <c r="THU64" s="106"/>
      <c r="THV64" s="106"/>
      <c r="THW64" s="106"/>
      <c r="THX64" s="106"/>
      <c r="THY64" s="106"/>
      <c r="THZ64" s="106"/>
      <c r="TIA64" s="106"/>
      <c r="TIB64" s="106"/>
      <c r="TIC64" s="106"/>
      <c r="TID64" s="106"/>
      <c r="TIE64" s="106"/>
      <c r="TIF64" s="106"/>
      <c r="TIG64" s="106"/>
      <c r="TIH64" s="106"/>
      <c r="TII64" s="106"/>
      <c r="TIJ64" s="106"/>
      <c r="TIK64" s="106"/>
      <c r="TIL64" s="106"/>
      <c r="TIM64" s="106"/>
      <c r="TIN64" s="106"/>
      <c r="TIO64" s="106"/>
      <c r="TIP64" s="106"/>
      <c r="TIQ64" s="106"/>
      <c r="TIR64" s="106"/>
      <c r="TIS64" s="106"/>
      <c r="TIT64" s="106"/>
      <c r="TIU64" s="106"/>
      <c r="TIV64" s="106"/>
      <c r="TIW64" s="106"/>
      <c r="TIX64" s="106"/>
      <c r="TIY64" s="106"/>
      <c r="TIZ64" s="106"/>
      <c r="TJA64" s="106"/>
      <c r="TJB64" s="106"/>
      <c r="TJC64" s="106"/>
      <c r="TJD64" s="106"/>
      <c r="TJE64" s="106"/>
      <c r="TJF64" s="106"/>
      <c r="TJG64" s="106"/>
      <c r="TJH64" s="106"/>
      <c r="TJI64" s="106"/>
      <c r="TJJ64" s="106"/>
      <c r="TJK64" s="106"/>
      <c r="TJL64" s="106"/>
      <c r="TJM64" s="106"/>
      <c r="TJN64" s="106"/>
      <c r="TJO64" s="106"/>
      <c r="TJP64" s="106"/>
      <c r="TJQ64" s="106"/>
      <c r="TJR64" s="106"/>
      <c r="TJS64" s="106"/>
      <c r="TJT64" s="106"/>
      <c r="TJU64" s="106"/>
      <c r="TJV64" s="106"/>
      <c r="TJW64" s="106"/>
      <c r="TJX64" s="106"/>
      <c r="TJY64" s="106"/>
      <c r="TJZ64" s="106"/>
      <c r="TKA64" s="106"/>
      <c r="TKB64" s="106"/>
      <c r="TKC64" s="106"/>
      <c r="TKD64" s="106"/>
      <c r="TKE64" s="106"/>
      <c r="TKF64" s="106"/>
      <c r="TKG64" s="106"/>
      <c r="TKH64" s="106"/>
      <c r="TKI64" s="106"/>
      <c r="TKJ64" s="106"/>
      <c r="TKK64" s="106"/>
      <c r="TKL64" s="106"/>
      <c r="TKM64" s="106"/>
      <c r="TKN64" s="106"/>
      <c r="TKO64" s="106"/>
      <c r="TKP64" s="106"/>
      <c r="TKQ64" s="106"/>
      <c r="TKR64" s="106"/>
      <c r="TKS64" s="106"/>
      <c r="TKT64" s="106"/>
      <c r="TKU64" s="106"/>
      <c r="TKV64" s="106"/>
      <c r="TKW64" s="106"/>
      <c r="TKX64" s="106"/>
      <c r="TKY64" s="106"/>
      <c r="TKZ64" s="106"/>
      <c r="TLA64" s="106"/>
      <c r="TLB64" s="106"/>
      <c r="TLC64" s="106"/>
      <c r="TLD64" s="106"/>
      <c r="TLE64" s="106"/>
      <c r="TLF64" s="106"/>
      <c r="TLG64" s="106"/>
      <c r="TLH64" s="106"/>
      <c r="TLI64" s="106"/>
      <c r="TLJ64" s="106"/>
      <c r="TLK64" s="106"/>
      <c r="TLL64" s="106"/>
      <c r="TLM64" s="106"/>
      <c r="TLN64" s="106"/>
      <c r="TLO64" s="106"/>
      <c r="TLP64" s="106"/>
      <c r="TLQ64" s="106"/>
      <c r="TLR64" s="106"/>
      <c r="TLS64" s="106"/>
      <c r="TLT64" s="106"/>
      <c r="TLU64" s="106"/>
      <c r="TLV64" s="106"/>
      <c r="TLW64" s="106"/>
      <c r="TLX64" s="106"/>
      <c r="TLY64" s="106"/>
      <c r="TLZ64" s="106"/>
      <c r="TMA64" s="106"/>
      <c r="TMB64" s="106"/>
      <c r="TMC64" s="106"/>
      <c r="TMD64" s="106"/>
      <c r="TME64" s="106"/>
      <c r="TMF64" s="106"/>
      <c r="TMG64" s="106"/>
      <c r="TMH64" s="106"/>
      <c r="TMI64" s="106"/>
      <c r="TMJ64" s="106"/>
      <c r="TMK64" s="106"/>
      <c r="TML64" s="106"/>
      <c r="TMM64" s="106"/>
      <c r="TMN64" s="106"/>
      <c r="TMO64" s="106"/>
      <c r="TMP64" s="106"/>
      <c r="TMQ64" s="106"/>
      <c r="TMR64" s="106"/>
      <c r="TMS64" s="106"/>
      <c r="TMT64" s="106"/>
      <c r="TMU64" s="106"/>
      <c r="TMV64" s="106"/>
      <c r="TMW64" s="106"/>
      <c r="TMX64" s="106"/>
      <c r="TMY64" s="106"/>
      <c r="TMZ64" s="106"/>
      <c r="TNA64" s="106"/>
      <c r="TNB64" s="106"/>
      <c r="TNC64" s="106"/>
      <c r="TND64" s="106"/>
      <c r="TNE64" s="106"/>
      <c r="TNF64" s="106"/>
      <c r="TNG64" s="106"/>
      <c r="TNH64" s="106"/>
      <c r="TNI64" s="106"/>
      <c r="TNJ64" s="106"/>
      <c r="TNK64" s="106"/>
      <c r="TNL64" s="106"/>
      <c r="TNM64" s="106"/>
      <c r="TNN64" s="106"/>
      <c r="TNO64" s="106"/>
      <c r="TNP64" s="106"/>
      <c r="TNQ64" s="106"/>
      <c r="TNR64" s="106"/>
      <c r="TNS64" s="106"/>
      <c r="TNT64" s="106"/>
      <c r="TNU64" s="106"/>
      <c r="TNV64" s="106"/>
      <c r="TNW64" s="106"/>
      <c r="TNX64" s="106"/>
      <c r="TNY64" s="106"/>
      <c r="TNZ64" s="106"/>
      <c r="TOA64" s="106"/>
      <c r="TOB64" s="106"/>
      <c r="TOC64" s="106"/>
      <c r="TOD64" s="106"/>
      <c r="TOE64" s="106"/>
      <c r="TOF64" s="106"/>
      <c r="TOG64" s="106"/>
      <c r="TOH64" s="106"/>
      <c r="TOI64" s="106"/>
      <c r="TOJ64" s="106"/>
      <c r="TOK64" s="106"/>
      <c r="TOL64" s="106"/>
      <c r="TOM64" s="106"/>
      <c r="TON64" s="106"/>
      <c r="TOO64" s="106"/>
      <c r="TOP64" s="106"/>
      <c r="TOQ64" s="106"/>
      <c r="TOR64" s="106"/>
      <c r="TOS64" s="106"/>
      <c r="TOT64" s="106"/>
      <c r="TOU64" s="106"/>
      <c r="TOV64" s="106"/>
      <c r="TOW64" s="106"/>
      <c r="TOX64" s="106"/>
      <c r="TOY64" s="106"/>
      <c r="TOZ64" s="106"/>
      <c r="TPA64" s="106"/>
      <c r="TPB64" s="106"/>
      <c r="TPC64" s="106"/>
      <c r="TPD64" s="106"/>
      <c r="TPE64" s="106"/>
      <c r="TPF64" s="106"/>
      <c r="TPG64" s="106"/>
      <c r="TPH64" s="106"/>
      <c r="TPI64" s="106"/>
      <c r="TPJ64" s="106"/>
      <c r="TPK64" s="106"/>
      <c r="TPL64" s="106"/>
      <c r="TPM64" s="106"/>
      <c r="TPN64" s="106"/>
      <c r="TPO64" s="106"/>
      <c r="TPP64" s="106"/>
      <c r="TPQ64" s="106"/>
      <c r="TPR64" s="106"/>
      <c r="TPS64" s="106"/>
      <c r="TPT64" s="106"/>
      <c r="TPU64" s="106"/>
      <c r="TPV64" s="106"/>
      <c r="TPW64" s="106"/>
      <c r="TPX64" s="106"/>
      <c r="TPY64" s="106"/>
      <c r="TPZ64" s="106"/>
      <c r="TQA64" s="106"/>
      <c r="TQB64" s="106"/>
      <c r="TQC64" s="106"/>
      <c r="TQD64" s="106"/>
      <c r="TQE64" s="106"/>
      <c r="TQF64" s="106"/>
      <c r="TQG64" s="106"/>
      <c r="TQH64" s="106"/>
      <c r="TQI64" s="106"/>
      <c r="TQJ64" s="106"/>
      <c r="TQK64" s="106"/>
      <c r="TQL64" s="106"/>
      <c r="TQM64" s="106"/>
      <c r="TQN64" s="106"/>
      <c r="TQO64" s="106"/>
      <c r="TQP64" s="106"/>
      <c r="TQQ64" s="106"/>
      <c r="TQR64" s="106"/>
      <c r="TQS64" s="106"/>
      <c r="TQT64" s="106"/>
      <c r="TQU64" s="106"/>
      <c r="TQV64" s="106"/>
      <c r="TQW64" s="106"/>
      <c r="TQX64" s="106"/>
      <c r="TQY64" s="106"/>
      <c r="TQZ64" s="106"/>
      <c r="TRA64" s="106"/>
      <c r="TRB64" s="106"/>
      <c r="TRC64" s="106"/>
      <c r="TRD64" s="106"/>
      <c r="TRE64" s="106"/>
      <c r="TRF64" s="106"/>
      <c r="TRG64" s="106"/>
      <c r="TRH64" s="106"/>
      <c r="TRI64" s="106"/>
      <c r="TRJ64" s="106"/>
      <c r="TRK64" s="106"/>
      <c r="TRL64" s="106"/>
      <c r="TRM64" s="106"/>
      <c r="TRN64" s="106"/>
      <c r="TRO64" s="106"/>
      <c r="TRP64" s="106"/>
      <c r="TRQ64" s="106"/>
      <c r="TRR64" s="106"/>
      <c r="TRS64" s="106"/>
      <c r="TRT64" s="106"/>
      <c r="TRU64" s="106"/>
      <c r="TRV64" s="106"/>
      <c r="TRW64" s="106"/>
      <c r="TRX64" s="106"/>
      <c r="TRY64" s="106"/>
      <c r="TRZ64" s="106"/>
      <c r="TSA64" s="106"/>
      <c r="TSB64" s="106"/>
      <c r="TSC64" s="106"/>
      <c r="TSD64" s="106"/>
      <c r="TSE64" s="106"/>
      <c r="TSF64" s="106"/>
      <c r="TSG64" s="106"/>
      <c r="TSH64" s="106"/>
      <c r="TSI64" s="106"/>
      <c r="TSJ64" s="106"/>
      <c r="TSK64" s="106"/>
      <c r="TSL64" s="106"/>
      <c r="TSM64" s="106"/>
      <c r="TSN64" s="106"/>
      <c r="TSO64" s="106"/>
      <c r="TSP64" s="106"/>
      <c r="TSQ64" s="106"/>
      <c r="TSR64" s="106"/>
      <c r="TSS64" s="106"/>
      <c r="TST64" s="106"/>
      <c r="TSU64" s="106"/>
      <c r="TSV64" s="106"/>
      <c r="TSW64" s="106"/>
      <c r="TSX64" s="106"/>
      <c r="TSY64" s="106"/>
      <c r="TSZ64" s="106"/>
      <c r="TTA64" s="106"/>
      <c r="TTB64" s="106"/>
      <c r="TTC64" s="106"/>
      <c r="TTD64" s="106"/>
      <c r="TTE64" s="106"/>
      <c r="TTF64" s="106"/>
      <c r="TTG64" s="106"/>
      <c r="TTH64" s="106"/>
      <c r="TTI64" s="106"/>
      <c r="TTJ64" s="106"/>
      <c r="TTK64" s="106"/>
      <c r="TTL64" s="106"/>
      <c r="TTM64" s="106"/>
      <c r="TTN64" s="106"/>
      <c r="TTO64" s="106"/>
      <c r="TTP64" s="106"/>
      <c r="TTQ64" s="106"/>
      <c r="TTR64" s="106"/>
      <c r="TTS64" s="106"/>
      <c r="TTT64" s="106"/>
      <c r="TTU64" s="106"/>
      <c r="TTV64" s="106"/>
      <c r="TTW64" s="106"/>
      <c r="TTX64" s="106"/>
      <c r="TTY64" s="106"/>
      <c r="TTZ64" s="106"/>
      <c r="TUA64" s="106"/>
      <c r="TUB64" s="106"/>
      <c r="TUC64" s="106"/>
      <c r="TUD64" s="106"/>
      <c r="TUE64" s="106"/>
      <c r="TUF64" s="106"/>
      <c r="TUG64" s="106"/>
      <c r="TUH64" s="106"/>
      <c r="TUI64" s="106"/>
      <c r="TUJ64" s="106"/>
      <c r="TUK64" s="106"/>
      <c r="TUL64" s="106"/>
      <c r="TUM64" s="106"/>
      <c r="TUN64" s="106"/>
      <c r="TUO64" s="106"/>
      <c r="TUP64" s="106"/>
      <c r="TUQ64" s="106"/>
      <c r="TUR64" s="106"/>
      <c r="TUS64" s="106"/>
      <c r="TUT64" s="106"/>
      <c r="TUU64" s="106"/>
      <c r="TUV64" s="106"/>
      <c r="TUW64" s="106"/>
      <c r="TUX64" s="106"/>
      <c r="TUY64" s="106"/>
      <c r="TUZ64" s="106"/>
      <c r="TVA64" s="106"/>
      <c r="TVB64" s="106"/>
      <c r="TVC64" s="106"/>
      <c r="TVD64" s="106"/>
      <c r="TVE64" s="106"/>
      <c r="TVF64" s="106"/>
      <c r="TVG64" s="106"/>
      <c r="TVH64" s="106"/>
      <c r="TVI64" s="106"/>
      <c r="TVJ64" s="106"/>
      <c r="TVK64" s="106"/>
      <c r="TVL64" s="106"/>
      <c r="TVM64" s="106"/>
      <c r="TVN64" s="106"/>
      <c r="TVO64" s="106"/>
      <c r="TVP64" s="106"/>
      <c r="TVQ64" s="106"/>
      <c r="TVR64" s="106"/>
      <c r="TVS64" s="106"/>
      <c r="TVT64" s="106"/>
      <c r="TVU64" s="106"/>
      <c r="TVV64" s="106"/>
      <c r="TVW64" s="106"/>
      <c r="TVX64" s="106"/>
      <c r="TVY64" s="106"/>
      <c r="TVZ64" s="106"/>
      <c r="TWA64" s="106"/>
      <c r="TWB64" s="106"/>
      <c r="TWC64" s="106"/>
      <c r="TWD64" s="106"/>
      <c r="TWE64" s="106"/>
      <c r="TWF64" s="106"/>
      <c r="TWG64" s="106"/>
      <c r="TWH64" s="106"/>
      <c r="TWI64" s="106"/>
      <c r="TWJ64" s="106"/>
      <c r="TWK64" s="106"/>
      <c r="TWL64" s="106"/>
      <c r="TWM64" s="106"/>
      <c r="TWN64" s="106"/>
      <c r="TWO64" s="106"/>
      <c r="TWP64" s="106"/>
      <c r="TWQ64" s="106"/>
      <c r="TWR64" s="106"/>
      <c r="TWS64" s="106"/>
      <c r="TWT64" s="106"/>
      <c r="TWU64" s="106"/>
      <c r="TWV64" s="106"/>
      <c r="TWW64" s="106"/>
      <c r="TWX64" s="106"/>
      <c r="TWY64" s="106"/>
      <c r="TWZ64" s="106"/>
      <c r="TXA64" s="106"/>
      <c r="TXB64" s="106"/>
      <c r="TXC64" s="106"/>
      <c r="TXD64" s="106"/>
      <c r="TXE64" s="106"/>
      <c r="TXF64" s="106"/>
      <c r="TXG64" s="106"/>
      <c r="TXH64" s="106"/>
      <c r="TXI64" s="106"/>
      <c r="TXJ64" s="106"/>
      <c r="TXK64" s="106"/>
      <c r="TXL64" s="106"/>
      <c r="TXM64" s="106"/>
      <c r="TXN64" s="106"/>
      <c r="TXO64" s="106"/>
      <c r="TXP64" s="106"/>
      <c r="TXQ64" s="106"/>
      <c r="TXR64" s="106"/>
      <c r="TXS64" s="106"/>
      <c r="TXT64" s="106"/>
      <c r="TXU64" s="106"/>
      <c r="TXV64" s="106"/>
      <c r="TXW64" s="106"/>
      <c r="TXX64" s="106"/>
      <c r="TXY64" s="106"/>
      <c r="TXZ64" s="106"/>
      <c r="TYA64" s="106"/>
      <c r="TYB64" s="106"/>
      <c r="TYC64" s="106"/>
      <c r="TYD64" s="106"/>
      <c r="TYE64" s="106"/>
      <c r="TYF64" s="106"/>
      <c r="TYG64" s="106"/>
      <c r="TYH64" s="106"/>
      <c r="TYI64" s="106"/>
      <c r="TYJ64" s="106"/>
      <c r="TYK64" s="106"/>
      <c r="TYL64" s="106"/>
      <c r="TYM64" s="106"/>
      <c r="TYN64" s="106"/>
      <c r="TYO64" s="106"/>
      <c r="TYP64" s="106"/>
      <c r="TYQ64" s="106"/>
      <c r="TYR64" s="106"/>
      <c r="TYS64" s="106"/>
      <c r="TYT64" s="106"/>
      <c r="TYU64" s="106"/>
      <c r="TYV64" s="106"/>
      <c r="TYW64" s="106"/>
      <c r="TYX64" s="106"/>
      <c r="TYY64" s="106"/>
      <c r="TYZ64" s="106"/>
      <c r="TZA64" s="106"/>
      <c r="TZB64" s="106"/>
      <c r="TZC64" s="106"/>
      <c r="TZD64" s="106"/>
      <c r="TZE64" s="106"/>
      <c r="TZF64" s="106"/>
      <c r="TZG64" s="106"/>
      <c r="TZH64" s="106"/>
      <c r="TZI64" s="106"/>
      <c r="TZJ64" s="106"/>
      <c r="TZK64" s="106"/>
      <c r="TZL64" s="106"/>
      <c r="TZM64" s="106"/>
      <c r="TZN64" s="106"/>
      <c r="TZO64" s="106"/>
      <c r="TZP64" s="106"/>
      <c r="TZQ64" s="106"/>
      <c r="TZR64" s="106"/>
      <c r="TZS64" s="106"/>
      <c r="TZT64" s="106"/>
      <c r="TZU64" s="106"/>
      <c r="TZV64" s="106"/>
      <c r="TZW64" s="106"/>
      <c r="TZX64" s="106"/>
      <c r="TZY64" s="106"/>
      <c r="TZZ64" s="106"/>
      <c r="UAA64" s="106"/>
      <c r="UAB64" s="106"/>
      <c r="UAC64" s="106"/>
      <c r="UAD64" s="106"/>
      <c r="UAE64" s="106"/>
      <c r="UAF64" s="106"/>
      <c r="UAG64" s="106"/>
      <c r="UAH64" s="106"/>
      <c r="UAI64" s="106"/>
      <c r="UAJ64" s="106"/>
      <c r="UAK64" s="106"/>
      <c r="UAL64" s="106"/>
      <c r="UAM64" s="106"/>
      <c r="UAN64" s="106"/>
      <c r="UAO64" s="106"/>
      <c r="UAP64" s="106"/>
      <c r="UAQ64" s="106"/>
      <c r="UAR64" s="106"/>
      <c r="UAS64" s="106"/>
      <c r="UAT64" s="106"/>
      <c r="UAU64" s="106"/>
      <c r="UAV64" s="106"/>
      <c r="UAW64" s="106"/>
      <c r="UAX64" s="106"/>
      <c r="UAY64" s="106"/>
      <c r="UAZ64" s="106"/>
      <c r="UBA64" s="106"/>
      <c r="UBB64" s="106"/>
      <c r="UBC64" s="106"/>
      <c r="UBD64" s="106"/>
      <c r="UBE64" s="106"/>
      <c r="UBF64" s="106"/>
      <c r="UBG64" s="106"/>
      <c r="UBH64" s="106"/>
      <c r="UBI64" s="106"/>
      <c r="UBJ64" s="106"/>
      <c r="UBK64" s="106"/>
      <c r="UBL64" s="106"/>
      <c r="UBM64" s="106"/>
      <c r="UBN64" s="106"/>
      <c r="UBO64" s="106"/>
      <c r="UBP64" s="106"/>
      <c r="UBQ64" s="106"/>
      <c r="UBR64" s="106"/>
      <c r="UBS64" s="106"/>
      <c r="UBT64" s="106"/>
      <c r="UBU64" s="106"/>
      <c r="UBV64" s="106"/>
      <c r="UBW64" s="106"/>
      <c r="UBX64" s="106"/>
      <c r="UBY64" s="106"/>
      <c r="UBZ64" s="106"/>
      <c r="UCA64" s="106"/>
      <c r="UCB64" s="106"/>
      <c r="UCC64" s="106"/>
      <c r="UCD64" s="106"/>
      <c r="UCE64" s="106"/>
      <c r="UCF64" s="106"/>
      <c r="UCG64" s="106"/>
      <c r="UCH64" s="106"/>
      <c r="UCI64" s="106"/>
      <c r="UCJ64" s="106"/>
      <c r="UCK64" s="106"/>
      <c r="UCL64" s="106"/>
      <c r="UCM64" s="106"/>
      <c r="UCN64" s="106"/>
      <c r="UCO64" s="106"/>
      <c r="UCP64" s="106"/>
      <c r="UCQ64" s="106"/>
      <c r="UCR64" s="106"/>
      <c r="UCS64" s="106"/>
      <c r="UCT64" s="106"/>
      <c r="UCU64" s="106"/>
      <c r="UCV64" s="106"/>
      <c r="UCW64" s="106"/>
      <c r="UCX64" s="106"/>
      <c r="UCY64" s="106"/>
      <c r="UCZ64" s="106"/>
      <c r="UDA64" s="106"/>
      <c r="UDB64" s="106"/>
      <c r="UDC64" s="106"/>
      <c r="UDD64" s="106"/>
      <c r="UDE64" s="106"/>
      <c r="UDF64" s="106"/>
      <c r="UDG64" s="106"/>
      <c r="UDH64" s="106"/>
      <c r="UDI64" s="106"/>
      <c r="UDJ64" s="106"/>
      <c r="UDK64" s="106"/>
      <c r="UDL64" s="106"/>
      <c r="UDM64" s="106"/>
      <c r="UDN64" s="106"/>
      <c r="UDO64" s="106"/>
      <c r="UDP64" s="106"/>
      <c r="UDQ64" s="106"/>
      <c r="UDR64" s="106"/>
      <c r="UDS64" s="106"/>
      <c r="UDT64" s="106"/>
      <c r="UDU64" s="106"/>
      <c r="UDV64" s="106"/>
      <c r="UDW64" s="106"/>
      <c r="UDX64" s="106"/>
      <c r="UDY64" s="106"/>
      <c r="UDZ64" s="106"/>
      <c r="UEA64" s="106"/>
      <c r="UEB64" s="106"/>
      <c r="UEC64" s="106"/>
      <c r="UED64" s="106"/>
      <c r="UEE64" s="106"/>
      <c r="UEF64" s="106"/>
      <c r="UEG64" s="106"/>
      <c r="UEH64" s="106"/>
      <c r="UEI64" s="106"/>
      <c r="UEJ64" s="106"/>
      <c r="UEK64" s="106"/>
      <c r="UEL64" s="106"/>
      <c r="UEM64" s="106"/>
      <c r="UEN64" s="106"/>
      <c r="UEO64" s="106"/>
      <c r="UEP64" s="106"/>
      <c r="UEQ64" s="106"/>
      <c r="UER64" s="106"/>
      <c r="UES64" s="106"/>
      <c r="UET64" s="106"/>
      <c r="UEU64" s="106"/>
      <c r="UEV64" s="106"/>
      <c r="UEW64" s="106"/>
      <c r="UEX64" s="106"/>
      <c r="UEY64" s="106"/>
      <c r="UEZ64" s="106"/>
      <c r="UFA64" s="106"/>
      <c r="UFB64" s="106"/>
      <c r="UFC64" s="106"/>
      <c r="UFD64" s="106"/>
      <c r="UFE64" s="106"/>
      <c r="UFF64" s="106"/>
      <c r="UFG64" s="106"/>
      <c r="UFH64" s="106"/>
      <c r="UFI64" s="106"/>
      <c r="UFJ64" s="106"/>
      <c r="UFK64" s="106"/>
      <c r="UFL64" s="106"/>
      <c r="UFM64" s="106"/>
      <c r="UFN64" s="106"/>
      <c r="UFO64" s="106"/>
      <c r="UFP64" s="106"/>
      <c r="UFQ64" s="106"/>
      <c r="UFR64" s="106"/>
      <c r="UFS64" s="106"/>
      <c r="UFT64" s="106"/>
      <c r="UFU64" s="106"/>
      <c r="UFV64" s="106"/>
      <c r="UFW64" s="106"/>
      <c r="UFX64" s="106"/>
      <c r="UFY64" s="106"/>
      <c r="UFZ64" s="106"/>
      <c r="UGA64" s="106"/>
      <c r="UGB64" s="106"/>
      <c r="UGC64" s="106"/>
      <c r="UGD64" s="106"/>
      <c r="UGE64" s="106"/>
      <c r="UGF64" s="106"/>
      <c r="UGG64" s="106"/>
      <c r="UGH64" s="106"/>
      <c r="UGI64" s="106"/>
      <c r="UGJ64" s="106"/>
      <c r="UGK64" s="106"/>
      <c r="UGL64" s="106"/>
      <c r="UGM64" s="106"/>
      <c r="UGN64" s="106"/>
      <c r="UGO64" s="106"/>
      <c r="UGP64" s="106"/>
      <c r="UGQ64" s="106"/>
      <c r="UGR64" s="106"/>
      <c r="UGS64" s="106"/>
      <c r="UGT64" s="106"/>
      <c r="UGU64" s="106"/>
      <c r="UGV64" s="106"/>
      <c r="UGW64" s="106"/>
      <c r="UGX64" s="106"/>
      <c r="UGY64" s="106"/>
      <c r="UGZ64" s="106"/>
      <c r="UHA64" s="106"/>
      <c r="UHB64" s="106"/>
      <c r="UHC64" s="106"/>
      <c r="UHD64" s="106"/>
      <c r="UHE64" s="106"/>
      <c r="UHF64" s="106"/>
      <c r="UHG64" s="106"/>
      <c r="UHH64" s="106"/>
      <c r="UHI64" s="106"/>
      <c r="UHJ64" s="106"/>
      <c r="UHK64" s="106"/>
      <c r="UHL64" s="106"/>
      <c r="UHM64" s="106"/>
      <c r="UHN64" s="106"/>
      <c r="UHO64" s="106"/>
      <c r="UHP64" s="106"/>
      <c r="UHQ64" s="106"/>
      <c r="UHR64" s="106"/>
      <c r="UHS64" s="106"/>
      <c r="UHT64" s="106"/>
      <c r="UHU64" s="106"/>
      <c r="UHV64" s="106"/>
      <c r="UHW64" s="106"/>
      <c r="UHX64" s="106"/>
      <c r="UHY64" s="106"/>
      <c r="UHZ64" s="106"/>
      <c r="UIA64" s="106"/>
      <c r="UIB64" s="106"/>
      <c r="UIC64" s="106"/>
      <c r="UID64" s="106"/>
      <c r="UIE64" s="106"/>
      <c r="UIF64" s="106"/>
      <c r="UIG64" s="106"/>
      <c r="UIH64" s="106"/>
      <c r="UII64" s="106"/>
      <c r="UIJ64" s="106"/>
      <c r="UIK64" s="106"/>
      <c r="UIL64" s="106"/>
      <c r="UIM64" s="106"/>
      <c r="UIN64" s="106"/>
      <c r="UIO64" s="106"/>
      <c r="UIP64" s="106"/>
      <c r="UIQ64" s="106"/>
      <c r="UIR64" s="106"/>
      <c r="UIS64" s="106"/>
      <c r="UIT64" s="106"/>
      <c r="UIU64" s="106"/>
      <c r="UIV64" s="106"/>
      <c r="UIW64" s="106"/>
      <c r="UIX64" s="106"/>
      <c r="UIY64" s="106"/>
      <c r="UIZ64" s="106"/>
      <c r="UJA64" s="106"/>
      <c r="UJB64" s="106"/>
      <c r="UJC64" s="106"/>
      <c r="UJD64" s="106"/>
      <c r="UJE64" s="106"/>
      <c r="UJF64" s="106"/>
      <c r="UJG64" s="106"/>
      <c r="UJH64" s="106"/>
      <c r="UJI64" s="106"/>
      <c r="UJJ64" s="106"/>
      <c r="UJK64" s="106"/>
      <c r="UJL64" s="106"/>
      <c r="UJM64" s="106"/>
      <c r="UJN64" s="106"/>
      <c r="UJO64" s="106"/>
      <c r="UJP64" s="106"/>
      <c r="UJQ64" s="106"/>
      <c r="UJR64" s="106"/>
      <c r="UJS64" s="106"/>
      <c r="UJT64" s="106"/>
      <c r="UJU64" s="106"/>
      <c r="UJV64" s="106"/>
      <c r="UJW64" s="106"/>
      <c r="UJX64" s="106"/>
      <c r="UJY64" s="106"/>
      <c r="UJZ64" s="106"/>
      <c r="UKA64" s="106"/>
      <c r="UKB64" s="106"/>
      <c r="UKC64" s="106"/>
      <c r="UKD64" s="106"/>
      <c r="UKE64" s="106"/>
      <c r="UKF64" s="106"/>
      <c r="UKG64" s="106"/>
      <c r="UKH64" s="106"/>
      <c r="UKI64" s="106"/>
      <c r="UKJ64" s="106"/>
      <c r="UKK64" s="106"/>
      <c r="UKL64" s="106"/>
      <c r="UKM64" s="106"/>
      <c r="UKN64" s="106"/>
      <c r="UKO64" s="106"/>
      <c r="UKP64" s="106"/>
      <c r="UKQ64" s="106"/>
      <c r="UKR64" s="106"/>
      <c r="UKS64" s="106"/>
      <c r="UKT64" s="106"/>
      <c r="UKU64" s="106"/>
      <c r="UKV64" s="106"/>
      <c r="UKW64" s="106"/>
      <c r="UKX64" s="106"/>
      <c r="UKY64" s="106"/>
      <c r="UKZ64" s="106"/>
      <c r="ULA64" s="106"/>
      <c r="ULB64" s="106"/>
      <c r="ULC64" s="106"/>
      <c r="ULD64" s="106"/>
      <c r="ULE64" s="106"/>
      <c r="ULF64" s="106"/>
      <c r="ULG64" s="106"/>
      <c r="ULH64" s="106"/>
      <c r="ULI64" s="106"/>
      <c r="ULJ64" s="106"/>
      <c r="ULK64" s="106"/>
      <c r="ULL64" s="106"/>
      <c r="ULM64" s="106"/>
      <c r="ULN64" s="106"/>
      <c r="ULO64" s="106"/>
      <c r="ULP64" s="106"/>
      <c r="ULQ64" s="106"/>
      <c r="ULR64" s="106"/>
      <c r="ULS64" s="106"/>
      <c r="ULT64" s="106"/>
      <c r="ULU64" s="106"/>
      <c r="ULV64" s="106"/>
      <c r="ULW64" s="106"/>
      <c r="ULX64" s="106"/>
      <c r="ULY64" s="106"/>
      <c r="ULZ64" s="106"/>
      <c r="UMA64" s="106"/>
      <c r="UMB64" s="106"/>
      <c r="UMC64" s="106"/>
      <c r="UMD64" s="106"/>
      <c r="UME64" s="106"/>
      <c r="UMF64" s="106"/>
      <c r="UMG64" s="106"/>
      <c r="UMH64" s="106"/>
      <c r="UMI64" s="106"/>
      <c r="UMJ64" s="106"/>
      <c r="UMK64" s="106"/>
      <c r="UML64" s="106"/>
      <c r="UMM64" s="106"/>
      <c r="UMN64" s="106"/>
      <c r="UMO64" s="106"/>
      <c r="UMP64" s="106"/>
      <c r="UMQ64" s="106"/>
      <c r="UMR64" s="106"/>
      <c r="UMS64" s="106"/>
      <c r="UMT64" s="106"/>
      <c r="UMU64" s="106"/>
      <c r="UMV64" s="106"/>
      <c r="UMW64" s="106"/>
      <c r="UMX64" s="106"/>
      <c r="UMY64" s="106"/>
      <c r="UMZ64" s="106"/>
      <c r="UNA64" s="106"/>
      <c r="UNB64" s="106"/>
      <c r="UNC64" s="106"/>
      <c r="UND64" s="106"/>
      <c r="UNE64" s="106"/>
      <c r="UNF64" s="106"/>
      <c r="UNG64" s="106"/>
      <c r="UNH64" s="106"/>
      <c r="UNI64" s="106"/>
      <c r="UNJ64" s="106"/>
      <c r="UNK64" s="106"/>
      <c r="UNL64" s="106"/>
      <c r="UNM64" s="106"/>
      <c r="UNN64" s="106"/>
      <c r="UNO64" s="106"/>
      <c r="UNP64" s="106"/>
      <c r="UNQ64" s="106"/>
      <c r="UNR64" s="106"/>
      <c r="UNS64" s="106"/>
      <c r="UNT64" s="106"/>
      <c r="UNU64" s="106"/>
      <c r="UNV64" s="106"/>
      <c r="UNW64" s="106"/>
      <c r="UNX64" s="106"/>
      <c r="UNY64" s="106"/>
      <c r="UNZ64" s="106"/>
      <c r="UOA64" s="106"/>
      <c r="UOB64" s="106"/>
      <c r="UOC64" s="106"/>
      <c r="UOD64" s="106"/>
      <c r="UOE64" s="106"/>
      <c r="UOF64" s="106"/>
      <c r="UOG64" s="106"/>
      <c r="UOH64" s="106"/>
      <c r="UOI64" s="106"/>
      <c r="UOJ64" s="106"/>
      <c r="UOK64" s="106"/>
      <c r="UOL64" s="106"/>
      <c r="UOM64" s="106"/>
      <c r="UON64" s="106"/>
      <c r="UOO64" s="106"/>
      <c r="UOP64" s="106"/>
      <c r="UOQ64" s="106"/>
      <c r="UOR64" s="106"/>
      <c r="UOS64" s="106"/>
      <c r="UOT64" s="106"/>
      <c r="UOU64" s="106"/>
      <c r="UOV64" s="106"/>
      <c r="UOW64" s="106"/>
      <c r="UOX64" s="106"/>
      <c r="UOY64" s="106"/>
      <c r="UOZ64" s="106"/>
      <c r="UPA64" s="106"/>
      <c r="UPB64" s="106"/>
      <c r="UPC64" s="106"/>
      <c r="UPD64" s="106"/>
      <c r="UPE64" s="106"/>
      <c r="UPF64" s="106"/>
      <c r="UPG64" s="106"/>
      <c r="UPH64" s="106"/>
      <c r="UPI64" s="106"/>
      <c r="UPJ64" s="106"/>
      <c r="UPK64" s="106"/>
      <c r="UPL64" s="106"/>
      <c r="UPM64" s="106"/>
      <c r="UPN64" s="106"/>
      <c r="UPO64" s="106"/>
      <c r="UPP64" s="106"/>
      <c r="UPQ64" s="106"/>
      <c r="UPR64" s="106"/>
      <c r="UPS64" s="106"/>
      <c r="UPT64" s="106"/>
      <c r="UPU64" s="106"/>
      <c r="UPV64" s="106"/>
      <c r="UPW64" s="106"/>
      <c r="UPX64" s="106"/>
      <c r="UPY64" s="106"/>
      <c r="UPZ64" s="106"/>
      <c r="UQA64" s="106"/>
      <c r="UQB64" s="106"/>
      <c r="UQC64" s="106"/>
      <c r="UQD64" s="106"/>
      <c r="UQE64" s="106"/>
      <c r="UQF64" s="106"/>
      <c r="UQG64" s="106"/>
      <c r="UQH64" s="106"/>
      <c r="UQI64" s="106"/>
      <c r="UQJ64" s="106"/>
      <c r="UQK64" s="106"/>
      <c r="UQL64" s="106"/>
      <c r="UQM64" s="106"/>
      <c r="UQN64" s="106"/>
      <c r="UQO64" s="106"/>
      <c r="UQP64" s="106"/>
      <c r="UQQ64" s="106"/>
      <c r="UQR64" s="106"/>
      <c r="UQS64" s="106"/>
      <c r="UQT64" s="106"/>
      <c r="UQU64" s="106"/>
      <c r="UQV64" s="106"/>
      <c r="UQW64" s="106"/>
      <c r="UQX64" s="106"/>
      <c r="UQY64" s="106"/>
      <c r="UQZ64" s="106"/>
      <c r="URA64" s="106"/>
      <c r="URB64" s="106"/>
      <c r="URC64" s="106"/>
      <c r="URD64" s="106"/>
      <c r="URE64" s="106"/>
      <c r="URF64" s="106"/>
      <c r="URG64" s="106"/>
      <c r="URH64" s="106"/>
      <c r="URI64" s="106"/>
      <c r="URJ64" s="106"/>
      <c r="URK64" s="106"/>
      <c r="URL64" s="106"/>
      <c r="URM64" s="106"/>
      <c r="URN64" s="106"/>
      <c r="URO64" s="106"/>
      <c r="URP64" s="106"/>
      <c r="URQ64" s="106"/>
      <c r="URR64" s="106"/>
      <c r="URS64" s="106"/>
      <c r="URT64" s="106"/>
      <c r="URU64" s="106"/>
      <c r="URV64" s="106"/>
      <c r="URW64" s="106"/>
      <c r="URX64" s="106"/>
      <c r="URY64" s="106"/>
      <c r="URZ64" s="106"/>
      <c r="USA64" s="106"/>
      <c r="USB64" s="106"/>
      <c r="USC64" s="106"/>
      <c r="USD64" s="106"/>
      <c r="USE64" s="106"/>
      <c r="USF64" s="106"/>
      <c r="USG64" s="106"/>
      <c r="USH64" s="106"/>
      <c r="USI64" s="106"/>
      <c r="USJ64" s="106"/>
      <c r="USK64" s="106"/>
      <c r="USL64" s="106"/>
      <c r="USM64" s="106"/>
      <c r="USN64" s="106"/>
      <c r="USO64" s="106"/>
      <c r="USP64" s="106"/>
      <c r="USQ64" s="106"/>
      <c r="USR64" s="106"/>
      <c r="USS64" s="106"/>
      <c r="UST64" s="106"/>
      <c r="USU64" s="106"/>
      <c r="USV64" s="106"/>
      <c r="USW64" s="106"/>
      <c r="USX64" s="106"/>
      <c r="USY64" s="106"/>
      <c r="USZ64" s="106"/>
      <c r="UTA64" s="106"/>
      <c r="UTB64" s="106"/>
      <c r="UTC64" s="106"/>
      <c r="UTD64" s="106"/>
      <c r="UTE64" s="106"/>
      <c r="UTF64" s="106"/>
      <c r="UTG64" s="106"/>
      <c r="UTH64" s="106"/>
      <c r="UTI64" s="106"/>
      <c r="UTJ64" s="106"/>
      <c r="UTK64" s="106"/>
      <c r="UTL64" s="106"/>
      <c r="UTM64" s="106"/>
      <c r="UTN64" s="106"/>
      <c r="UTO64" s="106"/>
      <c r="UTP64" s="106"/>
      <c r="UTQ64" s="106"/>
      <c r="UTR64" s="106"/>
      <c r="UTS64" s="106"/>
      <c r="UTT64" s="106"/>
      <c r="UTU64" s="106"/>
      <c r="UTV64" s="106"/>
      <c r="UTW64" s="106"/>
      <c r="UTX64" s="106"/>
      <c r="UTY64" s="106"/>
      <c r="UTZ64" s="106"/>
      <c r="UUA64" s="106"/>
      <c r="UUB64" s="106"/>
      <c r="UUC64" s="106"/>
      <c r="UUD64" s="106"/>
      <c r="UUE64" s="106"/>
      <c r="UUF64" s="106"/>
      <c r="UUG64" s="106"/>
      <c r="UUH64" s="106"/>
      <c r="UUI64" s="106"/>
      <c r="UUJ64" s="106"/>
      <c r="UUK64" s="106"/>
      <c r="UUL64" s="106"/>
      <c r="UUM64" s="106"/>
      <c r="UUN64" s="106"/>
      <c r="UUO64" s="106"/>
      <c r="UUP64" s="106"/>
      <c r="UUQ64" s="106"/>
      <c r="UUR64" s="106"/>
      <c r="UUS64" s="106"/>
      <c r="UUT64" s="106"/>
      <c r="UUU64" s="106"/>
      <c r="UUV64" s="106"/>
      <c r="UUW64" s="106"/>
      <c r="UUX64" s="106"/>
      <c r="UUY64" s="106"/>
      <c r="UUZ64" s="106"/>
      <c r="UVA64" s="106"/>
      <c r="UVB64" s="106"/>
      <c r="UVC64" s="106"/>
      <c r="UVD64" s="106"/>
      <c r="UVE64" s="106"/>
      <c r="UVF64" s="106"/>
      <c r="UVG64" s="106"/>
      <c r="UVH64" s="106"/>
      <c r="UVI64" s="106"/>
      <c r="UVJ64" s="106"/>
      <c r="UVK64" s="106"/>
      <c r="UVL64" s="106"/>
      <c r="UVM64" s="106"/>
      <c r="UVN64" s="106"/>
      <c r="UVO64" s="106"/>
      <c r="UVP64" s="106"/>
      <c r="UVQ64" s="106"/>
      <c r="UVR64" s="106"/>
      <c r="UVS64" s="106"/>
      <c r="UVT64" s="106"/>
      <c r="UVU64" s="106"/>
      <c r="UVV64" s="106"/>
      <c r="UVW64" s="106"/>
      <c r="UVX64" s="106"/>
      <c r="UVY64" s="106"/>
      <c r="UVZ64" s="106"/>
      <c r="UWA64" s="106"/>
      <c r="UWB64" s="106"/>
      <c r="UWC64" s="106"/>
      <c r="UWD64" s="106"/>
      <c r="UWE64" s="106"/>
      <c r="UWF64" s="106"/>
      <c r="UWG64" s="106"/>
      <c r="UWH64" s="106"/>
      <c r="UWI64" s="106"/>
      <c r="UWJ64" s="106"/>
      <c r="UWK64" s="106"/>
      <c r="UWL64" s="106"/>
      <c r="UWM64" s="106"/>
      <c r="UWN64" s="106"/>
      <c r="UWO64" s="106"/>
      <c r="UWP64" s="106"/>
      <c r="UWQ64" s="106"/>
      <c r="UWR64" s="106"/>
      <c r="UWS64" s="106"/>
      <c r="UWT64" s="106"/>
      <c r="UWU64" s="106"/>
      <c r="UWV64" s="106"/>
      <c r="UWW64" s="106"/>
      <c r="UWX64" s="106"/>
      <c r="UWY64" s="106"/>
      <c r="UWZ64" s="106"/>
      <c r="UXA64" s="106"/>
      <c r="UXB64" s="106"/>
      <c r="UXC64" s="106"/>
      <c r="UXD64" s="106"/>
      <c r="UXE64" s="106"/>
      <c r="UXF64" s="106"/>
      <c r="UXG64" s="106"/>
      <c r="UXH64" s="106"/>
      <c r="UXI64" s="106"/>
      <c r="UXJ64" s="106"/>
      <c r="UXK64" s="106"/>
      <c r="UXL64" s="106"/>
      <c r="UXM64" s="106"/>
      <c r="UXN64" s="106"/>
      <c r="UXO64" s="106"/>
      <c r="UXP64" s="106"/>
      <c r="UXQ64" s="106"/>
      <c r="UXR64" s="106"/>
      <c r="UXS64" s="106"/>
      <c r="UXT64" s="106"/>
      <c r="UXU64" s="106"/>
      <c r="UXV64" s="106"/>
      <c r="UXW64" s="106"/>
      <c r="UXX64" s="106"/>
      <c r="UXY64" s="106"/>
      <c r="UXZ64" s="106"/>
      <c r="UYA64" s="106"/>
      <c r="UYB64" s="106"/>
      <c r="UYC64" s="106"/>
      <c r="UYD64" s="106"/>
      <c r="UYE64" s="106"/>
      <c r="UYF64" s="106"/>
      <c r="UYG64" s="106"/>
      <c r="UYH64" s="106"/>
      <c r="UYI64" s="106"/>
      <c r="UYJ64" s="106"/>
      <c r="UYK64" s="106"/>
      <c r="UYL64" s="106"/>
      <c r="UYM64" s="106"/>
      <c r="UYN64" s="106"/>
      <c r="UYO64" s="106"/>
      <c r="UYP64" s="106"/>
      <c r="UYQ64" s="106"/>
      <c r="UYR64" s="106"/>
      <c r="UYS64" s="106"/>
      <c r="UYT64" s="106"/>
      <c r="UYU64" s="106"/>
      <c r="UYV64" s="106"/>
      <c r="UYW64" s="106"/>
      <c r="UYX64" s="106"/>
      <c r="UYY64" s="106"/>
      <c r="UYZ64" s="106"/>
      <c r="UZA64" s="106"/>
      <c r="UZB64" s="106"/>
      <c r="UZC64" s="106"/>
      <c r="UZD64" s="106"/>
      <c r="UZE64" s="106"/>
      <c r="UZF64" s="106"/>
      <c r="UZG64" s="106"/>
      <c r="UZH64" s="106"/>
      <c r="UZI64" s="106"/>
      <c r="UZJ64" s="106"/>
      <c r="UZK64" s="106"/>
      <c r="UZL64" s="106"/>
      <c r="UZM64" s="106"/>
      <c r="UZN64" s="106"/>
      <c r="UZO64" s="106"/>
      <c r="UZP64" s="106"/>
      <c r="UZQ64" s="106"/>
      <c r="UZR64" s="106"/>
      <c r="UZS64" s="106"/>
      <c r="UZT64" s="106"/>
      <c r="UZU64" s="106"/>
      <c r="UZV64" s="106"/>
      <c r="UZW64" s="106"/>
      <c r="UZX64" s="106"/>
      <c r="UZY64" s="106"/>
      <c r="UZZ64" s="106"/>
      <c r="VAA64" s="106"/>
      <c r="VAB64" s="106"/>
      <c r="VAC64" s="106"/>
      <c r="VAD64" s="106"/>
      <c r="VAE64" s="106"/>
      <c r="VAF64" s="106"/>
      <c r="VAG64" s="106"/>
      <c r="VAH64" s="106"/>
      <c r="VAI64" s="106"/>
      <c r="VAJ64" s="106"/>
      <c r="VAK64" s="106"/>
      <c r="VAL64" s="106"/>
      <c r="VAM64" s="106"/>
      <c r="VAN64" s="106"/>
      <c r="VAO64" s="106"/>
      <c r="VAP64" s="106"/>
      <c r="VAQ64" s="106"/>
      <c r="VAR64" s="106"/>
      <c r="VAS64" s="106"/>
      <c r="VAT64" s="106"/>
      <c r="VAU64" s="106"/>
      <c r="VAV64" s="106"/>
      <c r="VAW64" s="106"/>
      <c r="VAX64" s="106"/>
      <c r="VAY64" s="106"/>
      <c r="VAZ64" s="106"/>
      <c r="VBA64" s="106"/>
      <c r="VBB64" s="106"/>
      <c r="VBC64" s="106"/>
      <c r="VBD64" s="106"/>
      <c r="VBE64" s="106"/>
      <c r="VBF64" s="106"/>
      <c r="VBG64" s="106"/>
      <c r="VBH64" s="106"/>
      <c r="VBI64" s="106"/>
      <c r="VBJ64" s="106"/>
      <c r="VBK64" s="106"/>
      <c r="VBL64" s="106"/>
      <c r="VBM64" s="106"/>
      <c r="VBN64" s="106"/>
      <c r="VBO64" s="106"/>
      <c r="VBP64" s="106"/>
      <c r="VBQ64" s="106"/>
      <c r="VBR64" s="106"/>
      <c r="VBS64" s="106"/>
      <c r="VBT64" s="106"/>
      <c r="VBU64" s="106"/>
      <c r="VBV64" s="106"/>
      <c r="VBW64" s="106"/>
      <c r="VBX64" s="106"/>
      <c r="VBY64" s="106"/>
      <c r="VBZ64" s="106"/>
      <c r="VCA64" s="106"/>
      <c r="VCB64" s="106"/>
      <c r="VCC64" s="106"/>
      <c r="VCD64" s="106"/>
      <c r="VCE64" s="106"/>
      <c r="VCF64" s="106"/>
      <c r="VCG64" s="106"/>
      <c r="VCH64" s="106"/>
      <c r="VCI64" s="106"/>
      <c r="VCJ64" s="106"/>
      <c r="VCK64" s="106"/>
      <c r="VCL64" s="106"/>
      <c r="VCM64" s="106"/>
      <c r="VCN64" s="106"/>
      <c r="VCO64" s="106"/>
      <c r="VCP64" s="106"/>
      <c r="VCQ64" s="106"/>
      <c r="VCR64" s="106"/>
      <c r="VCS64" s="106"/>
      <c r="VCT64" s="106"/>
      <c r="VCU64" s="106"/>
      <c r="VCV64" s="106"/>
      <c r="VCW64" s="106"/>
      <c r="VCX64" s="106"/>
      <c r="VCY64" s="106"/>
      <c r="VCZ64" s="106"/>
      <c r="VDA64" s="106"/>
      <c r="VDB64" s="106"/>
      <c r="VDC64" s="106"/>
      <c r="VDD64" s="106"/>
      <c r="VDE64" s="106"/>
      <c r="VDF64" s="106"/>
      <c r="VDG64" s="106"/>
      <c r="VDH64" s="106"/>
      <c r="VDI64" s="106"/>
      <c r="VDJ64" s="106"/>
      <c r="VDK64" s="106"/>
      <c r="VDL64" s="106"/>
      <c r="VDM64" s="106"/>
      <c r="VDN64" s="106"/>
      <c r="VDO64" s="106"/>
      <c r="VDP64" s="106"/>
      <c r="VDQ64" s="106"/>
      <c r="VDR64" s="106"/>
      <c r="VDS64" s="106"/>
      <c r="VDT64" s="106"/>
      <c r="VDU64" s="106"/>
      <c r="VDV64" s="106"/>
      <c r="VDW64" s="106"/>
      <c r="VDX64" s="106"/>
      <c r="VDY64" s="106"/>
      <c r="VDZ64" s="106"/>
      <c r="VEA64" s="106"/>
      <c r="VEB64" s="106"/>
      <c r="VEC64" s="106"/>
      <c r="VED64" s="106"/>
      <c r="VEE64" s="106"/>
      <c r="VEF64" s="106"/>
      <c r="VEG64" s="106"/>
      <c r="VEH64" s="106"/>
      <c r="VEI64" s="106"/>
      <c r="VEJ64" s="106"/>
      <c r="VEK64" s="106"/>
      <c r="VEL64" s="106"/>
      <c r="VEM64" s="106"/>
      <c r="VEN64" s="106"/>
      <c r="VEO64" s="106"/>
      <c r="VEP64" s="106"/>
      <c r="VEQ64" s="106"/>
      <c r="VER64" s="106"/>
      <c r="VES64" s="106"/>
      <c r="VET64" s="106"/>
      <c r="VEU64" s="106"/>
      <c r="VEV64" s="106"/>
      <c r="VEW64" s="106"/>
      <c r="VEX64" s="106"/>
      <c r="VEY64" s="106"/>
      <c r="VEZ64" s="106"/>
      <c r="VFA64" s="106"/>
      <c r="VFB64" s="106"/>
      <c r="VFC64" s="106"/>
      <c r="VFD64" s="106"/>
      <c r="VFE64" s="106"/>
      <c r="VFF64" s="106"/>
      <c r="VFG64" s="106"/>
      <c r="VFH64" s="106"/>
      <c r="VFI64" s="106"/>
      <c r="VFJ64" s="106"/>
      <c r="VFK64" s="106"/>
      <c r="VFL64" s="106"/>
      <c r="VFM64" s="106"/>
      <c r="VFN64" s="106"/>
      <c r="VFO64" s="106"/>
      <c r="VFP64" s="106"/>
      <c r="VFQ64" s="106"/>
      <c r="VFR64" s="106"/>
      <c r="VFS64" s="106"/>
      <c r="VFT64" s="106"/>
      <c r="VFU64" s="106"/>
      <c r="VFV64" s="106"/>
      <c r="VFW64" s="106"/>
      <c r="VFX64" s="106"/>
      <c r="VFY64" s="106"/>
      <c r="VFZ64" s="106"/>
      <c r="VGA64" s="106"/>
      <c r="VGB64" s="106"/>
      <c r="VGC64" s="106"/>
      <c r="VGD64" s="106"/>
      <c r="VGE64" s="106"/>
      <c r="VGF64" s="106"/>
      <c r="VGG64" s="106"/>
      <c r="VGH64" s="106"/>
      <c r="VGI64" s="106"/>
      <c r="VGJ64" s="106"/>
      <c r="VGK64" s="106"/>
      <c r="VGL64" s="106"/>
      <c r="VGM64" s="106"/>
      <c r="VGN64" s="106"/>
      <c r="VGO64" s="106"/>
      <c r="VGP64" s="106"/>
      <c r="VGQ64" s="106"/>
      <c r="VGR64" s="106"/>
      <c r="VGS64" s="106"/>
      <c r="VGT64" s="106"/>
      <c r="VGU64" s="106"/>
      <c r="VGV64" s="106"/>
      <c r="VGW64" s="106"/>
      <c r="VGX64" s="106"/>
      <c r="VGY64" s="106"/>
      <c r="VGZ64" s="106"/>
      <c r="VHA64" s="106"/>
      <c r="VHB64" s="106"/>
      <c r="VHC64" s="106"/>
      <c r="VHD64" s="106"/>
      <c r="VHE64" s="106"/>
      <c r="VHF64" s="106"/>
      <c r="VHG64" s="106"/>
      <c r="VHH64" s="106"/>
      <c r="VHI64" s="106"/>
      <c r="VHJ64" s="106"/>
      <c r="VHK64" s="106"/>
      <c r="VHL64" s="106"/>
      <c r="VHM64" s="106"/>
      <c r="VHN64" s="106"/>
      <c r="VHO64" s="106"/>
      <c r="VHP64" s="106"/>
      <c r="VHQ64" s="106"/>
      <c r="VHR64" s="106"/>
      <c r="VHS64" s="106"/>
      <c r="VHT64" s="106"/>
      <c r="VHU64" s="106"/>
      <c r="VHV64" s="106"/>
      <c r="VHW64" s="106"/>
      <c r="VHX64" s="106"/>
      <c r="VHY64" s="106"/>
      <c r="VHZ64" s="106"/>
      <c r="VIA64" s="106"/>
      <c r="VIB64" s="106"/>
      <c r="VIC64" s="106"/>
      <c r="VID64" s="106"/>
      <c r="VIE64" s="106"/>
      <c r="VIF64" s="106"/>
      <c r="VIG64" s="106"/>
      <c r="VIH64" s="106"/>
      <c r="VII64" s="106"/>
      <c r="VIJ64" s="106"/>
      <c r="VIK64" s="106"/>
      <c r="VIL64" s="106"/>
      <c r="VIM64" s="106"/>
      <c r="VIN64" s="106"/>
      <c r="VIO64" s="106"/>
      <c r="VIP64" s="106"/>
      <c r="VIQ64" s="106"/>
      <c r="VIR64" s="106"/>
      <c r="VIS64" s="106"/>
      <c r="VIT64" s="106"/>
      <c r="VIU64" s="106"/>
      <c r="VIV64" s="106"/>
      <c r="VIW64" s="106"/>
      <c r="VIX64" s="106"/>
      <c r="VIY64" s="106"/>
      <c r="VIZ64" s="106"/>
      <c r="VJA64" s="106"/>
      <c r="VJB64" s="106"/>
      <c r="VJC64" s="106"/>
      <c r="VJD64" s="106"/>
      <c r="VJE64" s="106"/>
      <c r="VJF64" s="106"/>
      <c r="VJG64" s="106"/>
      <c r="VJH64" s="106"/>
      <c r="VJI64" s="106"/>
      <c r="VJJ64" s="106"/>
      <c r="VJK64" s="106"/>
      <c r="VJL64" s="106"/>
      <c r="VJM64" s="106"/>
      <c r="VJN64" s="106"/>
      <c r="VJO64" s="106"/>
      <c r="VJP64" s="106"/>
      <c r="VJQ64" s="106"/>
      <c r="VJR64" s="106"/>
      <c r="VJS64" s="106"/>
      <c r="VJT64" s="106"/>
      <c r="VJU64" s="106"/>
      <c r="VJV64" s="106"/>
      <c r="VJW64" s="106"/>
      <c r="VJX64" s="106"/>
      <c r="VJY64" s="106"/>
      <c r="VJZ64" s="106"/>
      <c r="VKA64" s="106"/>
      <c r="VKB64" s="106"/>
      <c r="VKC64" s="106"/>
      <c r="VKD64" s="106"/>
      <c r="VKE64" s="106"/>
      <c r="VKF64" s="106"/>
      <c r="VKG64" s="106"/>
      <c r="VKH64" s="106"/>
      <c r="VKI64" s="106"/>
      <c r="VKJ64" s="106"/>
      <c r="VKK64" s="106"/>
      <c r="VKL64" s="106"/>
      <c r="VKM64" s="106"/>
      <c r="VKN64" s="106"/>
      <c r="VKO64" s="106"/>
      <c r="VKP64" s="106"/>
      <c r="VKQ64" s="106"/>
      <c r="VKR64" s="106"/>
      <c r="VKS64" s="106"/>
      <c r="VKT64" s="106"/>
      <c r="VKU64" s="106"/>
      <c r="VKV64" s="106"/>
      <c r="VKW64" s="106"/>
      <c r="VKX64" s="106"/>
      <c r="VKY64" s="106"/>
      <c r="VKZ64" s="106"/>
      <c r="VLA64" s="106"/>
      <c r="VLB64" s="106"/>
      <c r="VLC64" s="106"/>
      <c r="VLD64" s="106"/>
      <c r="VLE64" s="106"/>
      <c r="VLF64" s="106"/>
      <c r="VLG64" s="106"/>
      <c r="VLH64" s="106"/>
      <c r="VLI64" s="106"/>
      <c r="VLJ64" s="106"/>
      <c r="VLK64" s="106"/>
      <c r="VLL64" s="106"/>
      <c r="VLM64" s="106"/>
      <c r="VLN64" s="106"/>
      <c r="VLO64" s="106"/>
      <c r="VLP64" s="106"/>
      <c r="VLQ64" s="106"/>
      <c r="VLR64" s="106"/>
      <c r="VLS64" s="106"/>
      <c r="VLT64" s="106"/>
      <c r="VLU64" s="106"/>
      <c r="VLV64" s="106"/>
      <c r="VLW64" s="106"/>
      <c r="VLX64" s="106"/>
      <c r="VLY64" s="106"/>
      <c r="VLZ64" s="106"/>
      <c r="VMA64" s="106"/>
      <c r="VMB64" s="106"/>
      <c r="VMC64" s="106"/>
      <c r="VMD64" s="106"/>
      <c r="VME64" s="106"/>
      <c r="VMF64" s="106"/>
      <c r="VMG64" s="106"/>
      <c r="VMH64" s="106"/>
      <c r="VMI64" s="106"/>
      <c r="VMJ64" s="106"/>
      <c r="VMK64" s="106"/>
      <c r="VML64" s="106"/>
      <c r="VMM64" s="106"/>
      <c r="VMN64" s="106"/>
      <c r="VMO64" s="106"/>
      <c r="VMP64" s="106"/>
      <c r="VMQ64" s="106"/>
      <c r="VMR64" s="106"/>
      <c r="VMS64" s="106"/>
      <c r="VMT64" s="106"/>
      <c r="VMU64" s="106"/>
      <c r="VMV64" s="106"/>
      <c r="VMW64" s="106"/>
      <c r="VMX64" s="106"/>
      <c r="VMY64" s="106"/>
      <c r="VMZ64" s="106"/>
      <c r="VNA64" s="106"/>
      <c r="VNB64" s="106"/>
      <c r="VNC64" s="106"/>
      <c r="VND64" s="106"/>
      <c r="VNE64" s="106"/>
      <c r="VNF64" s="106"/>
      <c r="VNG64" s="106"/>
      <c r="VNH64" s="106"/>
      <c r="VNI64" s="106"/>
      <c r="VNJ64" s="106"/>
      <c r="VNK64" s="106"/>
      <c r="VNL64" s="106"/>
      <c r="VNM64" s="106"/>
      <c r="VNN64" s="106"/>
      <c r="VNO64" s="106"/>
      <c r="VNP64" s="106"/>
      <c r="VNQ64" s="106"/>
      <c r="VNR64" s="106"/>
      <c r="VNS64" s="106"/>
      <c r="VNT64" s="106"/>
      <c r="VNU64" s="106"/>
      <c r="VNV64" s="106"/>
      <c r="VNW64" s="106"/>
      <c r="VNX64" s="106"/>
      <c r="VNY64" s="106"/>
      <c r="VNZ64" s="106"/>
      <c r="VOA64" s="106"/>
      <c r="VOB64" s="106"/>
      <c r="VOC64" s="106"/>
      <c r="VOD64" s="106"/>
      <c r="VOE64" s="106"/>
      <c r="VOF64" s="106"/>
      <c r="VOG64" s="106"/>
      <c r="VOH64" s="106"/>
      <c r="VOI64" s="106"/>
      <c r="VOJ64" s="106"/>
      <c r="VOK64" s="106"/>
      <c r="VOL64" s="106"/>
      <c r="VOM64" s="106"/>
      <c r="VON64" s="106"/>
      <c r="VOO64" s="106"/>
      <c r="VOP64" s="106"/>
      <c r="VOQ64" s="106"/>
      <c r="VOR64" s="106"/>
      <c r="VOS64" s="106"/>
      <c r="VOT64" s="106"/>
      <c r="VOU64" s="106"/>
      <c r="VOV64" s="106"/>
      <c r="VOW64" s="106"/>
      <c r="VOX64" s="106"/>
      <c r="VOY64" s="106"/>
      <c r="VOZ64" s="106"/>
      <c r="VPA64" s="106"/>
      <c r="VPB64" s="106"/>
      <c r="VPC64" s="106"/>
      <c r="VPD64" s="106"/>
      <c r="VPE64" s="106"/>
      <c r="VPF64" s="106"/>
      <c r="VPG64" s="106"/>
      <c r="VPH64" s="106"/>
      <c r="VPI64" s="106"/>
      <c r="VPJ64" s="106"/>
      <c r="VPK64" s="106"/>
      <c r="VPL64" s="106"/>
      <c r="VPM64" s="106"/>
      <c r="VPN64" s="106"/>
      <c r="VPO64" s="106"/>
      <c r="VPP64" s="106"/>
      <c r="VPQ64" s="106"/>
      <c r="VPR64" s="106"/>
      <c r="VPS64" s="106"/>
      <c r="VPT64" s="106"/>
      <c r="VPU64" s="106"/>
      <c r="VPV64" s="106"/>
      <c r="VPW64" s="106"/>
      <c r="VPX64" s="106"/>
      <c r="VPY64" s="106"/>
      <c r="VPZ64" s="106"/>
      <c r="VQA64" s="106"/>
      <c r="VQB64" s="106"/>
      <c r="VQC64" s="106"/>
      <c r="VQD64" s="106"/>
      <c r="VQE64" s="106"/>
      <c r="VQF64" s="106"/>
      <c r="VQG64" s="106"/>
      <c r="VQH64" s="106"/>
      <c r="VQI64" s="106"/>
      <c r="VQJ64" s="106"/>
      <c r="VQK64" s="106"/>
      <c r="VQL64" s="106"/>
      <c r="VQM64" s="106"/>
      <c r="VQN64" s="106"/>
      <c r="VQO64" s="106"/>
      <c r="VQP64" s="106"/>
      <c r="VQQ64" s="106"/>
      <c r="VQR64" s="106"/>
      <c r="VQS64" s="106"/>
      <c r="VQT64" s="106"/>
      <c r="VQU64" s="106"/>
      <c r="VQV64" s="106"/>
      <c r="VQW64" s="106"/>
      <c r="VQX64" s="106"/>
      <c r="VQY64" s="106"/>
      <c r="VQZ64" s="106"/>
      <c r="VRA64" s="106"/>
      <c r="VRB64" s="106"/>
      <c r="VRC64" s="106"/>
      <c r="VRD64" s="106"/>
      <c r="VRE64" s="106"/>
      <c r="VRF64" s="106"/>
      <c r="VRG64" s="106"/>
      <c r="VRH64" s="106"/>
      <c r="VRI64" s="106"/>
      <c r="VRJ64" s="106"/>
      <c r="VRK64" s="106"/>
      <c r="VRL64" s="106"/>
      <c r="VRM64" s="106"/>
      <c r="VRN64" s="106"/>
      <c r="VRO64" s="106"/>
      <c r="VRP64" s="106"/>
      <c r="VRQ64" s="106"/>
      <c r="VRR64" s="106"/>
      <c r="VRS64" s="106"/>
      <c r="VRT64" s="106"/>
      <c r="VRU64" s="106"/>
      <c r="VRV64" s="106"/>
      <c r="VRW64" s="106"/>
      <c r="VRX64" s="106"/>
      <c r="VRY64" s="106"/>
      <c r="VRZ64" s="106"/>
      <c r="VSA64" s="106"/>
      <c r="VSB64" s="106"/>
      <c r="VSC64" s="106"/>
      <c r="VSD64" s="106"/>
      <c r="VSE64" s="106"/>
      <c r="VSF64" s="106"/>
      <c r="VSG64" s="106"/>
      <c r="VSH64" s="106"/>
      <c r="VSI64" s="106"/>
      <c r="VSJ64" s="106"/>
      <c r="VSK64" s="106"/>
      <c r="VSL64" s="106"/>
      <c r="VSM64" s="106"/>
      <c r="VSN64" s="106"/>
      <c r="VSO64" s="106"/>
      <c r="VSP64" s="106"/>
      <c r="VSQ64" s="106"/>
      <c r="VSR64" s="106"/>
      <c r="VSS64" s="106"/>
      <c r="VST64" s="106"/>
      <c r="VSU64" s="106"/>
      <c r="VSV64" s="106"/>
      <c r="VSW64" s="106"/>
      <c r="VSX64" s="106"/>
      <c r="VSY64" s="106"/>
      <c r="VSZ64" s="106"/>
      <c r="VTA64" s="106"/>
      <c r="VTB64" s="106"/>
      <c r="VTC64" s="106"/>
      <c r="VTD64" s="106"/>
      <c r="VTE64" s="106"/>
      <c r="VTF64" s="106"/>
      <c r="VTG64" s="106"/>
      <c r="VTH64" s="106"/>
      <c r="VTI64" s="106"/>
      <c r="VTJ64" s="106"/>
      <c r="VTK64" s="106"/>
      <c r="VTL64" s="106"/>
      <c r="VTM64" s="106"/>
      <c r="VTN64" s="106"/>
      <c r="VTO64" s="106"/>
      <c r="VTP64" s="106"/>
      <c r="VTQ64" s="106"/>
      <c r="VTR64" s="106"/>
      <c r="VTS64" s="106"/>
      <c r="VTT64" s="106"/>
      <c r="VTU64" s="106"/>
      <c r="VTV64" s="106"/>
      <c r="VTW64" s="106"/>
      <c r="VTX64" s="106"/>
      <c r="VTY64" s="106"/>
      <c r="VTZ64" s="106"/>
      <c r="VUA64" s="106"/>
      <c r="VUB64" s="106"/>
      <c r="VUC64" s="106"/>
      <c r="VUD64" s="106"/>
      <c r="VUE64" s="106"/>
      <c r="VUF64" s="106"/>
      <c r="VUG64" s="106"/>
      <c r="VUH64" s="106"/>
      <c r="VUI64" s="106"/>
      <c r="VUJ64" s="106"/>
      <c r="VUK64" s="106"/>
      <c r="VUL64" s="106"/>
      <c r="VUM64" s="106"/>
      <c r="VUN64" s="106"/>
      <c r="VUO64" s="106"/>
      <c r="VUP64" s="106"/>
      <c r="VUQ64" s="106"/>
      <c r="VUR64" s="106"/>
      <c r="VUS64" s="106"/>
      <c r="VUT64" s="106"/>
      <c r="VUU64" s="106"/>
      <c r="VUV64" s="106"/>
      <c r="VUW64" s="106"/>
      <c r="VUX64" s="106"/>
      <c r="VUY64" s="106"/>
      <c r="VUZ64" s="106"/>
      <c r="VVA64" s="106"/>
      <c r="VVB64" s="106"/>
      <c r="VVC64" s="106"/>
      <c r="VVD64" s="106"/>
      <c r="VVE64" s="106"/>
      <c r="VVF64" s="106"/>
      <c r="VVG64" s="106"/>
      <c r="VVH64" s="106"/>
      <c r="VVI64" s="106"/>
      <c r="VVJ64" s="106"/>
      <c r="VVK64" s="106"/>
      <c r="VVL64" s="106"/>
      <c r="VVM64" s="106"/>
      <c r="VVN64" s="106"/>
      <c r="VVO64" s="106"/>
      <c r="VVP64" s="106"/>
      <c r="VVQ64" s="106"/>
      <c r="VVR64" s="106"/>
      <c r="VVS64" s="106"/>
      <c r="VVT64" s="106"/>
      <c r="VVU64" s="106"/>
      <c r="VVV64" s="106"/>
      <c r="VVW64" s="106"/>
      <c r="VVX64" s="106"/>
      <c r="VVY64" s="106"/>
      <c r="VVZ64" s="106"/>
      <c r="VWA64" s="106"/>
      <c r="VWB64" s="106"/>
      <c r="VWC64" s="106"/>
      <c r="VWD64" s="106"/>
      <c r="VWE64" s="106"/>
      <c r="VWF64" s="106"/>
      <c r="VWG64" s="106"/>
      <c r="VWH64" s="106"/>
      <c r="VWI64" s="106"/>
      <c r="VWJ64" s="106"/>
      <c r="VWK64" s="106"/>
      <c r="VWL64" s="106"/>
      <c r="VWM64" s="106"/>
      <c r="VWN64" s="106"/>
      <c r="VWO64" s="106"/>
      <c r="VWP64" s="106"/>
      <c r="VWQ64" s="106"/>
      <c r="VWR64" s="106"/>
      <c r="VWS64" s="106"/>
      <c r="VWT64" s="106"/>
      <c r="VWU64" s="106"/>
      <c r="VWV64" s="106"/>
      <c r="VWW64" s="106"/>
      <c r="VWX64" s="106"/>
      <c r="VWY64" s="106"/>
      <c r="VWZ64" s="106"/>
      <c r="VXA64" s="106"/>
      <c r="VXB64" s="106"/>
      <c r="VXC64" s="106"/>
      <c r="VXD64" s="106"/>
      <c r="VXE64" s="106"/>
      <c r="VXF64" s="106"/>
      <c r="VXG64" s="106"/>
      <c r="VXH64" s="106"/>
      <c r="VXI64" s="106"/>
      <c r="VXJ64" s="106"/>
      <c r="VXK64" s="106"/>
      <c r="VXL64" s="106"/>
      <c r="VXM64" s="106"/>
      <c r="VXN64" s="106"/>
      <c r="VXO64" s="106"/>
      <c r="VXP64" s="106"/>
      <c r="VXQ64" s="106"/>
      <c r="VXR64" s="106"/>
      <c r="VXS64" s="106"/>
      <c r="VXT64" s="106"/>
      <c r="VXU64" s="106"/>
      <c r="VXV64" s="106"/>
      <c r="VXW64" s="106"/>
      <c r="VXX64" s="106"/>
      <c r="VXY64" s="106"/>
      <c r="VXZ64" s="106"/>
      <c r="VYA64" s="106"/>
      <c r="VYB64" s="106"/>
      <c r="VYC64" s="106"/>
      <c r="VYD64" s="106"/>
      <c r="VYE64" s="106"/>
      <c r="VYF64" s="106"/>
      <c r="VYG64" s="106"/>
      <c r="VYH64" s="106"/>
      <c r="VYI64" s="106"/>
      <c r="VYJ64" s="106"/>
      <c r="VYK64" s="106"/>
      <c r="VYL64" s="106"/>
      <c r="VYM64" s="106"/>
      <c r="VYN64" s="106"/>
      <c r="VYO64" s="106"/>
      <c r="VYP64" s="106"/>
      <c r="VYQ64" s="106"/>
      <c r="VYR64" s="106"/>
      <c r="VYS64" s="106"/>
      <c r="VYT64" s="106"/>
      <c r="VYU64" s="106"/>
      <c r="VYV64" s="106"/>
      <c r="VYW64" s="106"/>
      <c r="VYX64" s="106"/>
      <c r="VYY64" s="106"/>
      <c r="VYZ64" s="106"/>
      <c r="VZA64" s="106"/>
      <c r="VZB64" s="106"/>
      <c r="VZC64" s="106"/>
      <c r="VZD64" s="106"/>
      <c r="VZE64" s="106"/>
      <c r="VZF64" s="106"/>
      <c r="VZG64" s="106"/>
      <c r="VZH64" s="106"/>
      <c r="VZI64" s="106"/>
      <c r="VZJ64" s="106"/>
      <c r="VZK64" s="106"/>
      <c r="VZL64" s="106"/>
      <c r="VZM64" s="106"/>
      <c r="VZN64" s="106"/>
      <c r="VZO64" s="106"/>
      <c r="VZP64" s="106"/>
      <c r="VZQ64" s="106"/>
      <c r="VZR64" s="106"/>
      <c r="VZS64" s="106"/>
      <c r="VZT64" s="106"/>
      <c r="VZU64" s="106"/>
      <c r="VZV64" s="106"/>
      <c r="VZW64" s="106"/>
      <c r="VZX64" s="106"/>
      <c r="VZY64" s="106"/>
      <c r="VZZ64" s="106"/>
      <c r="WAA64" s="106"/>
      <c r="WAB64" s="106"/>
      <c r="WAC64" s="106"/>
      <c r="WAD64" s="106"/>
      <c r="WAE64" s="106"/>
      <c r="WAF64" s="106"/>
      <c r="WAG64" s="106"/>
      <c r="WAH64" s="106"/>
      <c r="WAI64" s="106"/>
      <c r="WAJ64" s="106"/>
      <c r="WAK64" s="106"/>
      <c r="WAL64" s="106"/>
      <c r="WAM64" s="106"/>
      <c r="WAN64" s="106"/>
      <c r="WAO64" s="106"/>
      <c r="WAP64" s="106"/>
      <c r="WAQ64" s="106"/>
      <c r="WAR64" s="106"/>
      <c r="WAS64" s="106"/>
      <c r="WAT64" s="106"/>
      <c r="WAU64" s="106"/>
      <c r="WAV64" s="106"/>
      <c r="WAW64" s="106"/>
      <c r="WAX64" s="106"/>
      <c r="WAY64" s="106"/>
      <c r="WAZ64" s="106"/>
      <c r="WBA64" s="106"/>
      <c r="WBB64" s="106"/>
      <c r="WBC64" s="106"/>
      <c r="WBD64" s="106"/>
      <c r="WBE64" s="106"/>
      <c r="WBF64" s="106"/>
      <c r="WBG64" s="106"/>
      <c r="WBH64" s="106"/>
      <c r="WBI64" s="106"/>
      <c r="WBJ64" s="106"/>
      <c r="WBK64" s="106"/>
      <c r="WBL64" s="106"/>
      <c r="WBM64" s="106"/>
      <c r="WBN64" s="106"/>
      <c r="WBO64" s="106"/>
      <c r="WBP64" s="106"/>
      <c r="WBQ64" s="106"/>
      <c r="WBR64" s="106"/>
      <c r="WBS64" s="106"/>
      <c r="WBT64" s="106"/>
      <c r="WBU64" s="106"/>
      <c r="WBV64" s="106"/>
      <c r="WBW64" s="106"/>
      <c r="WBX64" s="106"/>
      <c r="WBY64" s="106"/>
      <c r="WBZ64" s="106"/>
      <c r="WCA64" s="106"/>
      <c r="WCB64" s="106"/>
      <c r="WCC64" s="106"/>
      <c r="WCD64" s="106"/>
      <c r="WCE64" s="106"/>
      <c r="WCF64" s="106"/>
      <c r="WCG64" s="106"/>
      <c r="WCH64" s="106"/>
      <c r="WCI64" s="106"/>
      <c r="WCJ64" s="106"/>
      <c r="WCK64" s="106"/>
      <c r="WCL64" s="106"/>
      <c r="WCM64" s="106"/>
      <c r="WCN64" s="106"/>
      <c r="WCO64" s="106"/>
      <c r="WCP64" s="106"/>
      <c r="WCQ64" s="106"/>
      <c r="WCR64" s="106"/>
      <c r="WCS64" s="106"/>
      <c r="WCT64" s="106"/>
      <c r="WCU64" s="106"/>
      <c r="WCV64" s="106"/>
      <c r="WCW64" s="106"/>
      <c r="WCX64" s="106"/>
      <c r="WCY64" s="106"/>
      <c r="WCZ64" s="106"/>
      <c r="WDA64" s="106"/>
      <c r="WDB64" s="106"/>
      <c r="WDC64" s="106"/>
      <c r="WDD64" s="106"/>
      <c r="WDE64" s="106"/>
      <c r="WDF64" s="106"/>
      <c r="WDG64" s="106"/>
      <c r="WDH64" s="106"/>
      <c r="WDI64" s="106"/>
      <c r="WDJ64" s="106"/>
      <c r="WDK64" s="106"/>
      <c r="WDL64" s="106"/>
      <c r="WDM64" s="106"/>
      <c r="WDN64" s="106"/>
      <c r="WDO64" s="106"/>
      <c r="WDP64" s="106"/>
      <c r="WDQ64" s="106"/>
      <c r="WDR64" s="106"/>
      <c r="WDS64" s="106"/>
      <c r="WDT64" s="106"/>
      <c r="WDU64" s="106"/>
      <c r="WDV64" s="106"/>
      <c r="WDW64" s="106"/>
      <c r="WDX64" s="106"/>
      <c r="WDY64" s="106"/>
      <c r="WDZ64" s="106"/>
      <c r="WEA64" s="106"/>
      <c r="WEB64" s="106"/>
      <c r="WEC64" s="106"/>
      <c r="WED64" s="106"/>
      <c r="WEE64" s="106"/>
      <c r="WEF64" s="106"/>
      <c r="WEG64" s="106"/>
      <c r="WEH64" s="106"/>
      <c r="WEI64" s="106"/>
      <c r="WEJ64" s="106"/>
      <c r="WEK64" s="106"/>
      <c r="WEL64" s="106"/>
      <c r="WEM64" s="106"/>
      <c r="WEN64" s="106"/>
      <c r="WEO64" s="106"/>
      <c r="WEP64" s="106"/>
      <c r="WEQ64" s="106"/>
      <c r="WER64" s="106"/>
      <c r="WES64" s="106"/>
      <c r="WET64" s="106"/>
      <c r="WEU64" s="106"/>
      <c r="WEV64" s="106"/>
      <c r="WEW64" s="106"/>
      <c r="WEX64" s="106"/>
      <c r="WEY64" s="106"/>
      <c r="WEZ64" s="106"/>
      <c r="WFA64" s="106"/>
      <c r="WFB64" s="106"/>
      <c r="WFC64" s="106"/>
      <c r="WFD64" s="106"/>
      <c r="WFE64" s="106"/>
      <c r="WFF64" s="106"/>
      <c r="WFG64" s="106"/>
      <c r="WFH64" s="106"/>
      <c r="WFI64" s="106"/>
      <c r="WFJ64" s="106"/>
      <c r="WFK64" s="106"/>
      <c r="WFL64" s="106"/>
      <c r="WFM64" s="106"/>
      <c r="WFN64" s="106"/>
      <c r="WFO64" s="106"/>
      <c r="WFP64" s="106"/>
      <c r="WFQ64" s="106"/>
      <c r="WFR64" s="106"/>
      <c r="WFS64" s="106"/>
      <c r="WFT64" s="106"/>
      <c r="WFU64" s="106"/>
      <c r="WFV64" s="106"/>
      <c r="WFW64" s="106"/>
      <c r="WFX64" s="106"/>
      <c r="WFY64" s="106"/>
      <c r="WFZ64" s="106"/>
      <c r="WGA64" s="106"/>
      <c r="WGB64" s="106"/>
      <c r="WGC64" s="106"/>
      <c r="WGD64" s="106"/>
      <c r="WGE64" s="106"/>
      <c r="WGF64" s="106"/>
      <c r="WGG64" s="106"/>
      <c r="WGH64" s="106"/>
      <c r="WGI64" s="106"/>
      <c r="WGJ64" s="106"/>
      <c r="WGK64" s="106"/>
      <c r="WGL64" s="106"/>
      <c r="WGM64" s="106"/>
      <c r="WGN64" s="106"/>
      <c r="WGO64" s="106"/>
      <c r="WGP64" s="106"/>
      <c r="WGQ64" s="106"/>
      <c r="WGR64" s="106"/>
      <c r="WGS64" s="106"/>
      <c r="WGT64" s="106"/>
      <c r="WGU64" s="106"/>
      <c r="WGV64" s="106"/>
      <c r="WGW64" s="106"/>
      <c r="WGX64" s="106"/>
      <c r="WGY64" s="106"/>
      <c r="WGZ64" s="106"/>
      <c r="WHA64" s="106"/>
      <c r="WHB64" s="106"/>
      <c r="WHC64" s="106"/>
      <c r="WHD64" s="106"/>
      <c r="WHE64" s="106"/>
      <c r="WHF64" s="106"/>
      <c r="WHG64" s="106"/>
      <c r="WHH64" s="106"/>
      <c r="WHI64" s="106"/>
      <c r="WHJ64" s="106"/>
      <c r="WHK64" s="106"/>
      <c r="WHL64" s="106"/>
      <c r="WHM64" s="106"/>
      <c r="WHN64" s="106"/>
      <c r="WHO64" s="106"/>
      <c r="WHP64" s="106"/>
      <c r="WHQ64" s="106"/>
      <c r="WHR64" s="106"/>
      <c r="WHS64" s="106"/>
      <c r="WHT64" s="106"/>
      <c r="WHU64" s="106"/>
      <c r="WHV64" s="106"/>
      <c r="WHW64" s="106"/>
      <c r="WHX64" s="106"/>
      <c r="WHY64" s="106"/>
      <c r="WHZ64" s="106"/>
      <c r="WIA64" s="106"/>
      <c r="WIB64" s="106"/>
      <c r="WIC64" s="106"/>
      <c r="WID64" s="106"/>
      <c r="WIE64" s="106"/>
      <c r="WIF64" s="106"/>
      <c r="WIG64" s="106"/>
      <c r="WIH64" s="106"/>
      <c r="WII64" s="106"/>
      <c r="WIJ64" s="106"/>
      <c r="WIK64" s="106"/>
      <c r="WIL64" s="106"/>
      <c r="WIM64" s="106"/>
      <c r="WIN64" s="106"/>
      <c r="WIO64" s="106"/>
      <c r="WIP64" s="106"/>
      <c r="WIQ64" s="106"/>
      <c r="WIR64" s="106"/>
      <c r="WIS64" s="106"/>
      <c r="WIT64" s="106"/>
      <c r="WIU64" s="106"/>
      <c r="WIV64" s="106"/>
      <c r="WIW64" s="106"/>
      <c r="WIX64" s="106"/>
      <c r="WIY64" s="106"/>
      <c r="WIZ64" s="106"/>
      <c r="WJA64" s="106"/>
      <c r="WJB64" s="106"/>
      <c r="WJC64" s="106"/>
      <c r="WJD64" s="106"/>
      <c r="WJE64" s="106"/>
      <c r="WJF64" s="106"/>
      <c r="WJG64" s="106"/>
      <c r="WJH64" s="106"/>
      <c r="WJI64" s="106"/>
      <c r="WJJ64" s="106"/>
      <c r="WJK64" s="106"/>
      <c r="WJL64" s="106"/>
      <c r="WJM64" s="106"/>
      <c r="WJN64" s="106"/>
      <c r="WJO64" s="106"/>
      <c r="WJP64" s="106"/>
      <c r="WJQ64" s="106"/>
      <c r="WJR64" s="106"/>
      <c r="WJS64" s="106"/>
      <c r="WJT64" s="106"/>
      <c r="WJU64" s="106"/>
      <c r="WJV64" s="106"/>
      <c r="WJW64" s="106"/>
      <c r="WJX64" s="106"/>
      <c r="WJY64" s="106"/>
      <c r="WJZ64" s="106"/>
      <c r="WKA64" s="106"/>
      <c r="WKB64" s="106"/>
      <c r="WKC64" s="106"/>
      <c r="WKD64" s="106"/>
      <c r="WKE64" s="106"/>
      <c r="WKF64" s="106"/>
      <c r="WKG64" s="106"/>
      <c r="WKH64" s="106"/>
      <c r="WKI64" s="106"/>
      <c r="WKJ64" s="106"/>
      <c r="WKK64" s="106"/>
      <c r="WKL64" s="106"/>
      <c r="WKM64" s="106"/>
      <c r="WKN64" s="106"/>
      <c r="WKO64" s="106"/>
      <c r="WKP64" s="106"/>
      <c r="WKQ64" s="106"/>
      <c r="WKR64" s="106"/>
      <c r="WKS64" s="106"/>
      <c r="WKT64" s="106"/>
      <c r="WKU64" s="106"/>
      <c r="WKV64" s="106"/>
      <c r="WKW64" s="106"/>
      <c r="WKX64" s="106"/>
      <c r="WKY64" s="106"/>
      <c r="WKZ64" s="106"/>
      <c r="WLA64" s="106"/>
      <c r="WLB64" s="106"/>
      <c r="WLC64" s="106"/>
      <c r="WLD64" s="106"/>
      <c r="WLE64" s="106"/>
      <c r="WLF64" s="106"/>
      <c r="WLG64" s="106"/>
      <c r="WLH64" s="106"/>
      <c r="WLI64" s="106"/>
      <c r="WLJ64" s="106"/>
      <c r="WLK64" s="106"/>
      <c r="WLL64" s="106"/>
      <c r="WLM64" s="106"/>
      <c r="WLN64" s="106"/>
      <c r="WLO64" s="106"/>
      <c r="WLP64" s="106"/>
      <c r="WLQ64" s="106"/>
      <c r="WLR64" s="106"/>
      <c r="WLS64" s="106"/>
      <c r="WLT64" s="106"/>
      <c r="WLU64" s="106"/>
      <c r="WLV64" s="106"/>
      <c r="WLW64" s="106"/>
      <c r="WLX64" s="106"/>
      <c r="WLY64" s="106"/>
      <c r="WLZ64" s="106"/>
      <c r="WMA64" s="106"/>
      <c r="WMB64" s="106"/>
      <c r="WMC64" s="106"/>
      <c r="WMD64" s="106"/>
      <c r="WME64" s="106"/>
      <c r="WMF64" s="106"/>
      <c r="WMG64" s="106"/>
      <c r="WMH64" s="106"/>
      <c r="WMI64" s="106"/>
      <c r="WMJ64" s="106"/>
      <c r="WMK64" s="106"/>
      <c r="WML64" s="106"/>
      <c r="WMM64" s="106"/>
      <c r="WMN64" s="106"/>
      <c r="WMO64" s="106"/>
      <c r="WMP64" s="106"/>
      <c r="WMQ64" s="106"/>
      <c r="WMR64" s="106"/>
      <c r="WMS64" s="106"/>
      <c r="WMT64" s="106"/>
      <c r="WMU64" s="106"/>
      <c r="WMV64" s="106"/>
      <c r="WMW64" s="106"/>
      <c r="WMX64" s="106"/>
      <c r="WMY64" s="106"/>
      <c r="WMZ64" s="106"/>
      <c r="WNA64" s="106"/>
      <c r="WNB64" s="106"/>
      <c r="WNC64" s="106"/>
      <c r="WND64" s="106"/>
      <c r="WNE64" s="106"/>
      <c r="WNF64" s="106"/>
      <c r="WNG64" s="106"/>
      <c r="WNH64" s="106"/>
      <c r="WNI64" s="106"/>
      <c r="WNJ64" s="106"/>
      <c r="WNK64" s="106"/>
      <c r="WNL64" s="106"/>
      <c r="WNM64" s="106"/>
      <c r="WNN64" s="106"/>
      <c r="WNO64" s="106"/>
      <c r="WNP64" s="106"/>
      <c r="WNQ64" s="106"/>
      <c r="WNR64" s="106"/>
      <c r="WNS64" s="106"/>
      <c r="WNT64" s="106"/>
      <c r="WNU64" s="106"/>
      <c r="WNV64" s="106"/>
      <c r="WNW64" s="106"/>
      <c r="WNX64" s="106"/>
      <c r="WNY64" s="106"/>
      <c r="WNZ64" s="106"/>
      <c r="WOA64" s="106"/>
      <c r="WOB64" s="106"/>
      <c r="WOC64" s="106"/>
      <c r="WOD64" s="106"/>
      <c r="WOE64" s="106"/>
      <c r="WOF64" s="106"/>
      <c r="WOG64" s="106"/>
      <c r="WOH64" s="106"/>
      <c r="WOI64" s="106"/>
      <c r="WOJ64" s="106"/>
      <c r="WOK64" s="106"/>
      <c r="WOL64" s="106"/>
      <c r="WOM64" s="106"/>
      <c r="WON64" s="106"/>
      <c r="WOO64" s="106"/>
      <c r="WOP64" s="106"/>
      <c r="WOQ64" s="106"/>
      <c r="WOR64" s="106"/>
      <c r="WOS64" s="106"/>
      <c r="WOT64" s="106"/>
      <c r="WOU64" s="106"/>
      <c r="WOV64" s="106"/>
      <c r="WOW64" s="106"/>
      <c r="WOX64" s="106"/>
      <c r="WOY64" s="106"/>
      <c r="WOZ64" s="106"/>
      <c r="WPA64" s="106"/>
      <c r="WPB64" s="106"/>
      <c r="WPC64" s="106"/>
      <c r="WPD64" s="106"/>
      <c r="WPE64" s="106"/>
      <c r="WPF64" s="106"/>
      <c r="WPG64" s="106"/>
      <c r="WPH64" s="106"/>
      <c r="WPI64" s="106"/>
      <c r="WPJ64" s="106"/>
      <c r="WPK64" s="106"/>
      <c r="WPL64" s="106"/>
      <c r="WPM64" s="106"/>
      <c r="WPN64" s="106"/>
      <c r="WPO64" s="106"/>
      <c r="WPP64" s="106"/>
      <c r="WPQ64" s="106"/>
      <c r="WPR64" s="106"/>
      <c r="WPS64" s="106"/>
      <c r="WPT64" s="106"/>
      <c r="WPU64" s="106"/>
      <c r="WPV64" s="106"/>
      <c r="WPW64" s="106"/>
      <c r="WPX64" s="106"/>
      <c r="WPY64" s="106"/>
      <c r="WPZ64" s="106"/>
      <c r="WQA64" s="106"/>
      <c r="WQB64" s="106"/>
      <c r="WQC64" s="106"/>
      <c r="WQD64" s="106"/>
      <c r="WQE64" s="106"/>
      <c r="WQF64" s="106"/>
      <c r="WQG64" s="106"/>
      <c r="WQH64" s="106"/>
      <c r="WQI64" s="106"/>
      <c r="WQJ64" s="106"/>
      <c r="WQK64" s="106"/>
      <c r="WQL64" s="106"/>
      <c r="WQM64" s="106"/>
      <c r="WQN64" s="106"/>
      <c r="WQO64" s="106"/>
      <c r="WQP64" s="106"/>
      <c r="WQQ64" s="106"/>
      <c r="WQR64" s="106"/>
      <c r="WQS64" s="106"/>
      <c r="WQT64" s="106"/>
      <c r="WQU64" s="106"/>
      <c r="WQV64" s="106"/>
      <c r="WQW64" s="106"/>
      <c r="WQX64" s="106"/>
      <c r="WQY64" s="106"/>
      <c r="WQZ64" s="106"/>
      <c r="WRA64" s="106"/>
      <c r="WRB64" s="106"/>
      <c r="WRC64" s="106"/>
      <c r="WRD64" s="106"/>
      <c r="WRE64" s="106"/>
      <c r="WRF64" s="106"/>
      <c r="WRG64" s="106"/>
      <c r="WRH64" s="106"/>
      <c r="WRI64" s="106"/>
      <c r="WRJ64" s="106"/>
      <c r="WRK64" s="106"/>
      <c r="WRL64" s="106"/>
      <c r="WRM64" s="106"/>
      <c r="WRN64" s="106"/>
      <c r="WRO64" s="106"/>
      <c r="WRP64" s="106"/>
      <c r="WRQ64" s="106"/>
      <c r="WRR64" s="106"/>
      <c r="WRS64" s="106"/>
      <c r="WRT64" s="106"/>
      <c r="WRU64" s="106"/>
      <c r="WRV64" s="106"/>
      <c r="WRW64" s="106"/>
      <c r="WRX64" s="106"/>
      <c r="WRY64" s="106"/>
      <c r="WRZ64" s="106"/>
      <c r="WSA64" s="106"/>
      <c r="WSB64" s="106"/>
      <c r="WSC64" s="106"/>
      <c r="WSD64" s="106"/>
      <c r="WSE64" s="106"/>
      <c r="WSF64" s="106"/>
      <c r="WSG64" s="106"/>
      <c r="WSH64" s="106"/>
      <c r="WSI64" s="106"/>
      <c r="WSJ64" s="106"/>
      <c r="WSK64" s="106"/>
      <c r="WSL64" s="106"/>
      <c r="WSM64" s="106"/>
      <c r="WSN64" s="106"/>
      <c r="WSO64" s="106"/>
      <c r="WSP64" s="106"/>
      <c r="WSQ64" s="106"/>
      <c r="WSR64" s="106"/>
      <c r="WSS64" s="106"/>
      <c r="WST64" s="106"/>
      <c r="WSU64" s="106"/>
      <c r="WSV64" s="106"/>
      <c r="WSW64" s="106"/>
      <c r="WSX64" s="106"/>
      <c r="WSY64" s="106"/>
      <c r="WSZ64" s="106"/>
      <c r="WTA64" s="106"/>
      <c r="WTB64" s="106"/>
      <c r="WTC64" s="106"/>
      <c r="WTD64" s="106"/>
      <c r="WTE64" s="106"/>
      <c r="WTF64" s="106"/>
      <c r="WTG64" s="106"/>
      <c r="WTH64" s="106"/>
      <c r="WTI64" s="106"/>
      <c r="WTJ64" s="106"/>
      <c r="WTK64" s="106"/>
      <c r="WTL64" s="106"/>
      <c r="WTM64" s="106"/>
      <c r="WTN64" s="106"/>
      <c r="WTO64" s="106"/>
      <c r="WTP64" s="106"/>
      <c r="WTQ64" s="106"/>
      <c r="WTR64" s="106"/>
      <c r="WTS64" s="106"/>
      <c r="WTT64" s="106"/>
      <c r="WTU64" s="106"/>
      <c r="WTV64" s="106"/>
      <c r="WTW64" s="106"/>
      <c r="WTX64" s="106"/>
      <c r="WTY64" s="106"/>
      <c r="WTZ64" s="106"/>
      <c r="WUA64" s="106"/>
      <c r="WUB64" s="106"/>
      <c r="WUC64" s="106"/>
      <c r="WUD64" s="106"/>
      <c r="WUE64" s="106"/>
      <c r="WUF64" s="106"/>
      <c r="WUG64" s="106"/>
      <c r="WUH64" s="106"/>
      <c r="WUI64" s="106"/>
      <c r="WUJ64" s="106"/>
      <c r="WUK64" s="106"/>
      <c r="WUL64" s="106"/>
      <c r="WUM64" s="106"/>
      <c r="WUN64" s="106"/>
      <c r="WUO64" s="106"/>
      <c r="WUP64" s="106"/>
      <c r="WUQ64" s="106"/>
      <c r="WUR64" s="106"/>
      <c r="WUS64" s="106"/>
      <c r="WUT64" s="106"/>
      <c r="WUU64" s="106"/>
      <c r="WUV64" s="106"/>
      <c r="WUW64" s="106"/>
      <c r="WUX64" s="106"/>
      <c r="WUY64" s="106"/>
      <c r="WUZ64" s="106"/>
      <c r="WVA64" s="106"/>
      <c r="WVB64" s="106"/>
      <c r="WVC64" s="106"/>
      <c r="WVD64" s="106"/>
      <c r="WVE64" s="106"/>
      <c r="WVF64" s="106"/>
      <c r="WVG64" s="106"/>
      <c r="WVH64" s="106"/>
      <c r="WVI64" s="106"/>
      <c r="WVJ64" s="106"/>
      <c r="WVK64" s="106"/>
      <c r="WVL64" s="106"/>
      <c r="WVM64" s="106"/>
      <c r="WVN64" s="106"/>
      <c r="WVO64" s="106"/>
      <c r="WVP64" s="106"/>
      <c r="WVQ64" s="106"/>
      <c r="WVR64" s="106"/>
      <c r="WVS64" s="106"/>
      <c r="WVT64" s="106"/>
      <c r="WVU64" s="106"/>
      <c r="WVV64" s="106"/>
      <c r="WVW64" s="106"/>
      <c r="WVX64" s="106"/>
      <c r="WVY64" s="106"/>
      <c r="WVZ64" s="106"/>
      <c r="WWA64" s="106"/>
      <c r="WWB64" s="106"/>
      <c r="WWC64" s="106"/>
      <c r="WWD64" s="106"/>
      <c r="WWE64" s="106"/>
      <c r="WWF64" s="106"/>
      <c r="WWG64" s="106"/>
      <c r="WWH64" s="106"/>
      <c r="WWI64" s="106"/>
      <c r="WWJ64" s="106"/>
      <c r="WWK64" s="106"/>
      <c r="WWL64" s="106"/>
      <c r="WWM64" s="106"/>
      <c r="WWN64" s="106"/>
      <c r="WWO64" s="106"/>
      <c r="WWP64" s="106"/>
      <c r="WWQ64" s="106"/>
      <c r="WWR64" s="106"/>
      <c r="WWS64" s="106"/>
      <c r="WWT64" s="106"/>
      <c r="WWU64" s="106"/>
      <c r="WWV64" s="106"/>
      <c r="WWW64" s="106"/>
      <c r="WWX64" s="106"/>
      <c r="WWY64" s="106"/>
      <c r="WWZ64" s="106"/>
      <c r="WXA64" s="106"/>
      <c r="WXB64" s="106"/>
      <c r="WXC64" s="106"/>
      <c r="WXD64" s="106"/>
      <c r="WXE64" s="106"/>
      <c r="WXF64" s="106"/>
      <c r="WXG64" s="106"/>
      <c r="WXH64" s="106"/>
      <c r="WXI64" s="106"/>
      <c r="WXJ64" s="106"/>
      <c r="WXK64" s="106"/>
      <c r="WXL64" s="106"/>
      <c r="WXM64" s="106"/>
      <c r="WXN64" s="106"/>
      <c r="WXO64" s="106"/>
      <c r="WXP64" s="106"/>
      <c r="WXQ64" s="106"/>
      <c r="WXR64" s="106"/>
      <c r="WXS64" s="106"/>
      <c r="WXT64" s="106"/>
      <c r="WXU64" s="106"/>
      <c r="WXV64" s="106"/>
      <c r="WXW64" s="106"/>
      <c r="WXX64" s="106"/>
      <c r="WXY64" s="106"/>
      <c r="WXZ64" s="106"/>
      <c r="WYA64" s="106"/>
      <c r="WYB64" s="106"/>
      <c r="WYC64" s="106"/>
      <c r="WYD64" s="106"/>
      <c r="WYE64" s="106"/>
      <c r="WYF64" s="106"/>
      <c r="WYG64" s="106"/>
      <c r="WYH64" s="106"/>
      <c r="WYI64" s="106"/>
      <c r="WYJ64" s="106"/>
      <c r="WYK64" s="106"/>
      <c r="WYL64" s="106"/>
      <c r="WYM64" s="106"/>
      <c r="WYN64" s="106"/>
      <c r="WYO64" s="106"/>
      <c r="WYP64" s="106"/>
      <c r="WYQ64" s="106"/>
      <c r="WYR64" s="106"/>
      <c r="WYS64" s="106"/>
      <c r="WYT64" s="106"/>
      <c r="WYU64" s="106"/>
      <c r="WYV64" s="106"/>
      <c r="WYW64" s="106"/>
      <c r="WYX64" s="106"/>
      <c r="WYY64" s="106"/>
      <c r="WYZ64" s="106"/>
      <c r="WZA64" s="106"/>
      <c r="WZB64" s="106"/>
      <c r="WZC64" s="106"/>
      <c r="WZD64" s="106"/>
      <c r="WZE64" s="106"/>
      <c r="WZF64" s="106"/>
      <c r="WZG64" s="106"/>
      <c r="WZH64" s="106"/>
      <c r="WZI64" s="106"/>
      <c r="WZJ64" s="106"/>
      <c r="WZK64" s="106"/>
      <c r="WZL64" s="106"/>
      <c r="WZM64" s="106"/>
      <c r="WZN64" s="106"/>
      <c r="WZO64" s="106"/>
      <c r="WZP64" s="106"/>
      <c r="WZQ64" s="106"/>
      <c r="WZR64" s="106"/>
      <c r="WZS64" s="106"/>
      <c r="WZT64" s="106"/>
      <c r="WZU64" s="106"/>
      <c r="WZV64" s="106"/>
      <c r="WZW64" s="106"/>
      <c r="WZX64" s="106"/>
      <c r="WZY64" s="106"/>
      <c r="WZZ64" s="106"/>
      <c r="XAA64" s="106"/>
      <c r="XAB64" s="106"/>
      <c r="XAC64" s="106"/>
      <c r="XAD64" s="106"/>
      <c r="XAE64" s="106"/>
      <c r="XAF64" s="106"/>
      <c r="XAG64" s="106"/>
      <c r="XAH64" s="106"/>
      <c r="XAI64" s="106"/>
      <c r="XAJ64" s="106"/>
      <c r="XAK64" s="106"/>
      <c r="XAL64" s="106"/>
      <c r="XAM64" s="106"/>
      <c r="XAN64" s="106"/>
      <c r="XAO64" s="106"/>
      <c r="XAP64" s="106"/>
      <c r="XAQ64" s="106"/>
      <c r="XAR64" s="106"/>
      <c r="XAS64" s="106"/>
      <c r="XAT64" s="106"/>
      <c r="XAU64" s="106"/>
      <c r="XAV64" s="106"/>
      <c r="XAW64" s="106"/>
      <c r="XAX64" s="106"/>
      <c r="XAY64" s="106"/>
      <c r="XAZ64" s="106"/>
      <c r="XBA64" s="106"/>
      <c r="XBB64" s="106"/>
      <c r="XBC64" s="106"/>
      <c r="XBD64" s="106"/>
      <c r="XBE64" s="106"/>
      <c r="XBF64" s="106"/>
      <c r="XBG64" s="106"/>
      <c r="XBH64" s="106"/>
      <c r="XBI64" s="106"/>
      <c r="XBJ64" s="106"/>
      <c r="XBK64" s="106"/>
      <c r="XBL64" s="106"/>
      <c r="XBM64" s="106"/>
      <c r="XBN64" s="106"/>
      <c r="XBO64" s="106"/>
      <c r="XBP64" s="106"/>
      <c r="XBQ64" s="106"/>
      <c r="XBR64" s="106"/>
      <c r="XBS64" s="106"/>
      <c r="XBT64" s="106"/>
      <c r="XBU64" s="106"/>
      <c r="XBV64" s="106"/>
      <c r="XBW64" s="106"/>
      <c r="XBX64" s="106"/>
      <c r="XBY64" s="106"/>
      <c r="XBZ64" s="106"/>
      <c r="XCA64" s="106"/>
      <c r="XCB64" s="106"/>
      <c r="XCC64" s="106"/>
      <c r="XCD64" s="106"/>
      <c r="XCE64" s="106"/>
      <c r="XCF64" s="106"/>
      <c r="XCG64" s="106"/>
      <c r="XCH64" s="106"/>
      <c r="XCI64" s="106"/>
      <c r="XCJ64" s="106"/>
      <c r="XCK64" s="106"/>
      <c r="XCL64" s="106"/>
      <c r="XCM64" s="106"/>
      <c r="XCN64" s="106"/>
      <c r="XCO64" s="106"/>
      <c r="XCP64" s="106"/>
      <c r="XCQ64" s="106"/>
      <c r="XCR64" s="106"/>
      <c r="XCS64" s="106"/>
      <c r="XCT64" s="106"/>
      <c r="XCU64" s="106"/>
      <c r="XCV64" s="106"/>
      <c r="XCW64" s="106"/>
      <c r="XCX64" s="106"/>
      <c r="XCY64" s="106"/>
      <c r="XCZ64" s="106"/>
      <c r="XDA64" s="106"/>
      <c r="XDB64" s="106"/>
      <c r="XDC64" s="106"/>
      <c r="XDD64" s="106"/>
      <c r="XDE64" s="106"/>
      <c r="XDF64" s="106"/>
      <c r="XDG64" s="106"/>
      <c r="XDH64" s="106"/>
      <c r="XDI64" s="106"/>
      <c r="XDJ64" s="106"/>
      <c r="XDK64" s="106"/>
      <c r="XDL64" s="106"/>
      <c r="XDM64" s="106"/>
      <c r="XDN64" s="106"/>
      <c r="XDO64" s="106"/>
      <c r="XDP64" s="106"/>
      <c r="XDQ64" s="106"/>
      <c r="XDR64" s="106"/>
      <c r="XDS64" s="106"/>
      <c r="XDT64" s="106"/>
      <c r="XDU64" s="106"/>
      <c r="XDV64" s="106"/>
      <c r="XDW64" s="106"/>
      <c r="XDX64" s="106"/>
      <c r="XDY64" s="106"/>
      <c r="XDZ64" s="106"/>
      <c r="XEA64" s="106"/>
      <c r="XEB64" s="106"/>
      <c r="XEC64" s="106"/>
      <c r="XED64" s="106"/>
      <c r="XEE64" s="106"/>
      <c r="XEF64" s="106"/>
      <c r="XEG64" s="106"/>
      <c r="XEH64" s="106"/>
      <c r="XEI64" s="106"/>
      <c r="XEJ64" s="106"/>
      <c r="XEK64" s="106"/>
      <c r="XEL64" s="106"/>
      <c r="XEM64" s="106"/>
      <c r="XEN64" s="106"/>
      <c r="XEO64" s="106"/>
      <c r="XEP64" s="106"/>
      <c r="XEQ64" s="106"/>
      <c r="XER64" s="106"/>
      <c r="XES64" s="106"/>
      <c r="XET64" s="106"/>
      <c r="XEU64" s="106"/>
    </row>
    <row r="65" spans="1:16375" s="110" customFormat="1" ht="15" customHeight="1" x14ac:dyDescent="0.3">
      <c r="A65" s="136">
        <v>45</v>
      </c>
      <c r="B65" s="139" t="s">
        <v>387</v>
      </c>
      <c r="C65" s="137">
        <v>0</v>
      </c>
      <c r="D65" s="138">
        <f t="shared" si="1"/>
        <v>0</v>
      </c>
      <c r="E65" s="137">
        <v>0</v>
      </c>
      <c r="F65" s="138">
        <f t="shared" si="4"/>
        <v>0</v>
      </c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06"/>
      <c r="CI65" s="106"/>
      <c r="CJ65" s="106"/>
      <c r="CK65" s="106"/>
      <c r="CL65" s="106"/>
      <c r="CM65" s="106"/>
      <c r="CN65" s="106"/>
      <c r="CO65" s="106"/>
      <c r="CP65" s="106"/>
      <c r="CQ65" s="106"/>
      <c r="CR65" s="106"/>
      <c r="CS65" s="106"/>
      <c r="CT65" s="106"/>
      <c r="CU65" s="106"/>
      <c r="CV65" s="106"/>
      <c r="CW65" s="106"/>
      <c r="CX65" s="106"/>
      <c r="CY65" s="106"/>
      <c r="CZ65" s="106"/>
      <c r="DA65" s="106"/>
      <c r="DB65" s="106"/>
      <c r="DC65" s="106"/>
      <c r="DD65" s="106"/>
      <c r="DE65" s="106"/>
      <c r="DF65" s="106"/>
      <c r="DG65" s="106"/>
      <c r="DH65" s="106"/>
      <c r="DI65" s="106"/>
      <c r="DJ65" s="106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6"/>
      <c r="DV65" s="106"/>
      <c r="DW65" s="106"/>
      <c r="DX65" s="106"/>
      <c r="DY65" s="106"/>
      <c r="DZ65" s="106"/>
      <c r="EA65" s="106"/>
      <c r="EB65" s="106"/>
      <c r="EC65" s="106"/>
      <c r="ED65" s="106"/>
      <c r="EE65" s="106"/>
      <c r="EF65" s="106"/>
      <c r="EG65" s="106"/>
      <c r="EH65" s="106"/>
      <c r="EI65" s="106"/>
      <c r="EJ65" s="106"/>
      <c r="EK65" s="106"/>
      <c r="EL65" s="106"/>
      <c r="EM65" s="106"/>
      <c r="EN65" s="106"/>
      <c r="EO65" s="106"/>
      <c r="EP65" s="106"/>
      <c r="EQ65" s="106"/>
      <c r="ER65" s="106"/>
      <c r="ES65" s="106"/>
      <c r="ET65" s="106"/>
      <c r="EU65" s="106"/>
      <c r="EV65" s="106"/>
      <c r="EW65" s="106"/>
      <c r="EX65" s="106"/>
      <c r="EY65" s="106"/>
      <c r="EZ65" s="106"/>
      <c r="FA65" s="106"/>
      <c r="FB65" s="106"/>
      <c r="FC65" s="106"/>
      <c r="FD65" s="106"/>
      <c r="FE65" s="106"/>
      <c r="FF65" s="106"/>
      <c r="FG65" s="106"/>
      <c r="FH65" s="106"/>
      <c r="FI65" s="106"/>
      <c r="FJ65" s="106"/>
      <c r="FK65" s="106"/>
      <c r="FL65" s="106"/>
      <c r="FM65" s="106"/>
      <c r="FN65" s="106"/>
      <c r="FO65" s="106"/>
      <c r="FP65" s="106"/>
      <c r="FQ65" s="106"/>
      <c r="FR65" s="106"/>
      <c r="FS65" s="106"/>
      <c r="FT65" s="106"/>
      <c r="FU65" s="106"/>
      <c r="FV65" s="106"/>
      <c r="FW65" s="106"/>
      <c r="FX65" s="106"/>
      <c r="FY65" s="106"/>
      <c r="FZ65" s="106"/>
      <c r="GA65" s="106"/>
      <c r="GB65" s="106"/>
      <c r="GC65" s="106"/>
      <c r="GD65" s="106"/>
      <c r="GE65" s="106"/>
      <c r="GF65" s="106"/>
      <c r="GG65" s="106"/>
      <c r="GH65" s="106"/>
      <c r="GI65" s="106"/>
      <c r="GJ65" s="106"/>
      <c r="GK65" s="106"/>
      <c r="GL65" s="106"/>
      <c r="GM65" s="106"/>
      <c r="GN65" s="106"/>
      <c r="GO65" s="106"/>
      <c r="GP65" s="106"/>
      <c r="GQ65" s="106"/>
      <c r="GR65" s="106"/>
      <c r="GS65" s="106"/>
      <c r="GT65" s="106"/>
      <c r="GU65" s="106"/>
      <c r="GV65" s="106"/>
      <c r="GW65" s="106"/>
      <c r="GX65" s="106"/>
      <c r="GY65" s="106"/>
      <c r="GZ65" s="106"/>
      <c r="HA65" s="106"/>
      <c r="HB65" s="106"/>
      <c r="HC65" s="106"/>
      <c r="HD65" s="106"/>
      <c r="HE65" s="106"/>
      <c r="HF65" s="106"/>
      <c r="HG65" s="106"/>
      <c r="HH65" s="106"/>
      <c r="HI65" s="106"/>
      <c r="HJ65" s="106"/>
      <c r="HK65" s="106"/>
      <c r="HL65" s="106"/>
      <c r="HM65" s="106"/>
      <c r="HN65" s="106"/>
      <c r="HO65" s="106"/>
      <c r="HP65" s="106"/>
      <c r="HQ65" s="106"/>
      <c r="HR65" s="106"/>
      <c r="HS65" s="106"/>
      <c r="HT65" s="106"/>
      <c r="HU65" s="106"/>
      <c r="HV65" s="106"/>
      <c r="HW65" s="106"/>
      <c r="HX65" s="106"/>
      <c r="HY65" s="106"/>
      <c r="HZ65" s="106"/>
      <c r="IA65" s="106"/>
      <c r="IB65" s="106"/>
      <c r="IC65" s="106"/>
      <c r="ID65" s="106"/>
      <c r="IE65" s="106"/>
      <c r="IF65" s="106"/>
      <c r="IG65" s="106"/>
      <c r="IH65" s="106"/>
      <c r="II65" s="106"/>
      <c r="IJ65" s="106"/>
      <c r="IK65" s="106"/>
      <c r="IL65" s="106"/>
      <c r="IM65" s="106"/>
      <c r="IN65" s="106"/>
      <c r="IO65" s="106"/>
      <c r="IP65" s="106"/>
      <c r="IQ65" s="106"/>
      <c r="IR65" s="106"/>
      <c r="IS65" s="106"/>
      <c r="IT65" s="106"/>
      <c r="IU65" s="106"/>
      <c r="IV65" s="106"/>
      <c r="IW65" s="106"/>
      <c r="IX65" s="106"/>
      <c r="IY65" s="106"/>
      <c r="IZ65" s="106"/>
      <c r="JA65" s="106"/>
      <c r="JB65" s="106"/>
      <c r="JC65" s="106"/>
      <c r="JD65" s="106"/>
      <c r="JE65" s="106"/>
      <c r="JF65" s="106"/>
      <c r="JG65" s="106"/>
      <c r="JH65" s="106"/>
      <c r="JI65" s="106"/>
      <c r="JJ65" s="106"/>
      <c r="JK65" s="106"/>
      <c r="JL65" s="106"/>
      <c r="JM65" s="106"/>
      <c r="JN65" s="106"/>
      <c r="JO65" s="106"/>
      <c r="JP65" s="106"/>
      <c r="JQ65" s="106"/>
      <c r="JR65" s="106"/>
      <c r="JS65" s="106"/>
      <c r="JT65" s="106"/>
      <c r="JU65" s="106"/>
      <c r="JV65" s="106"/>
      <c r="JW65" s="106"/>
      <c r="JX65" s="106"/>
      <c r="JY65" s="106"/>
      <c r="JZ65" s="106"/>
      <c r="KA65" s="106"/>
      <c r="KB65" s="106"/>
      <c r="KC65" s="106"/>
      <c r="KD65" s="106"/>
      <c r="KE65" s="106"/>
      <c r="KF65" s="106"/>
      <c r="KG65" s="106"/>
      <c r="KH65" s="106"/>
      <c r="KI65" s="106"/>
      <c r="KJ65" s="106"/>
      <c r="KK65" s="106"/>
      <c r="KL65" s="106"/>
      <c r="KM65" s="106"/>
      <c r="KN65" s="106"/>
      <c r="KO65" s="106"/>
      <c r="KP65" s="106"/>
      <c r="KQ65" s="106"/>
      <c r="KR65" s="106"/>
      <c r="KS65" s="106"/>
      <c r="KT65" s="106"/>
      <c r="KU65" s="106"/>
      <c r="KV65" s="106"/>
      <c r="KW65" s="106"/>
      <c r="KX65" s="106"/>
      <c r="KY65" s="106"/>
      <c r="KZ65" s="106"/>
      <c r="LA65" s="106"/>
      <c r="LB65" s="106"/>
      <c r="LC65" s="106"/>
      <c r="LD65" s="106"/>
      <c r="LE65" s="106"/>
      <c r="LF65" s="106"/>
      <c r="LG65" s="106"/>
      <c r="LH65" s="106"/>
      <c r="LI65" s="106"/>
      <c r="LJ65" s="106"/>
      <c r="LK65" s="106"/>
      <c r="LL65" s="106"/>
      <c r="LM65" s="106"/>
      <c r="LN65" s="106"/>
      <c r="LO65" s="106"/>
      <c r="LP65" s="106"/>
      <c r="LQ65" s="106"/>
      <c r="LR65" s="106"/>
      <c r="LS65" s="106"/>
      <c r="LT65" s="106"/>
      <c r="LU65" s="106"/>
      <c r="LV65" s="106"/>
      <c r="LW65" s="106"/>
      <c r="LX65" s="106"/>
      <c r="LY65" s="106"/>
      <c r="LZ65" s="106"/>
      <c r="MA65" s="106"/>
      <c r="MB65" s="106"/>
      <c r="MC65" s="106"/>
      <c r="MD65" s="106"/>
      <c r="ME65" s="106"/>
      <c r="MF65" s="106"/>
      <c r="MG65" s="106"/>
      <c r="MH65" s="106"/>
      <c r="MI65" s="106"/>
      <c r="MJ65" s="106"/>
      <c r="MK65" s="106"/>
      <c r="ML65" s="106"/>
      <c r="MM65" s="106"/>
      <c r="MN65" s="106"/>
      <c r="MO65" s="106"/>
      <c r="MP65" s="106"/>
      <c r="MQ65" s="106"/>
      <c r="MR65" s="106"/>
      <c r="MS65" s="106"/>
      <c r="MT65" s="106"/>
      <c r="MU65" s="106"/>
      <c r="MV65" s="106"/>
      <c r="MW65" s="106"/>
      <c r="MX65" s="106"/>
      <c r="MY65" s="106"/>
      <c r="MZ65" s="106"/>
      <c r="NA65" s="106"/>
      <c r="NB65" s="106"/>
      <c r="NC65" s="106"/>
      <c r="ND65" s="106"/>
      <c r="NE65" s="106"/>
      <c r="NF65" s="106"/>
      <c r="NG65" s="106"/>
      <c r="NH65" s="106"/>
      <c r="NI65" s="106"/>
      <c r="NJ65" s="106"/>
      <c r="NK65" s="106"/>
      <c r="NL65" s="106"/>
      <c r="NM65" s="106"/>
      <c r="NN65" s="106"/>
      <c r="NO65" s="106"/>
      <c r="NP65" s="106"/>
      <c r="NQ65" s="106"/>
      <c r="NR65" s="106"/>
      <c r="NS65" s="106"/>
      <c r="NT65" s="106"/>
      <c r="NU65" s="106"/>
      <c r="NV65" s="106"/>
      <c r="NW65" s="106"/>
      <c r="NX65" s="106"/>
      <c r="NY65" s="106"/>
      <c r="NZ65" s="106"/>
      <c r="OA65" s="106"/>
      <c r="OB65" s="106"/>
      <c r="OC65" s="106"/>
      <c r="OD65" s="106"/>
      <c r="OE65" s="106"/>
      <c r="OF65" s="106"/>
      <c r="OG65" s="106"/>
      <c r="OH65" s="106"/>
      <c r="OI65" s="106"/>
      <c r="OJ65" s="106"/>
      <c r="OK65" s="106"/>
      <c r="OL65" s="106"/>
      <c r="OM65" s="106"/>
      <c r="ON65" s="106"/>
      <c r="OO65" s="106"/>
      <c r="OP65" s="106"/>
      <c r="OQ65" s="106"/>
      <c r="OR65" s="106"/>
      <c r="OS65" s="106"/>
      <c r="OT65" s="106"/>
      <c r="OU65" s="106"/>
      <c r="OV65" s="106"/>
      <c r="OW65" s="106"/>
      <c r="OX65" s="106"/>
      <c r="OY65" s="106"/>
      <c r="OZ65" s="106"/>
      <c r="PA65" s="106"/>
      <c r="PB65" s="106"/>
      <c r="PC65" s="106"/>
      <c r="PD65" s="106"/>
      <c r="PE65" s="106"/>
      <c r="PF65" s="106"/>
      <c r="PG65" s="106"/>
      <c r="PH65" s="106"/>
      <c r="PI65" s="106"/>
      <c r="PJ65" s="106"/>
      <c r="PK65" s="106"/>
      <c r="PL65" s="106"/>
      <c r="PM65" s="106"/>
      <c r="PN65" s="106"/>
      <c r="PO65" s="106"/>
      <c r="PP65" s="106"/>
      <c r="PQ65" s="106"/>
      <c r="PR65" s="106"/>
      <c r="PS65" s="106"/>
      <c r="PT65" s="106"/>
      <c r="PU65" s="106"/>
      <c r="PV65" s="106"/>
      <c r="PW65" s="106"/>
      <c r="PX65" s="106"/>
      <c r="PY65" s="106"/>
      <c r="PZ65" s="106"/>
      <c r="QA65" s="106"/>
      <c r="QB65" s="106"/>
      <c r="QC65" s="106"/>
      <c r="QD65" s="106"/>
      <c r="QE65" s="106"/>
      <c r="QF65" s="106"/>
      <c r="QG65" s="106"/>
      <c r="QH65" s="106"/>
      <c r="QI65" s="106"/>
      <c r="QJ65" s="106"/>
      <c r="QK65" s="106"/>
      <c r="QL65" s="106"/>
      <c r="QM65" s="106"/>
      <c r="QN65" s="106"/>
      <c r="QO65" s="106"/>
      <c r="QP65" s="106"/>
      <c r="QQ65" s="106"/>
      <c r="QR65" s="106"/>
      <c r="QS65" s="106"/>
      <c r="QT65" s="106"/>
      <c r="QU65" s="106"/>
      <c r="QV65" s="106"/>
      <c r="QW65" s="106"/>
      <c r="QX65" s="106"/>
      <c r="QY65" s="106"/>
      <c r="QZ65" s="106"/>
      <c r="RA65" s="106"/>
      <c r="RB65" s="106"/>
      <c r="RC65" s="106"/>
      <c r="RD65" s="106"/>
      <c r="RE65" s="106"/>
      <c r="RF65" s="106"/>
      <c r="RG65" s="106"/>
      <c r="RH65" s="106"/>
      <c r="RI65" s="106"/>
      <c r="RJ65" s="106"/>
      <c r="RK65" s="106"/>
      <c r="RL65" s="106"/>
      <c r="RM65" s="106"/>
      <c r="RN65" s="106"/>
      <c r="RO65" s="106"/>
      <c r="RP65" s="106"/>
      <c r="RQ65" s="106"/>
      <c r="RR65" s="106"/>
      <c r="RS65" s="106"/>
      <c r="RT65" s="106"/>
      <c r="RU65" s="106"/>
      <c r="RV65" s="106"/>
      <c r="RW65" s="106"/>
      <c r="RX65" s="106"/>
      <c r="RY65" s="106"/>
      <c r="RZ65" s="106"/>
      <c r="SA65" s="106"/>
      <c r="SB65" s="106"/>
      <c r="SC65" s="106"/>
      <c r="SD65" s="106"/>
      <c r="SE65" s="106"/>
      <c r="SF65" s="106"/>
      <c r="SG65" s="106"/>
      <c r="SH65" s="106"/>
      <c r="SI65" s="106"/>
      <c r="SJ65" s="106"/>
      <c r="SK65" s="106"/>
      <c r="SL65" s="106"/>
      <c r="SM65" s="106"/>
      <c r="SN65" s="106"/>
      <c r="SO65" s="106"/>
      <c r="SP65" s="106"/>
      <c r="SQ65" s="106"/>
      <c r="SR65" s="106"/>
      <c r="SS65" s="106"/>
      <c r="ST65" s="106"/>
      <c r="SU65" s="106"/>
      <c r="SV65" s="106"/>
      <c r="SW65" s="106"/>
      <c r="SX65" s="106"/>
      <c r="SY65" s="106"/>
      <c r="SZ65" s="106"/>
      <c r="TA65" s="106"/>
      <c r="TB65" s="106"/>
      <c r="TC65" s="106"/>
      <c r="TD65" s="106"/>
      <c r="TE65" s="106"/>
      <c r="TF65" s="106"/>
      <c r="TG65" s="106"/>
      <c r="TH65" s="106"/>
      <c r="TI65" s="106"/>
      <c r="TJ65" s="106"/>
      <c r="TK65" s="106"/>
      <c r="TL65" s="106"/>
      <c r="TM65" s="106"/>
      <c r="TN65" s="106"/>
      <c r="TO65" s="106"/>
      <c r="TP65" s="106"/>
      <c r="TQ65" s="106"/>
      <c r="TR65" s="106"/>
      <c r="TS65" s="106"/>
      <c r="TT65" s="106"/>
      <c r="TU65" s="106"/>
      <c r="TV65" s="106"/>
      <c r="TW65" s="106"/>
      <c r="TX65" s="106"/>
      <c r="TY65" s="106"/>
      <c r="TZ65" s="106"/>
      <c r="UA65" s="106"/>
      <c r="UB65" s="106"/>
      <c r="UC65" s="106"/>
      <c r="UD65" s="106"/>
      <c r="UE65" s="106"/>
      <c r="UF65" s="106"/>
      <c r="UG65" s="106"/>
      <c r="UH65" s="106"/>
      <c r="UI65" s="106"/>
      <c r="UJ65" s="106"/>
      <c r="UK65" s="106"/>
      <c r="UL65" s="106"/>
      <c r="UM65" s="106"/>
      <c r="UN65" s="106"/>
      <c r="UO65" s="106"/>
      <c r="UP65" s="106"/>
      <c r="UQ65" s="106"/>
      <c r="UR65" s="106"/>
      <c r="US65" s="106"/>
      <c r="UT65" s="106"/>
      <c r="UU65" s="106"/>
      <c r="UV65" s="106"/>
      <c r="UW65" s="106"/>
      <c r="UX65" s="106"/>
      <c r="UY65" s="106"/>
      <c r="UZ65" s="106"/>
      <c r="VA65" s="106"/>
      <c r="VB65" s="106"/>
      <c r="VC65" s="106"/>
      <c r="VD65" s="106"/>
      <c r="VE65" s="106"/>
      <c r="VF65" s="106"/>
      <c r="VG65" s="106"/>
      <c r="VH65" s="106"/>
      <c r="VI65" s="106"/>
      <c r="VJ65" s="106"/>
      <c r="VK65" s="106"/>
      <c r="VL65" s="106"/>
      <c r="VM65" s="106"/>
      <c r="VN65" s="106"/>
      <c r="VO65" s="106"/>
      <c r="VP65" s="106"/>
      <c r="VQ65" s="106"/>
      <c r="VR65" s="106"/>
      <c r="VS65" s="106"/>
      <c r="VT65" s="106"/>
      <c r="VU65" s="106"/>
      <c r="VV65" s="106"/>
      <c r="VW65" s="106"/>
      <c r="VX65" s="106"/>
      <c r="VY65" s="106"/>
      <c r="VZ65" s="106"/>
      <c r="WA65" s="106"/>
      <c r="WB65" s="106"/>
      <c r="WC65" s="106"/>
      <c r="WD65" s="106"/>
      <c r="WE65" s="106"/>
      <c r="WF65" s="106"/>
      <c r="WG65" s="106"/>
      <c r="WH65" s="106"/>
      <c r="WI65" s="106"/>
      <c r="WJ65" s="106"/>
      <c r="WK65" s="106"/>
      <c r="WL65" s="106"/>
      <c r="WM65" s="106"/>
      <c r="WN65" s="106"/>
      <c r="WO65" s="106"/>
      <c r="WP65" s="106"/>
      <c r="WQ65" s="106"/>
      <c r="WR65" s="106"/>
      <c r="WS65" s="106"/>
      <c r="WT65" s="106"/>
      <c r="WU65" s="106"/>
      <c r="WV65" s="106"/>
      <c r="WW65" s="106"/>
      <c r="WX65" s="106"/>
      <c r="WY65" s="106"/>
      <c r="WZ65" s="106"/>
      <c r="XA65" s="106"/>
      <c r="XB65" s="106"/>
      <c r="XC65" s="106"/>
      <c r="XD65" s="106"/>
      <c r="XE65" s="106"/>
      <c r="XF65" s="106"/>
      <c r="XG65" s="106"/>
      <c r="XH65" s="106"/>
      <c r="XI65" s="106"/>
      <c r="XJ65" s="106"/>
      <c r="XK65" s="106"/>
      <c r="XL65" s="106"/>
      <c r="XM65" s="106"/>
      <c r="XN65" s="106"/>
      <c r="XO65" s="106"/>
      <c r="XP65" s="106"/>
      <c r="XQ65" s="106"/>
      <c r="XR65" s="106"/>
      <c r="XS65" s="106"/>
      <c r="XT65" s="106"/>
      <c r="XU65" s="106"/>
      <c r="XV65" s="106"/>
      <c r="XW65" s="106"/>
      <c r="XX65" s="106"/>
      <c r="XY65" s="106"/>
      <c r="XZ65" s="106"/>
      <c r="YA65" s="106"/>
      <c r="YB65" s="106"/>
      <c r="YC65" s="106"/>
      <c r="YD65" s="106"/>
      <c r="YE65" s="106"/>
      <c r="YF65" s="106"/>
      <c r="YG65" s="106"/>
      <c r="YH65" s="106"/>
      <c r="YI65" s="106"/>
      <c r="YJ65" s="106"/>
      <c r="YK65" s="106"/>
      <c r="YL65" s="106"/>
      <c r="YM65" s="106"/>
      <c r="YN65" s="106"/>
      <c r="YO65" s="106"/>
      <c r="YP65" s="106"/>
      <c r="YQ65" s="106"/>
      <c r="YR65" s="106"/>
      <c r="YS65" s="106"/>
      <c r="YT65" s="106"/>
      <c r="YU65" s="106"/>
      <c r="YV65" s="106"/>
      <c r="YW65" s="106"/>
      <c r="YX65" s="106"/>
      <c r="YY65" s="106"/>
      <c r="YZ65" s="106"/>
      <c r="ZA65" s="106"/>
      <c r="ZB65" s="106"/>
      <c r="ZC65" s="106"/>
      <c r="ZD65" s="106"/>
      <c r="ZE65" s="106"/>
      <c r="ZF65" s="106"/>
      <c r="ZG65" s="106"/>
      <c r="ZH65" s="106"/>
      <c r="ZI65" s="106"/>
      <c r="ZJ65" s="106"/>
      <c r="ZK65" s="106"/>
      <c r="ZL65" s="106"/>
      <c r="ZM65" s="106"/>
      <c r="ZN65" s="106"/>
      <c r="ZO65" s="106"/>
      <c r="ZP65" s="106"/>
      <c r="ZQ65" s="106"/>
      <c r="ZR65" s="106"/>
      <c r="ZS65" s="106"/>
      <c r="ZT65" s="106"/>
      <c r="ZU65" s="106"/>
      <c r="ZV65" s="106"/>
      <c r="ZW65" s="106"/>
      <c r="ZX65" s="106"/>
      <c r="ZY65" s="106"/>
      <c r="ZZ65" s="106"/>
      <c r="AAA65" s="106"/>
      <c r="AAB65" s="106"/>
      <c r="AAC65" s="106"/>
      <c r="AAD65" s="106"/>
      <c r="AAE65" s="106"/>
      <c r="AAF65" s="106"/>
      <c r="AAG65" s="106"/>
      <c r="AAH65" s="106"/>
      <c r="AAI65" s="106"/>
      <c r="AAJ65" s="106"/>
      <c r="AAK65" s="106"/>
      <c r="AAL65" s="106"/>
      <c r="AAM65" s="106"/>
      <c r="AAN65" s="106"/>
      <c r="AAO65" s="106"/>
      <c r="AAP65" s="106"/>
      <c r="AAQ65" s="106"/>
      <c r="AAR65" s="106"/>
      <c r="AAS65" s="106"/>
      <c r="AAT65" s="106"/>
      <c r="AAU65" s="106"/>
      <c r="AAV65" s="106"/>
      <c r="AAW65" s="106"/>
      <c r="AAX65" s="106"/>
      <c r="AAY65" s="106"/>
      <c r="AAZ65" s="106"/>
      <c r="ABA65" s="106"/>
      <c r="ABB65" s="106"/>
      <c r="ABC65" s="106"/>
      <c r="ABD65" s="106"/>
      <c r="ABE65" s="106"/>
      <c r="ABF65" s="106"/>
      <c r="ABG65" s="106"/>
      <c r="ABH65" s="106"/>
      <c r="ABI65" s="106"/>
      <c r="ABJ65" s="106"/>
      <c r="ABK65" s="106"/>
      <c r="ABL65" s="106"/>
      <c r="ABM65" s="106"/>
      <c r="ABN65" s="106"/>
      <c r="ABO65" s="106"/>
      <c r="ABP65" s="106"/>
      <c r="ABQ65" s="106"/>
      <c r="ABR65" s="106"/>
      <c r="ABS65" s="106"/>
      <c r="ABT65" s="106"/>
      <c r="ABU65" s="106"/>
      <c r="ABV65" s="106"/>
      <c r="ABW65" s="106"/>
      <c r="ABX65" s="106"/>
      <c r="ABY65" s="106"/>
      <c r="ABZ65" s="106"/>
      <c r="ACA65" s="106"/>
      <c r="ACB65" s="106"/>
      <c r="ACC65" s="106"/>
      <c r="ACD65" s="106"/>
      <c r="ACE65" s="106"/>
      <c r="ACF65" s="106"/>
      <c r="ACG65" s="106"/>
      <c r="ACH65" s="106"/>
      <c r="ACI65" s="106"/>
      <c r="ACJ65" s="106"/>
      <c r="ACK65" s="106"/>
      <c r="ACL65" s="106"/>
      <c r="ACM65" s="106"/>
      <c r="ACN65" s="106"/>
      <c r="ACO65" s="106"/>
      <c r="ACP65" s="106"/>
      <c r="ACQ65" s="106"/>
      <c r="ACR65" s="106"/>
      <c r="ACS65" s="106"/>
      <c r="ACT65" s="106"/>
      <c r="ACU65" s="106"/>
      <c r="ACV65" s="106"/>
      <c r="ACW65" s="106"/>
      <c r="ACX65" s="106"/>
      <c r="ACY65" s="106"/>
      <c r="ACZ65" s="106"/>
      <c r="ADA65" s="106"/>
      <c r="ADB65" s="106"/>
      <c r="ADC65" s="106"/>
      <c r="ADD65" s="106"/>
      <c r="ADE65" s="106"/>
      <c r="ADF65" s="106"/>
      <c r="ADG65" s="106"/>
      <c r="ADH65" s="106"/>
      <c r="ADI65" s="106"/>
      <c r="ADJ65" s="106"/>
      <c r="ADK65" s="106"/>
      <c r="ADL65" s="106"/>
      <c r="ADM65" s="106"/>
      <c r="ADN65" s="106"/>
      <c r="ADO65" s="106"/>
      <c r="ADP65" s="106"/>
      <c r="ADQ65" s="106"/>
      <c r="ADR65" s="106"/>
      <c r="ADS65" s="106"/>
      <c r="ADT65" s="106"/>
      <c r="ADU65" s="106"/>
      <c r="ADV65" s="106"/>
      <c r="ADW65" s="106"/>
      <c r="ADX65" s="106"/>
      <c r="ADY65" s="106"/>
      <c r="ADZ65" s="106"/>
      <c r="AEA65" s="106"/>
      <c r="AEB65" s="106"/>
      <c r="AEC65" s="106"/>
      <c r="AED65" s="106"/>
      <c r="AEE65" s="106"/>
      <c r="AEF65" s="106"/>
      <c r="AEG65" s="106"/>
      <c r="AEH65" s="106"/>
      <c r="AEI65" s="106"/>
      <c r="AEJ65" s="106"/>
      <c r="AEK65" s="106"/>
      <c r="AEL65" s="106"/>
      <c r="AEM65" s="106"/>
      <c r="AEN65" s="106"/>
      <c r="AEO65" s="106"/>
      <c r="AEP65" s="106"/>
      <c r="AEQ65" s="106"/>
      <c r="AER65" s="106"/>
      <c r="AES65" s="106"/>
      <c r="AET65" s="106"/>
      <c r="AEU65" s="106"/>
      <c r="AEV65" s="106"/>
      <c r="AEW65" s="106"/>
      <c r="AEX65" s="106"/>
      <c r="AEY65" s="106"/>
      <c r="AEZ65" s="106"/>
      <c r="AFA65" s="106"/>
      <c r="AFB65" s="106"/>
      <c r="AFC65" s="106"/>
      <c r="AFD65" s="106"/>
      <c r="AFE65" s="106"/>
      <c r="AFF65" s="106"/>
      <c r="AFG65" s="106"/>
      <c r="AFH65" s="106"/>
      <c r="AFI65" s="106"/>
      <c r="AFJ65" s="106"/>
      <c r="AFK65" s="106"/>
      <c r="AFL65" s="106"/>
      <c r="AFM65" s="106"/>
      <c r="AFN65" s="106"/>
      <c r="AFO65" s="106"/>
      <c r="AFP65" s="106"/>
      <c r="AFQ65" s="106"/>
      <c r="AFR65" s="106"/>
      <c r="AFS65" s="106"/>
      <c r="AFT65" s="106"/>
      <c r="AFU65" s="106"/>
      <c r="AFV65" s="106"/>
      <c r="AFW65" s="106"/>
      <c r="AFX65" s="106"/>
      <c r="AFY65" s="106"/>
      <c r="AFZ65" s="106"/>
      <c r="AGA65" s="106"/>
      <c r="AGB65" s="106"/>
      <c r="AGC65" s="106"/>
      <c r="AGD65" s="106"/>
      <c r="AGE65" s="106"/>
      <c r="AGF65" s="106"/>
      <c r="AGG65" s="106"/>
      <c r="AGH65" s="106"/>
      <c r="AGI65" s="106"/>
      <c r="AGJ65" s="106"/>
      <c r="AGK65" s="106"/>
      <c r="AGL65" s="106"/>
      <c r="AGM65" s="106"/>
      <c r="AGN65" s="106"/>
      <c r="AGO65" s="106"/>
      <c r="AGP65" s="106"/>
      <c r="AGQ65" s="106"/>
      <c r="AGR65" s="106"/>
      <c r="AGS65" s="106"/>
      <c r="AGT65" s="106"/>
      <c r="AGU65" s="106"/>
      <c r="AGV65" s="106"/>
      <c r="AGW65" s="106"/>
      <c r="AGX65" s="106"/>
      <c r="AGY65" s="106"/>
      <c r="AGZ65" s="106"/>
      <c r="AHA65" s="106"/>
      <c r="AHB65" s="106"/>
      <c r="AHC65" s="106"/>
      <c r="AHD65" s="106"/>
      <c r="AHE65" s="106"/>
      <c r="AHF65" s="106"/>
      <c r="AHG65" s="106"/>
      <c r="AHH65" s="106"/>
      <c r="AHI65" s="106"/>
      <c r="AHJ65" s="106"/>
      <c r="AHK65" s="106"/>
      <c r="AHL65" s="106"/>
      <c r="AHM65" s="106"/>
      <c r="AHN65" s="106"/>
      <c r="AHO65" s="106"/>
      <c r="AHP65" s="106"/>
      <c r="AHQ65" s="106"/>
      <c r="AHR65" s="106"/>
      <c r="AHS65" s="106"/>
      <c r="AHT65" s="106"/>
      <c r="AHU65" s="106"/>
      <c r="AHV65" s="106"/>
      <c r="AHW65" s="106"/>
      <c r="AHX65" s="106"/>
      <c r="AHY65" s="106"/>
      <c r="AHZ65" s="106"/>
      <c r="AIA65" s="106"/>
      <c r="AIB65" s="106"/>
      <c r="AIC65" s="106"/>
      <c r="AID65" s="106"/>
      <c r="AIE65" s="106"/>
      <c r="AIF65" s="106"/>
      <c r="AIG65" s="106"/>
      <c r="AIH65" s="106"/>
      <c r="AII65" s="106"/>
      <c r="AIJ65" s="106"/>
      <c r="AIK65" s="106"/>
      <c r="AIL65" s="106"/>
      <c r="AIM65" s="106"/>
      <c r="AIN65" s="106"/>
      <c r="AIO65" s="106"/>
      <c r="AIP65" s="106"/>
      <c r="AIQ65" s="106"/>
      <c r="AIR65" s="106"/>
      <c r="AIS65" s="106"/>
      <c r="AIT65" s="106"/>
      <c r="AIU65" s="106"/>
      <c r="AIV65" s="106"/>
      <c r="AIW65" s="106"/>
      <c r="AIX65" s="106"/>
      <c r="AIY65" s="106"/>
      <c r="AIZ65" s="106"/>
      <c r="AJA65" s="106"/>
      <c r="AJB65" s="106"/>
      <c r="AJC65" s="106"/>
      <c r="AJD65" s="106"/>
      <c r="AJE65" s="106"/>
      <c r="AJF65" s="106"/>
      <c r="AJG65" s="106"/>
      <c r="AJH65" s="106"/>
      <c r="AJI65" s="106"/>
      <c r="AJJ65" s="106"/>
      <c r="AJK65" s="106"/>
      <c r="AJL65" s="106"/>
      <c r="AJM65" s="106"/>
      <c r="AJN65" s="106"/>
      <c r="AJO65" s="106"/>
      <c r="AJP65" s="106"/>
      <c r="AJQ65" s="106"/>
      <c r="AJR65" s="106"/>
      <c r="AJS65" s="106"/>
      <c r="AJT65" s="106"/>
      <c r="AJU65" s="106"/>
      <c r="AJV65" s="106"/>
      <c r="AJW65" s="106"/>
      <c r="AJX65" s="106"/>
      <c r="AJY65" s="106"/>
      <c r="AJZ65" s="106"/>
      <c r="AKA65" s="106"/>
      <c r="AKB65" s="106"/>
      <c r="AKC65" s="106"/>
      <c r="AKD65" s="106"/>
      <c r="AKE65" s="106"/>
      <c r="AKF65" s="106"/>
      <c r="AKG65" s="106"/>
      <c r="AKH65" s="106"/>
      <c r="AKI65" s="106"/>
      <c r="AKJ65" s="106"/>
      <c r="AKK65" s="106"/>
      <c r="AKL65" s="106"/>
      <c r="AKM65" s="106"/>
      <c r="AKN65" s="106"/>
      <c r="AKO65" s="106"/>
      <c r="AKP65" s="106"/>
      <c r="AKQ65" s="106"/>
      <c r="AKR65" s="106"/>
      <c r="AKS65" s="106"/>
      <c r="AKT65" s="106"/>
      <c r="AKU65" s="106"/>
      <c r="AKV65" s="106"/>
      <c r="AKW65" s="106"/>
      <c r="AKX65" s="106"/>
      <c r="AKY65" s="106"/>
      <c r="AKZ65" s="106"/>
      <c r="ALA65" s="106"/>
      <c r="ALB65" s="106"/>
      <c r="ALC65" s="106"/>
      <c r="ALD65" s="106"/>
      <c r="ALE65" s="106"/>
      <c r="ALF65" s="106"/>
      <c r="ALG65" s="106"/>
      <c r="ALH65" s="106"/>
      <c r="ALI65" s="106"/>
      <c r="ALJ65" s="106"/>
      <c r="ALK65" s="106"/>
      <c r="ALL65" s="106"/>
      <c r="ALM65" s="106"/>
      <c r="ALN65" s="106"/>
      <c r="ALO65" s="106"/>
      <c r="ALP65" s="106"/>
      <c r="ALQ65" s="106"/>
      <c r="ALR65" s="106"/>
      <c r="ALS65" s="106"/>
      <c r="ALT65" s="106"/>
      <c r="ALU65" s="106"/>
      <c r="ALV65" s="106"/>
      <c r="ALW65" s="106"/>
      <c r="ALX65" s="106"/>
      <c r="ALY65" s="106"/>
      <c r="ALZ65" s="106"/>
      <c r="AMA65" s="106"/>
      <c r="AMB65" s="106"/>
      <c r="AMC65" s="106"/>
      <c r="AMD65" s="106"/>
      <c r="AME65" s="106"/>
      <c r="AMF65" s="106"/>
      <c r="AMG65" s="106"/>
      <c r="AMH65" s="106"/>
      <c r="AMI65" s="106"/>
      <c r="AMJ65" s="106"/>
      <c r="AMK65" s="106"/>
      <c r="AML65" s="106"/>
      <c r="AMM65" s="106"/>
      <c r="AMN65" s="106"/>
      <c r="AMO65" s="106"/>
      <c r="AMP65" s="106"/>
      <c r="AMQ65" s="106"/>
      <c r="AMR65" s="106"/>
      <c r="AMS65" s="106"/>
      <c r="AMT65" s="106"/>
      <c r="AMU65" s="106"/>
      <c r="AMV65" s="106"/>
      <c r="AMW65" s="106"/>
      <c r="AMX65" s="106"/>
      <c r="AMY65" s="106"/>
      <c r="AMZ65" s="106"/>
      <c r="ANA65" s="106"/>
      <c r="ANB65" s="106"/>
      <c r="ANC65" s="106"/>
      <c r="AND65" s="106"/>
      <c r="ANE65" s="106"/>
      <c r="ANF65" s="106"/>
      <c r="ANG65" s="106"/>
      <c r="ANH65" s="106"/>
      <c r="ANI65" s="106"/>
      <c r="ANJ65" s="106"/>
      <c r="ANK65" s="106"/>
      <c r="ANL65" s="106"/>
      <c r="ANM65" s="106"/>
      <c r="ANN65" s="106"/>
      <c r="ANO65" s="106"/>
      <c r="ANP65" s="106"/>
      <c r="ANQ65" s="106"/>
      <c r="ANR65" s="106"/>
      <c r="ANS65" s="106"/>
      <c r="ANT65" s="106"/>
      <c r="ANU65" s="106"/>
      <c r="ANV65" s="106"/>
      <c r="ANW65" s="106"/>
      <c r="ANX65" s="106"/>
      <c r="ANY65" s="106"/>
      <c r="ANZ65" s="106"/>
      <c r="AOA65" s="106"/>
      <c r="AOB65" s="106"/>
      <c r="AOC65" s="106"/>
      <c r="AOD65" s="106"/>
      <c r="AOE65" s="106"/>
      <c r="AOF65" s="106"/>
      <c r="AOG65" s="106"/>
      <c r="AOH65" s="106"/>
      <c r="AOI65" s="106"/>
      <c r="AOJ65" s="106"/>
      <c r="AOK65" s="106"/>
      <c r="AOL65" s="106"/>
      <c r="AOM65" s="106"/>
      <c r="AON65" s="106"/>
      <c r="AOO65" s="106"/>
      <c r="AOP65" s="106"/>
      <c r="AOQ65" s="106"/>
      <c r="AOR65" s="106"/>
      <c r="AOS65" s="106"/>
      <c r="AOT65" s="106"/>
      <c r="AOU65" s="106"/>
      <c r="AOV65" s="106"/>
      <c r="AOW65" s="106"/>
      <c r="AOX65" s="106"/>
      <c r="AOY65" s="106"/>
      <c r="AOZ65" s="106"/>
      <c r="APA65" s="106"/>
      <c r="APB65" s="106"/>
      <c r="APC65" s="106"/>
      <c r="APD65" s="106"/>
      <c r="APE65" s="106"/>
      <c r="APF65" s="106"/>
      <c r="APG65" s="106"/>
      <c r="APH65" s="106"/>
      <c r="API65" s="106"/>
      <c r="APJ65" s="106"/>
      <c r="APK65" s="106"/>
      <c r="APL65" s="106"/>
      <c r="APM65" s="106"/>
      <c r="APN65" s="106"/>
      <c r="APO65" s="106"/>
      <c r="APP65" s="106"/>
      <c r="APQ65" s="106"/>
      <c r="APR65" s="106"/>
      <c r="APS65" s="106"/>
      <c r="APT65" s="106"/>
      <c r="APU65" s="106"/>
      <c r="APV65" s="106"/>
      <c r="APW65" s="106"/>
      <c r="APX65" s="106"/>
      <c r="APY65" s="106"/>
      <c r="APZ65" s="106"/>
      <c r="AQA65" s="106"/>
      <c r="AQB65" s="106"/>
      <c r="AQC65" s="106"/>
      <c r="AQD65" s="106"/>
      <c r="AQE65" s="106"/>
      <c r="AQF65" s="106"/>
      <c r="AQG65" s="106"/>
      <c r="AQH65" s="106"/>
      <c r="AQI65" s="106"/>
      <c r="AQJ65" s="106"/>
      <c r="AQK65" s="106"/>
      <c r="AQL65" s="106"/>
      <c r="AQM65" s="106"/>
      <c r="AQN65" s="106"/>
      <c r="AQO65" s="106"/>
      <c r="AQP65" s="106"/>
      <c r="AQQ65" s="106"/>
      <c r="AQR65" s="106"/>
      <c r="AQS65" s="106"/>
      <c r="AQT65" s="106"/>
      <c r="AQU65" s="106"/>
      <c r="AQV65" s="106"/>
      <c r="AQW65" s="106"/>
      <c r="AQX65" s="106"/>
      <c r="AQY65" s="106"/>
      <c r="AQZ65" s="106"/>
      <c r="ARA65" s="106"/>
      <c r="ARB65" s="106"/>
      <c r="ARC65" s="106"/>
      <c r="ARD65" s="106"/>
      <c r="ARE65" s="106"/>
      <c r="ARF65" s="106"/>
      <c r="ARG65" s="106"/>
      <c r="ARH65" s="106"/>
      <c r="ARI65" s="106"/>
      <c r="ARJ65" s="106"/>
      <c r="ARK65" s="106"/>
      <c r="ARL65" s="106"/>
      <c r="ARM65" s="106"/>
      <c r="ARN65" s="106"/>
      <c r="ARO65" s="106"/>
      <c r="ARP65" s="106"/>
      <c r="ARQ65" s="106"/>
      <c r="ARR65" s="106"/>
      <c r="ARS65" s="106"/>
      <c r="ART65" s="106"/>
      <c r="ARU65" s="106"/>
      <c r="ARV65" s="106"/>
      <c r="ARW65" s="106"/>
      <c r="ARX65" s="106"/>
      <c r="ARY65" s="106"/>
      <c r="ARZ65" s="106"/>
      <c r="ASA65" s="106"/>
      <c r="ASB65" s="106"/>
      <c r="ASC65" s="106"/>
      <c r="ASD65" s="106"/>
      <c r="ASE65" s="106"/>
      <c r="ASF65" s="106"/>
      <c r="ASG65" s="106"/>
      <c r="ASH65" s="106"/>
      <c r="ASI65" s="106"/>
      <c r="ASJ65" s="106"/>
      <c r="ASK65" s="106"/>
      <c r="ASL65" s="106"/>
      <c r="ASM65" s="106"/>
      <c r="ASN65" s="106"/>
      <c r="ASO65" s="106"/>
      <c r="ASP65" s="106"/>
      <c r="ASQ65" s="106"/>
      <c r="ASR65" s="106"/>
      <c r="ASS65" s="106"/>
      <c r="AST65" s="106"/>
      <c r="ASU65" s="106"/>
      <c r="ASV65" s="106"/>
      <c r="ASW65" s="106"/>
      <c r="ASX65" s="106"/>
      <c r="ASY65" s="106"/>
      <c r="ASZ65" s="106"/>
      <c r="ATA65" s="106"/>
      <c r="ATB65" s="106"/>
      <c r="ATC65" s="106"/>
      <c r="ATD65" s="106"/>
      <c r="ATE65" s="106"/>
      <c r="ATF65" s="106"/>
      <c r="ATG65" s="106"/>
      <c r="ATH65" s="106"/>
      <c r="ATI65" s="106"/>
      <c r="ATJ65" s="106"/>
      <c r="ATK65" s="106"/>
      <c r="ATL65" s="106"/>
      <c r="ATM65" s="106"/>
      <c r="ATN65" s="106"/>
      <c r="ATO65" s="106"/>
      <c r="ATP65" s="106"/>
      <c r="ATQ65" s="106"/>
      <c r="ATR65" s="106"/>
      <c r="ATS65" s="106"/>
      <c r="ATT65" s="106"/>
      <c r="ATU65" s="106"/>
      <c r="ATV65" s="106"/>
      <c r="ATW65" s="106"/>
      <c r="ATX65" s="106"/>
      <c r="ATY65" s="106"/>
      <c r="ATZ65" s="106"/>
      <c r="AUA65" s="106"/>
      <c r="AUB65" s="106"/>
      <c r="AUC65" s="106"/>
      <c r="AUD65" s="106"/>
      <c r="AUE65" s="106"/>
      <c r="AUF65" s="106"/>
      <c r="AUG65" s="106"/>
      <c r="AUH65" s="106"/>
      <c r="AUI65" s="106"/>
      <c r="AUJ65" s="106"/>
      <c r="AUK65" s="106"/>
      <c r="AUL65" s="106"/>
      <c r="AUM65" s="106"/>
      <c r="AUN65" s="106"/>
      <c r="AUO65" s="106"/>
      <c r="AUP65" s="106"/>
      <c r="AUQ65" s="106"/>
      <c r="AUR65" s="106"/>
      <c r="AUS65" s="106"/>
      <c r="AUT65" s="106"/>
      <c r="AUU65" s="106"/>
      <c r="AUV65" s="106"/>
      <c r="AUW65" s="106"/>
      <c r="AUX65" s="106"/>
      <c r="AUY65" s="106"/>
      <c r="AUZ65" s="106"/>
      <c r="AVA65" s="106"/>
      <c r="AVB65" s="106"/>
      <c r="AVC65" s="106"/>
      <c r="AVD65" s="106"/>
      <c r="AVE65" s="106"/>
      <c r="AVF65" s="106"/>
      <c r="AVG65" s="106"/>
      <c r="AVH65" s="106"/>
      <c r="AVI65" s="106"/>
      <c r="AVJ65" s="106"/>
      <c r="AVK65" s="106"/>
      <c r="AVL65" s="106"/>
      <c r="AVM65" s="106"/>
      <c r="AVN65" s="106"/>
      <c r="AVO65" s="106"/>
      <c r="AVP65" s="106"/>
      <c r="AVQ65" s="106"/>
      <c r="AVR65" s="106"/>
      <c r="AVS65" s="106"/>
      <c r="AVT65" s="106"/>
      <c r="AVU65" s="106"/>
      <c r="AVV65" s="106"/>
      <c r="AVW65" s="106"/>
      <c r="AVX65" s="106"/>
      <c r="AVY65" s="106"/>
      <c r="AVZ65" s="106"/>
      <c r="AWA65" s="106"/>
      <c r="AWB65" s="106"/>
      <c r="AWC65" s="106"/>
      <c r="AWD65" s="106"/>
      <c r="AWE65" s="106"/>
      <c r="AWF65" s="106"/>
      <c r="AWG65" s="106"/>
      <c r="AWH65" s="106"/>
      <c r="AWI65" s="106"/>
      <c r="AWJ65" s="106"/>
      <c r="AWK65" s="106"/>
      <c r="AWL65" s="106"/>
      <c r="AWM65" s="106"/>
      <c r="AWN65" s="106"/>
      <c r="AWO65" s="106"/>
      <c r="AWP65" s="106"/>
      <c r="AWQ65" s="106"/>
      <c r="AWR65" s="106"/>
      <c r="AWS65" s="106"/>
      <c r="AWT65" s="106"/>
      <c r="AWU65" s="106"/>
      <c r="AWV65" s="106"/>
      <c r="AWW65" s="106"/>
      <c r="AWX65" s="106"/>
      <c r="AWY65" s="106"/>
      <c r="AWZ65" s="106"/>
      <c r="AXA65" s="106"/>
      <c r="AXB65" s="106"/>
      <c r="AXC65" s="106"/>
      <c r="AXD65" s="106"/>
      <c r="AXE65" s="106"/>
      <c r="AXF65" s="106"/>
      <c r="AXG65" s="106"/>
      <c r="AXH65" s="106"/>
      <c r="AXI65" s="106"/>
      <c r="AXJ65" s="106"/>
      <c r="AXK65" s="106"/>
      <c r="AXL65" s="106"/>
      <c r="AXM65" s="106"/>
      <c r="AXN65" s="106"/>
      <c r="AXO65" s="106"/>
      <c r="AXP65" s="106"/>
      <c r="AXQ65" s="106"/>
      <c r="AXR65" s="106"/>
      <c r="AXS65" s="106"/>
      <c r="AXT65" s="106"/>
      <c r="AXU65" s="106"/>
      <c r="AXV65" s="106"/>
      <c r="AXW65" s="106"/>
      <c r="AXX65" s="106"/>
      <c r="AXY65" s="106"/>
      <c r="AXZ65" s="106"/>
      <c r="AYA65" s="106"/>
      <c r="AYB65" s="106"/>
      <c r="AYC65" s="106"/>
      <c r="AYD65" s="106"/>
      <c r="AYE65" s="106"/>
      <c r="AYF65" s="106"/>
      <c r="AYG65" s="106"/>
      <c r="AYH65" s="106"/>
      <c r="AYI65" s="106"/>
      <c r="AYJ65" s="106"/>
      <c r="AYK65" s="106"/>
      <c r="AYL65" s="106"/>
      <c r="AYM65" s="106"/>
      <c r="AYN65" s="106"/>
      <c r="AYO65" s="106"/>
      <c r="AYP65" s="106"/>
      <c r="AYQ65" s="106"/>
      <c r="AYR65" s="106"/>
      <c r="AYS65" s="106"/>
      <c r="AYT65" s="106"/>
      <c r="AYU65" s="106"/>
      <c r="AYV65" s="106"/>
      <c r="AYW65" s="106"/>
      <c r="AYX65" s="106"/>
      <c r="AYY65" s="106"/>
      <c r="AYZ65" s="106"/>
      <c r="AZA65" s="106"/>
      <c r="AZB65" s="106"/>
      <c r="AZC65" s="106"/>
      <c r="AZD65" s="106"/>
      <c r="AZE65" s="106"/>
      <c r="AZF65" s="106"/>
      <c r="AZG65" s="106"/>
      <c r="AZH65" s="106"/>
      <c r="AZI65" s="106"/>
      <c r="AZJ65" s="106"/>
      <c r="AZK65" s="106"/>
      <c r="AZL65" s="106"/>
      <c r="AZM65" s="106"/>
      <c r="AZN65" s="106"/>
      <c r="AZO65" s="106"/>
      <c r="AZP65" s="106"/>
      <c r="AZQ65" s="106"/>
      <c r="AZR65" s="106"/>
      <c r="AZS65" s="106"/>
      <c r="AZT65" s="106"/>
      <c r="AZU65" s="106"/>
      <c r="AZV65" s="106"/>
      <c r="AZW65" s="106"/>
      <c r="AZX65" s="106"/>
      <c r="AZY65" s="106"/>
      <c r="AZZ65" s="106"/>
      <c r="BAA65" s="106"/>
      <c r="BAB65" s="106"/>
      <c r="BAC65" s="106"/>
      <c r="BAD65" s="106"/>
      <c r="BAE65" s="106"/>
      <c r="BAF65" s="106"/>
      <c r="BAG65" s="106"/>
      <c r="BAH65" s="106"/>
      <c r="BAI65" s="106"/>
      <c r="BAJ65" s="106"/>
      <c r="BAK65" s="106"/>
      <c r="BAL65" s="106"/>
      <c r="BAM65" s="106"/>
      <c r="BAN65" s="106"/>
      <c r="BAO65" s="106"/>
      <c r="BAP65" s="106"/>
      <c r="BAQ65" s="106"/>
      <c r="BAR65" s="106"/>
      <c r="BAS65" s="106"/>
      <c r="BAT65" s="106"/>
      <c r="BAU65" s="106"/>
      <c r="BAV65" s="106"/>
      <c r="BAW65" s="106"/>
      <c r="BAX65" s="106"/>
      <c r="BAY65" s="106"/>
      <c r="BAZ65" s="106"/>
      <c r="BBA65" s="106"/>
      <c r="BBB65" s="106"/>
      <c r="BBC65" s="106"/>
      <c r="BBD65" s="106"/>
      <c r="BBE65" s="106"/>
      <c r="BBF65" s="106"/>
      <c r="BBG65" s="106"/>
      <c r="BBH65" s="106"/>
      <c r="BBI65" s="106"/>
      <c r="BBJ65" s="106"/>
      <c r="BBK65" s="106"/>
      <c r="BBL65" s="106"/>
      <c r="BBM65" s="106"/>
      <c r="BBN65" s="106"/>
      <c r="BBO65" s="106"/>
      <c r="BBP65" s="106"/>
      <c r="BBQ65" s="106"/>
      <c r="BBR65" s="106"/>
      <c r="BBS65" s="106"/>
      <c r="BBT65" s="106"/>
      <c r="BBU65" s="106"/>
      <c r="BBV65" s="106"/>
      <c r="BBW65" s="106"/>
      <c r="BBX65" s="106"/>
      <c r="BBY65" s="106"/>
      <c r="BBZ65" s="106"/>
      <c r="BCA65" s="106"/>
      <c r="BCB65" s="106"/>
      <c r="BCC65" s="106"/>
      <c r="BCD65" s="106"/>
      <c r="BCE65" s="106"/>
      <c r="BCF65" s="106"/>
      <c r="BCG65" s="106"/>
      <c r="BCH65" s="106"/>
      <c r="BCI65" s="106"/>
      <c r="BCJ65" s="106"/>
      <c r="BCK65" s="106"/>
      <c r="BCL65" s="106"/>
      <c r="BCM65" s="106"/>
      <c r="BCN65" s="106"/>
      <c r="BCO65" s="106"/>
      <c r="BCP65" s="106"/>
      <c r="BCQ65" s="106"/>
      <c r="BCR65" s="106"/>
      <c r="BCS65" s="106"/>
      <c r="BCT65" s="106"/>
      <c r="BCU65" s="106"/>
      <c r="BCV65" s="106"/>
      <c r="BCW65" s="106"/>
      <c r="BCX65" s="106"/>
      <c r="BCY65" s="106"/>
      <c r="BCZ65" s="106"/>
      <c r="BDA65" s="106"/>
      <c r="BDB65" s="106"/>
      <c r="BDC65" s="106"/>
      <c r="BDD65" s="106"/>
      <c r="BDE65" s="106"/>
      <c r="BDF65" s="106"/>
      <c r="BDG65" s="106"/>
      <c r="BDH65" s="106"/>
      <c r="BDI65" s="106"/>
      <c r="BDJ65" s="106"/>
      <c r="BDK65" s="106"/>
      <c r="BDL65" s="106"/>
      <c r="BDM65" s="106"/>
      <c r="BDN65" s="106"/>
      <c r="BDO65" s="106"/>
      <c r="BDP65" s="106"/>
      <c r="BDQ65" s="106"/>
      <c r="BDR65" s="106"/>
      <c r="BDS65" s="106"/>
      <c r="BDT65" s="106"/>
      <c r="BDU65" s="106"/>
      <c r="BDV65" s="106"/>
      <c r="BDW65" s="106"/>
      <c r="BDX65" s="106"/>
      <c r="BDY65" s="106"/>
      <c r="BDZ65" s="106"/>
      <c r="BEA65" s="106"/>
      <c r="BEB65" s="106"/>
      <c r="BEC65" s="106"/>
      <c r="BED65" s="106"/>
      <c r="BEE65" s="106"/>
      <c r="BEF65" s="106"/>
      <c r="BEG65" s="106"/>
      <c r="BEH65" s="106"/>
      <c r="BEI65" s="106"/>
      <c r="BEJ65" s="106"/>
      <c r="BEK65" s="106"/>
      <c r="BEL65" s="106"/>
      <c r="BEM65" s="106"/>
      <c r="BEN65" s="106"/>
      <c r="BEO65" s="106"/>
      <c r="BEP65" s="106"/>
      <c r="BEQ65" s="106"/>
      <c r="BER65" s="106"/>
      <c r="BES65" s="106"/>
      <c r="BET65" s="106"/>
      <c r="BEU65" s="106"/>
      <c r="BEV65" s="106"/>
      <c r="BEW65" s="106"/>
      <c r="BEX65" s="106"/>
      <c r="BEY65" s="106"/>
      <c r="BEZ65" s="106"/>
      <c r="BFA65" s="106"/>
      <c r="BFB65" s="106"/>
      <c r="BFC65" s="106"/>
      <c r="BFD65" s="106"/>
      <c r="BFE65" s="106"/>
      <c r="BFF65" s="106"/>
      <c r="BFG65" s="106"/>
      <c r="BFH65" s="106"/>
      <c r="BFI65" s="106"/>
      <c r="BFJ65" s="106"/>
      <c r="BFK65" s="106"/>
      <c r="BFL65" s="106"/>
      <c r="BFM65" s="106"/>
      <c r="BFN65" s="106"/>
      <c r="BFO65" s="106"/>
      <c r="BFP65" s="106"/>
      <c r="BFQ65" s="106"/>
      <c r="BFR65" s="106"/>
      <c r="BFS65" s="106"/>
      <c r="BFT65" s="106"/>
      <c r="BFU65" s="106"/>
      <c r="BFV65" s="106"/>
      <c r="BFW65" s="106"/>
      <c r="BFX65" s="106"/>
      <c r="BFY65" s="106"/>
      <c r="BFZ65" s="106"/>
      <c r="BGA65" s="106"/>
      <c r="BGB65" s="106"/>
      <c r="BGC65" s="106"/>
      <c r="BGD65" s="106"/>
      <c r="BGE65" s="106"/>
      <c r="BGF65" s="106"/>
      <c r="BGG65" s="106"/>
      <c r="BGH65" s="106"/>
      <c r="BGI65" s="106"/>
      <c r="BGJ65" s="106"/>
      <c r="BGK65" s="106"/>
      <c r="BGL65" s="106"/>
      <c r="BGM65" s="106"/>
      <c r="BGN65" s="106"/>
      <c r="BGO65" s="106"/>
      <c r="BGP65" s="106"/>
      <c r="BGQ65" s="106"/>
      <c r="BGR65" s="106"/>
      <c r="BGS65" s="106"/>
      <c r="BGT65" s="106"/>
      <c r="BGU65" s="106"/>
      <c r="BGV65" s="106"/>
      <c r="BGW65" s="106"/>
      <c r="BGX65" s="106"/>
      <c r="BGY65" s="106"/>
      <c r="BGZ65" s="106"/>
      <c r="BHA65" s="106"/>
      <c r="BHB65" s="106"/>
      <c r="BHC65" s="106"/>
      <c r="BHD65" s="106"/>
      <c r="BHE65" s="106"/>
      <c r="BHF65" s="106"/>
      <c r="BHG65" s="106"/>
      <c r="BHH65" s="106"/>
      <c r="BHI65" s="106"/>
      <c r="BHJ65" s="106"/>
      <c r="BHK65" s="106"/>
      <c r="BHL65" s="106"/>
      <c r="BHM65" s="106"/>
      <c r="BHN65" s="106"/>
      <c r="BHO65" s="106"/>
      <c r="BHP65" s="106"/>
      <c r="BHQ65" s="106"/>
      <c r="BHR65" s="106"/>
      <c r="BHS65" s="106"/>
      <c r="BHT65" s="106"/>
      <c r="BHU65" s="106"/>
      <c r="BHV65" s="106"/>
      <c r="BHW65" s="106"/>
      <c r="BHX65" s="106"/>
      <c r="BHY65" s="106"/>
      <c r="BHZ65" s="106"/>
      <c r="BIA65" s="106"/>
      <c r="BIB65" s="106"/>
      <c r="BIC65" s="106"/>
      <c r="BID65" s="106"/>
      <c r="BIE65" s="106"/>
      <c r="BIF65" s="106"/>
      <c r="BIG65" s="106"/>
      <c r="BIH65" s="106"/>
      <c r="BII65" s="106"/>
      <c r="BIJ65" s="106"/>
      <c r="BIK65" s="106"/>
      <c r="BIL65" s="106"/>
      <c r="BIM65" s="106"/>
      <c r="BIN65" s="106"/>
      <c r="BIO65" s="106"/>
      <c r="BIP65" s="106"/>
      <c r="BIQ65" s="106"/>
      <c r="BIR65" s="106"/>
      <c r="BIS65" s="106"/>
      <c r="BIT65" s="106"/>
      <c r="BIU65" s="106"/>
      <c r="BIV65" s="106"/>
      <c r="BIW65" s="106"/>
      <c r="BIX65" s="106"/>
      <c r="BIY65" s="106"/>
      <c r="BIZ65" s="106"/>
      <c r="BJA65" s="106"/>
      <c r="BJB65" s="106"/>
      <c r="BJC65" s="106"/>
      <c r="BJD65" s="106"/>
      <c r="BJE65" s="106"/>
      <c r="BJF65" s="106"/>
      <c r="BJG65" s="106"/>
      <c r="BJH65" s="106"/>
      <c r="BJI65" s="106"/>
      <c r="BJJ65" s="106"/>
      <c r="BJK65" s="106"/>
      <c r="BJL65" s="106"/>
      <c r="BJM65" s="106"/>
      <c r="BJN65" s="106"/>
      <c r="BJO65" s="106"/>
      <c r="BJP65" s="106"/>
      <c r="BJQ65" s="106"/>
      <c r="BJR65" s="106"/>
      <c r="BJS65" s="106"/>
      <c r="BJT65" s="106"/>
      <c r="BJU65" s="106"/>
      <c r="BJV65" s="106"/>
      <c r="BJW65" s="106"/>
      <c r="BJX65" s="106"/>
      <c r="BJY65" s="106"/>
      <c r="BJZ65" s="106"/>
      <c r="BKA65" s="106"/>
      <c r="BKB65" s="106"/>
      <c r="BKC65" s="106"/>
      <c r="BKD65" s="106"/>
      <c r="BKE65" s="106"/>
      <c r="BKF65" s="106"/>
      <c r="BKG65" s="106"/>
      <c r="BKH65" s="106"/>
      <c r="BKI65" s="106"/>
      <c r="BKJ65" s="106"/>
      <c r="BKK65" s="106"/>
      <c r="BKL65" s="106"/>
      <c r="BKM65" s="106"/>
      <c r="BKN65" s="106"/>
      <c r="BKO65" s="106"/>
      <c r="BKP65" s="106"/>
      <c r="BKQ65" s="106"/>
      <c r="BKR65" s="106"/>
      <c r="BKS65" s="106"/>
      <c r="BKT65" s="106"/>
      <c r="BKU65" s="106"/>
      <c r="BKV65" s="106"/>
      <c r="BKW65" s="106"/>
      <c r="BKX65" s="106"/>
      <c r="BKY65" s="106"/>
      <c r="BKZ65" s="106"/>
      <c r="BLA65" s="106"/>
      <c r="BLB65" s="106"/>
      <c r="BLC65" s="106"/>
      <c r="BLD65" s="106"/>
      <c r="BLE65" s="106"/>
      <c r="BLF65" s="106"/>
      <c r="BLG65" s="106"/>
      <c r="BLH65" s="106"/>
      <c r="BLI65" s="106"/>
      <c r="BLJ65" s="106"/>
      <c r="BLK65" s="106"/>
      <c r="BLL65" s="106"/>
      <c r="BLM65" s="106"/>
      <c r="BLN65" s="106"/>
      <c r="BLO65" s="106"/>
      <c r="BLP65" s="106"/>
      <c r="BLQ65" s="106"/>
      <c r="BLR65" s="106"/>
      <c r="BLS65" s="106"/>
      <c r="BLT65" s="106"/>
      <c r="BLU65" s="106"/>
      <c r="BLV65" s="106"/>
      <c r="BLW65" s="106"/>
      <c r="BLX65" s="106"/>
      <c r="BLY65" s="106"/>
      <c r="BLZ65" s="106"/>
      <c r="BMA65" s="106"/>
      <c r="BMB65" s="106"/>
      <c r="BMC65" s="106"/>
      <c r="BMD65" s="106"/>
      <c r="BME65" s="106"/>
      <c r="BMF65" s="106"/>
      <c r="BMG65" s="106"/>
      <c r="BMH65" s="106"/>
      <c r="BMI65" s="106"/>
      <c r="BMJ65" s="106"/>
      <c r="BMK65" s="106"/>
      <c r="BML65" s="106"/>
      <c r="BMM65" s="106"/>
      <c r="BMN65" s="106"/>
      <c r="BMO65" s="106"/>
      <c r="BMP65" s="106"/>
      <c r="BMQ65" s="106"/>
      <c r="BMR65" s="106"/>
      <c r="BMS65" s="106"/>
      <c r="BMT65" s="106"/>
      <c r="BMU65" s="106"/>
      <c r="BMV65" s="106"/>
      <c r="BMW65" s="106"/>
      <c r="BMX65" s="106"/>
      <c r="BMY65" s="106"/>
      <c r="BMZ65" s="106"/>
      <c r="BNA65" s="106"/>
      <c r="BNB65" s="106"/>
      <c r="BNC65" s="106"/>
      <c r="BND65" s="106"/>
      <c r="BNE65" s="106"/>
      <c r="BNF65" s="106"/>
      <c r="BNG65" s="106"/>
      <c r="BNH65" s="106"/>
      <c r="BNI65" s="106"/>
      <c r="BNJ65" s="106"/>
      <c r="BNK65" s="106"/>
      <c r="BNL65" s="106"/>
      <c r="BNM65" s="106"/>
      <c r="BNN65" s="106"/>
      <c r="BNO65" s="106"/>
      <c r="BNP65" s="106"/>
      <c r="BNQ65" s="106"/>
      <c r="BNR65" s="106"/>
      <c r="BNS65" s="106"/>
      <c r="BNT65" s="106"/>
      <c r="BNU65" s="106"/>
      <c r="BNV65" s="106"/>
      <c r="BNW65" s="106"/>
      <c r="BNX65" s="106"/>
      <c r="BNY65" s="106"/>
      <c r="BNZ65" s="106"/>
      <c r="BOA65" s="106"/>
      <c r="BOB65" s="106"/>
      <c r="BOC65" s="106"/>
      <c r="BOD65" s="106"/>
      <c r="BOE65" s="106"/>
      <c r="BOF65" s="106"/>
      <c r="BOG65" s="106"/>
      <c r="BOH65" s="106"/>
      <c r="BOI65" s="106"/>
      <c r="BOJ65" s="106"/>
      <c r="BOK65" s="106"/>
      <c r="BOL65" s="106"/>
      <c r="BOM65" s="106"/>
      <c r="BON65" s="106"/>
      <c r="BOO65" s="106"/>
      <c r="BOP65" s="106"/>
      <c r="BOQ65" s="106"/>
      <c r="BOR65" s="106"/>
      <c r="BOS65" s="106"/>
      <c r="BOT65" s="106"/>
      <c r="BOU65" s="106"/>
      <c r="BOV65" s="106"/>
      <c r="BOW65" s="106"/>
      <c r="BOX65" s="106"/>
      <c r="BOY65" s="106"/>
      <c r="BOZ65" s="106"/>
      <c r="BPA65" s="106"/>
      <c r="BPB65" s="106"/>
      <c r="BPC65" s="106"/>
      <c r="BPD65" s="106"/>
      <c r="BPE65" s="106"/>
      <c r="BPF65" s="106"/>
      <c r="BPG65" s="106"/>
      <c r="BPH65" s="106"/>
      <c r="BPI65" s="106"/>
      <c r="BPJ65" s="106"/>
      <c r="BPK65" s="106"/>
      <c r="BPL65" s="106"/>
      <c r="BPM65" s="106"/>
      <c r="BPN65" s="106"/>
      <c r="BPO65" s="106"/>
      <c r="BPP65" s="106"/>
      <c r="BPQ65" s="106"/>
      <c r="BPR65" s="106"/>
      <c r="BPS65" s="106"/>
      <c r="BPT65" s="106"/>
      <c r="BPU65" s="106"/>
      <c r="BPV65" s="106"/>
      <c r="BPW65" s="106"/>
      <c r="BPX65" s="106"/>
      <c r="BPY65" s="106"/>
      <c r="BPZ65" s="106"/>
      <c r="BQA65" s="106"/>
      <c r="BQB65" s="106"/>
      <c r="BQC65" s="106"/>
      <c r="BQD65" s="106"/>
      <c r="BQE65" s="106"/>
      <c r="BQF65" s="106"/>
      <c r="BQG65" s="106"/>
      <c r="BQH65" s="106"/>
      <c r="BQI65" s="106"/>
      <c r="BQJ65" s="106"/>
      <c r="BQK65" s="106"/>
      <c r="BQL65" s="106"/>
      <c r="BQM65" s="106"/>
      <c r="BQN65" s="106"/>
      <c r="BQO65" s="106"/>
      <c r="BQP65" s="106"/>
      <c r="BQQ65" s="106"/>
      <c r="BQR65" s="106"/>
      <c r="BQS65" s="106"/>
      <c r="BQT65" s="106"/>
      <c r="BQU65" s="106"/>
      <c r="BQV65" s="106"/>
      <c r="BQW65" s="106"/>
      <c r="BQX65" s="106"/>
      <c r="BQY65" s="106"/>
      <c r="BQZ65" s="106"/>
      <c r="BRA65" s="106"/>
      <c r="BRB65" s="106"/>
      <c r="BRC65" s="106"/>
      <c r="BRD65" s="106"/>
      <c r="BRE65" s="106"/>
      <c r="BRF65" s="106"/>
      <c r="BRG65" s="106"/>
      <c r="BRH65" s="106"/>
      <c r="BRI65" s="106"/>
      <c r="BRJ65" s="106"/>
      <c r="BRK65" s="106"/>
      <c r="BRL65" s="106"/>
      <c r="BRM65" s="106"/>
      <c r="BRN65" s="106"/>
      <c r="BRO65" s="106"/>
      <c r="BRP65" s="106"/>
      <c r="BRQ65" s="106"/>
      <c r="BRR65" s="106"/>
      <c r="BRS65" s="106"/>
      <c r="BRT65" s="106"/>
      <c r="BRU65" s="106"/>
      <c r="BRV65" s="106"/>
      <c r="BRW65" s="106"/>
      <c r="BRX65" s="106"/>
      <c r="BRY65" s="106"/>
      <c r="BRZ65" s="106"/>
      <c r="BSA65" s="106"/>
      <c r="BSB65" s="106"/>
      <c r="BSC65" s="106"/>
      <c r="BSD65" s="106"/>
      <c r="BSE65" s="106"/>
      <c r="BSF65" s="106"/>
      <c r="BSG65" s="106"/>
      <c r="BSH65" s="106"/>
      <c r="BSI65" s="106"/>
      <c r="BSJ65" s="106"/>
      <c r="BSK65" s="106"/>
      <c r="BSL65" s="106"/>
      <c r="BSM65" s="106"/>
      <c r="BSN65" s="106"/>
      <c r="BSO65" s="106"/>
      <c r="BSP65" s="106"/>
      <c r="BSQ65" s="106"/>
      <c r="BSR65" s="106"/>
      <c r="BSS65" s="106"/>
      <c r="BST65" s="106"/>
      <c r="BSU65" s="106"/>
      <c r="BSV65" s="106"/>
      <c r="BSW65" s="106"/>
      <c r="BSX65" s="106"/>
      <c r="BSY65" s="106"/>
      <c r="BSZ65" s="106"/>
      <c r="BTA65" s="106"/>
      <c r="BTB65" s="106"/>
      <c r="BTC65" s="106"/>
      <c r="BTD65" s="106"/>
      <c r="BTE65" s="106"/>
      <c r="BTF65" s="106"/>
      <c r="BTG65" s="106"/>
      <c r="BTH65" s="106"/>
      <c r="BTI65" s="106"/>
      <c r="BTJ65" s="106"/>
      <c r="BTK65" s="106"/>
      <c r="BTL65" s="106"/>
      <c r="BTM65" s="106"/>
      <c r="BTN65" s="106"/>
      <c r="BTO65" s="106"/>
      <c r="BTP65" s="106"/>
      <c r="BTQ65" s="106"/>
      <c r="BTR65" s="106"/>
      <c r="BTS65" s="106"/>
      <c r="BTT65" s="106"/>
      <c r="BTU65" s="106"/>
      <c r="BTV65" s="106"/>
      <c r="BTW65" s="106"/>
      <c r="BTX65" s="106"/>
      <c r="BTY65" s="106"/>
      <c r="BTZ65" s="106"/>
      <c r="BUA65" s="106"/>
      <c r="BUB65" s="106"/>
      <c r="BUC65" s="106"/>
      <c r="BUD65" s="106"/>
      <c r="BUE65" s="106"/>
      <c r="BUF65" s="106"/>
      <c r="BUG65" s="106"/>
      <c r="BUH65" s="106"/>
      <c r="BUI65" s="106"/>
      <c r="BUJ65" s="106"/>
      <c r="BUK65" s="106"/>
      <c r="BUL65" s="106"/>
      <c r="BUM65" s="106"/>
      <c r="BUN65" s="106"/>
      <c r="BUO65" s="106"/>
      <c r="BUP65" s="106"/>
      <c r="BUQ65" s="106"/>
      <c r="BUR65" s="106"/>
      <c r="BUS65" s="106"/>
      <c r="BUT65" s="106"/>
      <c r="BUU65" s="106"/>
      <c r="BUV65" s="106"/>
      <c r="BUW65" s="106"/>
      <c r="BUX65" s="106"/>
      <c r="BUY65" s="106"/>
      <c r="BUZ65" s="106"/>
      <c r="BVA65" s="106"/>
      <c r="BVB65" s="106"/>
      <c r="BVC65" s="106"/>
      <c r="BVD65" s="106"/>
      <c r="BVE65" s="106"/>
      <c r="BVF65" s="106"/>
      <c r="BVG65" s="106"/>
      <c r="BVH65" s="106"/>
      <c r="BVI65" s="106"/>
      <c r="BVJ65" s="106"/>
      <c r="BVK65" s="106"/>
      <c r="BVL65" s="106"/>
      <c r="BVM65" s="106"/>
      <c r="BVN65" s="106"/>
      <c r="BVO65" s="106"/>
      <c r="BVP65" s="106"/>
      <c r="BVQ65" s="106"/>
      <c r="BVR65" s="106"/>
      <c r="BVS65" s="106"/>
      <c r="BVT65" s="106"/>
      <c r="BVU65" s="106"/>
      <c r="BVV65" s="106"/>
      <c r="BVW65" s="106"/>
      <c r="BVX65" s="106"/>
      <c r="BVY65" s="106"/>
      <c r="BVZ65" s="106"/>
      <c r="BWA65" s="106"/>
      <c r="BWB65" s="106"/>
      <c r="BWC65" s="106"/>
      <c r="BWD65" s="106"/>
      <c r="BWE65" s="106"/>
      <c r="BWF65" s="106"/>
      <c r="BWG65" s="106"/>
      <c r="BWH65" s="106"/>
      <c r="BWI65" s="106"/>
      <c r="BWJ65" s="106"/>
      <c r="BWK65" s="106"/>
      <c r="BWL65" s="106"/>
      <c r="BWM65" s="106"/>
      <c r="BWN65" s="106"/>
      <c r="BWO65" s="106"/>
      <c r="BWP65" s="106"/>
      <c r="BWQ65" s="106"/>
      <c r="BWR65" s="106"/>
      <c r="BWS65" s="106"/>
      <c r="BWT65" s="106"/>
      <c r="BWU65" s="106"/>
      <c r="BWV65" s="106"/>
      <c r="BWW65" s="106"/>
      <c r="BWX65" s="106"/>
      <c r="BWY65" s="106"/>
      <c r="BWZ65" s="106"/>
      <c r="BXA65" s="106"/>
      <c r="BXB65" s="106"/>
      <c r="BXC65" s="106"/>
      <c r="BXD65" s="106"/>
      <c r="BXE65" s="106"/>
      <c r="BXF65" s="106"/>
      <c r="BXG65" s="106"/>
      <c r="BXH65" s="106"/>
      <c r="BXI65" s="106"/>
      <c r="BXJ65" s="106"/>
      <c r="BXK65" s="106"/>
      <c r="BXL65" s="106"/>
      <c r="BXM65" s="106"/>
      <c r="BXN65" s="106"/>
      <c r="BXO65" s="106"/>
      <c r="BXP65" s="106"/>
      <c r="BXQ65" s="106"/>
      <c r="BXR65" s="106"/>
      <c r="BXS65" s="106"/>
      <c r="BXT65" s="106"/>
      <c r="BXU65" s="106"/>
      <c r="BXV65" s="106"/>
      <c r="BXW65" s="106"/>
      <c r="BXX65" s="106"/>
      <c r="BXY65" s="106"/>
      <c r="BXZ65" s="106"/>
      <c r="BYA65" s="106"/>
      <c r="BYB65" s="106"/>
      <c r="BYC65" s="106"/>
      <c r="BYD65" s="106"/>
      <c r="BYE65" s="106"/>
      <c r="BYF65" s="106"/>
      <c r="BYG65" s="106"/>
      <c r="BYH65" s="106"/>
      <c r="BYI65" s="106"/>
      <c r="BYJ65" s="106"/>
      <c r="BYK65" s="106"/>
      <c r="BYL65" s="106"/>
      <c r="BYM65" s="106"/>
      <c r="BYN65" s="106"/>
      <c r="BYO65" s="106"/>
      <c r="BYP65" s="106"/>
      <c r="BYQ65" s="106"/>
      <c r="BYR65" s="106"/>
      <c r="BYS65" s="106"/>
      <c r="BYT65" s="106"/>
      <c r="BYU65" s="106"/>
      <c r="BYV65" s="106"/>
      <c r="BYW65" s="106"/>
      <c r="BYX65" s="106"/>
      <c r="BYY65" s="106"/>
      <c r="BYZ65" s="106"/>
      <c r="BZA65" s="106"/>
      <c r="BZB65" s="106"/>
      <c r="BZC65" s="106"/>
      <c r="BZD65" s="106"/>
      <c r="BZE65" s="106"/>
      <c r="BZF65" s="106"/>
      <c r="BZG65" s="106"/>
      <c r="BZH65" s="106"/>
      <c r="BZI65" s="106"/>
      <c r="BZJ65" s="106"/>
      <c r="BZK65" s="106"/>
      <c r="BZL65" s="106"/>
      <c r="BZM65" s="106"/>
      <c r="BZN65" s="106"/>
      <c r="BZO65" s="106"/>
      <c r="BZP65" s="106"/>
      <c r="BZQ65" s="106"/>
      <c r="BZR65" s="106"/>
      <c r="BZS65" s="106"/>
      <c r="BZT65" s="106"/>
      <c r="BZU65" s="106"/>
      <c r="BZV65" s="106"/>
      <c r="BZW65" s="106"/>
      <c r="BZX65" s="106"/>
      <c r="BZY65" s="106"/>
      <c r="BZZ65" s="106"/>
      <c r="CAA65" s="106"/>
      <c r="CAB65" s="106"/>
      <c r="CAC65" s="106"/>
      <c r="CAD65" s="106"/>
      <c r="CAE65" s="106"/>
      <c r="CAF65" s="106"/>
      <c r="CAG65" s="106"/>
      <c r="CAH65" s="106"/>
      <c r="CAI65" s="106"/>
      <c r="CAJ65" s="106"/>
      <c r="CAK65" s="106"/>
      <c r="CAL65" s="106"/>
      <c r="CAM65" s="106"/>
      <c r="CAN65" s="106"/>
      <c r="CAO65" s="106"/>
      <c r="CAP65" s="106"/>
      <c r="CAQ65" s="106"/>
      <c r="CAR65" s="106"/>
      <c r="CAS65" s="106"/>
      <c r="CAT65" s="106"/>
      <c r="CAU65" s="106"/>
      <c r="CAV65" s="106"/>
      <c r="CAW65" s="106"/>
      <c r="CAX65" s="106"/>
      <c r="CAY65" s="106"/>
      <c r="CAZ65" s="106"/>
      <c r="CBA65" s="106"/>
      <c r="CBB65" s="106"/>
      <c r="CBC65" s="106"/>
      <c r="CBD65" s="106"/>
      <c r="CBE65" s="106"/>
      <c r="CBF65" s="106"/>
      <c r="CBG65" s="106"/>
      <c r="CBH65" s="106"/>
      <c r="CBI65" s="106"/>
      <c r="CBJ65" s="106"/>
      <c r="CBK65" s="106"/>
      <c r="CBL65" s="106"/>
      <c r="CBM65" s="106"/>
      <c r="CBN65" s="106"/>
      <c r="CBO65" s="106"/>
      <c r="CBP65" s="106"/>
      <c r="CBQ65" s="106"/>
      <c r="CBR65" s="106"/>
      <c r="CBS65" s="106"/>
      <c r="CBT65" s="106"/>
      <c r="CBU65" s="106"/>
      <c r="CBV65" s="106"/>
      <c r="CBW65" s="106"/>
      <c r="CBX65" s="106"/>
      <c r="CBY65" s="106"/>
      <c r="CBZ65" s="106"/>
      <c r="CCA65" s="106"/>
      <c r="CCB65" s="106"/>
      <c r="CCC65" s="106"/>
      <c r="CCD65" s="106"/>
      <c r="CCE65" s="106"/>
      <c r="CCF65" s="106"/>
      <c r="CCG65" s="106"/>
      <c r="CCH65" s="106"/>
      <c r="CCI65" s="106"/>
      <c r="CCJ65" s="106"/>
      <c r="CCK65" s="106"/>
      <c r="CCL65" s="106"/>
      <c r="CCM65" s="106"/>
      <c r="CCN65" s="106"/>
      <c r="CCO65" s="106"/>
      <c r="CCP65" s="106"/>
      <c r="CCQ65" s="106"/>
      <c r="CCR65" s="106"/>
      <c r="CCS65" s="106"/>
      <c r="CCT65" s="106"/>
      <c r="CCU65" s="106"/>
      <c r="CCV65" s="106"/>
      <c r="CCW65" s="106"/>
      <c r="CCX65" s="106"/>
      <c r="CCY65" s="106"/>
      <c r="CCZ65" s="106"/>
      <c r="CDA65" s="106"/>
      <c r="CDB65" s="106"/>
      <c r="CDC65" s="106"/>
      <c r="CDD65" s="106"/>
      <c r="CDE65" s="106"/>
      <c r="CDF65" s="106"/>
      <c r="CDG65" s="106"/>
      <c r="CDH65" s="106"/>
      <c r="CDI65" s="106"/>
      <c r="CDJ65" s="106"/>
      <c r="CDK65" s="106"/>
      <c r="CDL65" s="106"/>
      <c r="CDM65" s="106"/>
      <c r="CDN65" s="106"/>
      <c r="CDO65" s="106"/>
      <c r="CDP65" s="106"/>
      <c r="CDQ65" s="106"/>
      <c r="CDR65" s="106"/>
      <c r="CDS65" s="106"/>
      <c r="CDT65" s="106"/>
      <c r="CDU65" s="106"/>
      <c r="CDV65" s="106"/>
      <c r="CDW65" s="106"/>
      <c r="CDX65" s="106"/>
      <c r="CDY65" s="106"/>
      <c r="CDZ65" s="106"/>
      <c r="CEA65" s="106"/>
      <c r="CEB65" s="106"/>
      <c r="CEC65" s="106"/>
      <c r="CED65" s="106"/>
      <c r="CEE65" s="106"/>
      <c r="CEF65" s="106"/>
      <c r="CEG65" s="106"/>
      <c r="CEH65" s="106"/>
      <c r="CEI65" s="106"/>
      <c r="CEJ65" s="106"/>
      <c r="CEK65" s="106"/>
      <c r="CEL65" s="106"/>
      <c r="CEM65" s="106"/>
      <c r="CEN65" s="106"/>
      <c r="CEO65" s="106"/>
      <c r="CEP65" s="106"/>
      <c r="CEQ65" s="106"/>
      <c r="CER65" s="106"/>
      <c r="CES65" s="106"/>
      <c r="CET65" s="106"/>
      <c r="CEU65" s="106"/>
      <c r="CEV65" s="106"/>
      <c r="CEW65" s="106"/>
      <c r="CEX65" s="106"/>
      <c r="CEY65" s="106"/>
      <c r="CEZ65" s="106"/>
      <c r="CFA65" s="106"/>
      <c r="CFB65" s="106"/>
      <c r="CFC65" s="106"/>
      <c r="CFD65" s="106"/>
      <c r="CFE65" s="106"/>
      <c r="CFF65" s="106"/>
      <c r="CFG65" s="106"/>
      <c r="CFH65" s="106"/>
      <c r="CFI65" s="106"/>
      <c r="CFJ65" s="106"/>
      <c r="CFK65" s="106"/>
      <c r="CFL65" s="106"/>
      <c r="CFM65" s="106"/>
      <c r="CFN65" s="106"/>
      <c r="CFO65" s="106"/>
      <c r="CFP65" s="106"/>
      <c r="CFQ65" s="106"/>
      <c r="CFR65" s="106"/>
      <c r="CFS65" s="106"/>
      <c r="CFT65" s="106"/>
      <c r="CFU65" s="106"/>
      <c r="CFV65" s="106"/>
      <c r="CFW65" s="106"/>
      <c r="CFX65" s="106"/>
      <c r="CFY65" s="106"/>
      <c r="CFZ65" s="106"/>
      <c r="CGA65" s="106"/>
      <c r="CGB65" s="106"/>
      <c r="CGC65" s="106"/>
      <c r="CGD65" s="106"/>
      <c r="CGE65" s="106"/>
      <c r="CGF65" s="106"/>
      <c r="CGG65" s="106"/>
      <c r="CGH65" s="106"/>
      <c r="CGI65" s="106"/>
      <c r="CGJ65" s="106"/>
      <c r="CGK65" s="106"/>
      <c r="CGL65" s="106"/>
      <c r="CGM65" s="106"/>
      <c r="CGN65" s="106"/>
      <c r="CGO65" s="106"/>
      <c r="CGP65" s="106"/>
      <c r="CGQ65" s="106"/>
      <c r="CGR65" s="106"/>
      <c r="CGS65" s="106"/>
      <c r="CGT65" s="106"/>
      <c r="CGU65" s="106"/>
      <c r="CGV65" s="106"/>
      <c r="CGW65" s="106"/>
      <c r="CGX65" s="106"/>
      <c r="CGY65" s="106"/>
      <c r="CGZ65" s="106"/>
      <c r="CHA65" s="106"/>
      <c r="CHB65" s="106"/>
      <c r="CHC65" s="106"/>
      <c r="CHD65" s="106"/>
      <c r="CHE65" s="106"/>
      <c r="CHF65" s="106"/>
      <c r="CHG65" s="106"/>
      <c r="CHH65" s="106"/>
      <c r="CHI65" s="106"/>
      <c r="CHJ65" s="106"/>
      <c r="CHK65" s="106"/>
      <c r="CHL65" s="106"/>
      <c r="CHM65" s="106"/>
      <c r="CHN65" s="106"/>
      <c r="CHO65" s="106"/>
      <c r="CHP65" s="106"/>
      <c r="CHQ65" s="106"/>
      <c r="CHR65" s="106"/>
      <c r="CHS65" s="106"/>
      <c r="CHT65" s="106"/>
      <c r="CHU65" s="106"/>
      <c r="CHV65" s="106"/>
      <c r="CHW65" s="106"/>
      <c r="CHX65" s="106"/>
      <c r="CHY65" s="106"/>
      <c r="CHZ65" s="106"/>
      <c r="CIA65" s="106"/>
      <c r="CIB65" s="106"/>
      <c r="CIC65" s="106"/>
      <c r="CID65" s="106"/>
      <c r="CIE65" s="106"/>
      <c r="CIF65" s="106"/>
      <c r="CIG65" s="106"/>
      <c r="CIH65" s="106"/>
      <c r="CII65" s="106"/>
      <c r="CIJ65" s="106"/>
      <c r="CIK65" s="106"/>
      <c r="CIL65" s="106"/>
      <c r="CIM65" s="106"/>
      <c r="CIN65" s="106"/>
      <c r="CIO65" s="106"/>
      <c r="CIP65" s="106"/>
      <c r="CIQ65" s="106"/>
      <c r="CIR65" s="106"/>
      <c r="CIS65" s="106"/>
      <c r="CIT65" s="106"/>
      <c r="CIU65" s="106"/>
      <c r="CIV65" s="106"/>
      <c r="CIW65" s="106"/>
      <c r="CIX65" s="106"/>
      <c r="CIY65" s="106"/>
      <c r="CIZ65" s="106"/>
      <c r="CJA65" s="106"/>
      <c r="CJB65" s="106"/>
      <c r="CJC65" s="106"/>
      <c r="CJD65" s="106"/>
      <c r="CJE65" s="106"/>
      <c r="CJF65" s="106"/>
      <c r="CJG65" s="106"/>
      <c r="CJH65" s="106"/>
      <c r="CJI65" s="106"/>
      <c r="CJJ65" s="106"/>
      <c r="CJK65" s="106"/>
      <c r="CJL65" s="106"/>
      <c r="CJM65" s="106"/>
      <c r="CJN65" s="106"/>
      <c r="CJO65" s="106"/>
      <c r="CJP65" s="106"/>
      <c r="CJQ65" s="106"/>
      <c r="CJR65" s="106"/>
      <c r="CJS65" s="106"/>
      <c r="CJT65" s="106"/>
      <c r="CJU65" s="106"/>
      <c r="CJV65" s="106"/>
      <c r="CJW65" s="106"/>
      <c r="CJX65" s="106"/>
      <c r="CJY65" s="106"/>
      <c r="CJZ65" s="106"/>
      <c r="CKA65" s="106"/>
      <c r="CKB65" s="106"/>
      <c r="CKC65" s="106"/>
      <c r="CKD65" s="106"/>
      <c r="CKE65" s="106"/>
      <c r="CKF65" s="106"/>
      <c r="CKG65" s="106"/>
      <c r="CKH65" s="106"/>
      <c r="CKI65" s="106"/>
      <c r="CKJ65" s="106"/>
      <c r="CKK65" s="106"/>
      <c r="CKL65" s="106"/>
      <c r="CKM65" s="106"/>
      <c r="CKN65" s="106"/>
      <c r="CKO65" s="106"/>
      <c r="CKP65" s="106"/>
      <c r="CKQ65" s="106"/>
      <c r="CKR65" s="106"/>
      <c r="CKS65" s="106"/>
      <c r="CKT65" s="106"/>
      <c r="CKU65" s="106"/>
      <c r="CKV65" s="106"/>
      <c r="CKW65" s="106"/>
      <c r="CKX65" s="106"/>
      <c r="CKY65" s="106"/>
      <c r="CKZ65" s="106"/>
      <c r="CLA65" s="106"/>
      <c r="CLB65" s="106"/>
      <c r="CLC65" s="106"/>
      <c r="CLD65" s="106"/>
      <c r="CLE65" s="106"/>
      <c r="CLF65" s="106"/>
      <c r="CLG65" s="106"/>
      <c r="CLH65" s="106"/>
      <c r="CLI65" s="106"/>
      <c r="CLJ65" s="106"/>
      <c r="CLK65" s="106"/>
      <c r="CLL65" s="106"/>
      <c r="CLM65" s="106"/>
      <c r="CLN65" s="106"/>
      <c r="CLO65" s="106"/>
      <c r="CLP65" s="106"/>
      <c r="CLQ65" s="106"/>
      <c r="CLR65" s="106"/>
      <c r="CLS65" s="106"/>
      <c r="CLT65" s="106"/>
      <c r="CLU65" s="106"/>
      <c r="CLV65" s="106"/>
      <c r="CLW65" s="106"/>
      <c r="CLX65" s="106"/>
      <c r="CLY65" s="106"/>
      <c r="CLZ65" s="106"/>
      <c r="CMA65" s="106"/>
      <c r="CMB65" s="106"/>
      <c r="CMC65" s="106"/>
      <c r="CMD65" s="106"/>
      <c r="CME65" s="106"/>
      <c r="CMF65" s="106"/>
      <c r="CMG65" s="106"/>
      <c r="CMH65" s="106"/>
      <c r="CMI65" s="106"/>
      <c r="CMJ65" s="106"/>
      <c r="CMK65" s="106"/>
      <c r="CML65" s="106"/>
      <c r="CMM65" s="106"/>
      <c r="CMN65" s="106"/>
      <c r="CMO65" s="106"/>
      <c r="CMP65" s="106"/>
      <c r="CMQ65" s="106"/>
      <c r="CMR65" s="106"/>
      <c r="CMS65" s="106"/>
      <c r="CMT65" s="106"/>
      <c r="CMU65" s="106"/>
      <c r="CMV65" s="106"/>
      <c r="CMW65" s="106"/>
      <c r="CMX65" s="106"/>
      <c r="CMY65" s="106"/>
      <c r="CMZ65" s="106"/>
      <c r="CNA65" s="106"/>
      <c r="CNB65" s="106"/>
      <c r="CNC65" s="106"/>
      <c r="CND65" s="106"/>
      <c r="CNE65" s="106"/>
      <c r="CNF65" s="106"/>
      <c r="CNG65" s="106"/>
      <c r="CNH65" s="106"/>
      <c r="CNI65" s="106"/>
      <c r="CNJ65" s="106"/>
      <c r="CNK65" s="106"/>
      <c r="CNL65" s="106"/>
      <c r="CNM65" s="106"/>
      <c r="CNN65" s="106"/>
      <c r="CNO65" s="106"/>
      <c r="CNP65" s="106"/>
      <c r="CNQ65" s="106"/>
      <c r="CNR65" s="106"/>
      <c r="CNS65" s="106"/>
      <c r="CNT65" s="106"/>
      <c r="CNU65" s="106"/>
      <c r="CNV65" s="106"/>
      <c r="CNW65" s="106"/>
      <c r="CNX65" s="106"/>
      <c r="CNY65" s="106"/>
      <c r="CNZ65" s="106"/>
      <c r="COA65" s="106"/>
      <c r="COB65" s="106"/>
      <c r="COC65" s="106"/>
      <c r="COD65" s="106"/>
      <c r="COE65" s="106"/>
      <c r="COF65" s="106"/>
      <c r="COG65" s="106"/>
      <c r="COH65" s="106"/>
      <c r="COI65" s="106"/>
      <c r="COJ65" s="106"/>
      <c r="COK65" s="106"/>
      <c r="COL65" s="106"/>
      <c r="COM65" s="106"/>
      <c r="CON65" s="106"/>
      <c r="COO65" s="106"/>
      <c r="COP65" s="106"/>
      <c r="COQ65" s="106"/>
      <c r="COR65" s="106"/>
      <c r="COS65" s="106"/>
      <c r="COT65" s="106"/>
      <c r="COU65" s="106"/>
      <c r="COV65" s="106"/>
      <c r="COW65" s="106"/>
      <c r="COX65" s="106"/>
      <c r="COY65" s="106"/>
      <c r="COZ65" s="106"/>
      <c r="CPA65" s="106"/>
      <c r="CPB65" s="106"/>
      <c r="CPC65" s="106"/>
      <c r="CPD65" s="106"/>
      <c r="CPE65" s="106"/>
      <c r="CPF65" s="106"/>
      <c r="CPG65" s="106"/>
      <c r="CPH65" s="106"/>
      <c r="CPI65" s="106"/>
      <c r="CPJ65" s="106"/>
      <c r="CPK65" s="106"/>
      <c r="CPL65" s="106"/>
      <c r="CPM65" s="106"/>
      <c r="CPN65" s="106"/>
      <c r="CPO65" s="106"/>
      <c r="CPP65" s="106"/>
      <c r="CPQ65" s="106"/>
      <c r="CPR65" s="106"/>
      <c r="CPS65" s="106"/>
      <c r="CPT65" s="106"/>
      <c r="CPU65" s="106"/>
      <c r="CPV65" s="106"/>
      <c r="CPW65" s="106"/>
      <c r="CPX65" s="106"/>
      <c r="CPY65" s="106"/>
      <c r="CPZ65" s="106"/>
      <c r="CQA65" s="106"/>
      <c r="CQB65" s="106"/>
      <c r="CQC65" s="106"/>
      <c r="CQD65" s="106"/>
      <c r="CQE65" s="106"/>
      <c r="CQF65" s="106"/>
      <c r="CQG65" s="106"/>
      <c r="CQH65" s="106"/>
      <c r="CQI65" s="106"/>
      <c r="CQJ65" s="106"/>
      <c r="CQK65" s="106"/>
      <c r="CQL65" s="106"/>
      <c r="CQM65" s="106"/>
      <c r="CQN65" s="106"/>
      <c r="CQO65" s="106"/>
      <c r="CQP65" s="106"/>
      <c r="CQQ65" s="106"/>
      <c r="CQR65" s="106"/>
      <c r="CQS65" s="106"/>
      <c r="CQT65" s="106"/>
      <c r="CQU65" s="106"/>
      <c r="CQV65" s="106"/>
      <c r="CQW65" s="106"/>
      <c r="CQX65" s="106"/>
      <c r="CQY65" s="106"/>
      <c r="CQZ65" s="106"/>
      <c r="CRA65" s="106"/>
      <c r="CRB65" s="106"/>
      <c r="CRC65" s="106"/>
      <c r="CRD65" s="106"/>
      <c r="CRE65" s="106"/>
      <c r="CRF65" s="106"/>
      <c r="CRG65" s="106"/>
      <c r="CRH65" s="106"/>
      <c r="CRI65" s="106"/>
      <c r="CRJ65" s="106"/>
      <c r="CRK65" s="106"/>
      <c r="CRL65" s="106"/>
      <c r="CRM65" s="106"/>
      <c r="CRN65" s="106"/>
      <c r="CRO65" s="106"/>
      <c r="CRP65" s="106"/>
      <c r="CRQ65" s="106"/>
      <c r="CRR65" s="106"/>
      <c r="CRS65" s="106"/>
      <c r="CRT65" s="106"/>
      <c r="CRU65" s="106"/>
      <c r="CRV65" s="106"/>
      <c r="CRW65" s="106"/>
      <c r="CRX65" s="106"/>
      <c r="CRY65" s="106"/>
      <c r="CRZ65" s="106"/>
      <c r="CSA65" s="106"/>
      <c r="CSB65" s="106"/>
      <c r="CSC65" s="106"/>
      <c r="CSD65" s="106"/>
      <c r="CSE65" s="106"/>
      <c r="CSF65" s="106"/>
      <c r="CSG65" s="106"/>
      <c r="CSH65" s="106"/>
      <c r="CSI65" s="106"/>
      <c r="CSJ65" s="106"/>
      <c r="CSK65" s="106"/>
      <c r="CSL65" s="106"/>
      <c r="CSM65" s="106"/>
      <c r="CSN65" s="106"/>
      <c r="CSO65" s="106"/>
      <c r="CSP65" s="106"/>
      <c r="CSQ65" s="106"/>
      <c r="CSR65" s="106"/>
      <c r="CSS65" s="106"/>
      <c r="CST65" s="106"/>
      <c r="CSU65" s="106"/>
      <c r="CSV65" s="106"/>
      <c r="CSW65" s="106"/>
      <c r="CSX65" s="106"/>
      <c r="CSY65" s="106"/>
      <c r="CSZ65" s="106"/>
      <c r="CTA65" s="106"/>
      <c r="CTB65" s="106"/>
      <c r="CTC65" s="106"/>
      <c r="CTD65" s="106"/>
      <c r="CTE65" s="106"/>
      <c r="CTF65" s="106"/>
      <c r="CTG65" s="106"/>
      <c r="CTH65" s="106"/>
      <c r="CTI65" s="106"/>
      <c r="CTJ65" s="106"/>
      <c r="CTK65" s="106"/>
      <c r="CTL65" s="106"/>
      <c r="CTM65" s="106"/>
      <c r="CTN65" s="106"/>
      <c r="CTO65" s="106"/>
      <c r="CTP65" s="106"/>
      <c r="CTQ65" s="106"/>
      <c r="CTR65" s="106"/>
      <c r="CTS65" s="106"/>
      <c r="CTT65" s="106"/>
      <c r="CTU65" s="106"/>
      <c r="CTV65" s="106"/>
      <c r="CTW65" s="106"/>
      <c r="CTX65" s="106"/>
      <c r="CTY65" s="106"/>
      <c r="CTZ65" s="106"/>
      <c r="CUA65" s="106"/>
      <c r="CUB65" s="106"/>
      <c r="CUC65" s="106"/>
      <c r="CUD65" s="106"/>
      <c r="CUE65" s="106"/>
      <c r="CUF65" s="106"/>
      <c r="CUG65" s="106"/>
      <c r="CUH65" s="106"/>
      <c r="CUI65" s="106"/>
      <c r="CUJ65" s="106"/>
      <c r="CUK65" s="106"/>
      <c r="CUL65" s="106"/>
      <c r="CUM65" s="106"/>
      <c r="CUN65" s="106"/>
      <c r="CUO65" s="106"/>
      <c r="CUP65" s="106"/>
      <c r="CUQ65" s="106"/>
      <c r="CUR65" s="106"/>
      <c r="CUS65" s="106"/>
      <c r="CUT65" s="106"/>
      <c r="CUU65" s="106"/>
      <c r="CUV65" s="106"/>
      <c r="CUW65" s="106"/>
      <c r="CUX65" s="106"/>
      <c r="CUY65" s="106"/>
      <c r="CUZ65" s="106"/>
      <c r="CVA65" s="106"/>
      <c r="CVB65" s="106"/>
      <c r="CVC65" s="106"/>
      <c r="CVD65" s="106"/>
      <c r="CVE65" s="106"/>
      <c r="CVF65" s="106"/>
      <c r="CVG65" s="106"/>
      <c r="CVH65" s="106"/>
      <c r="CVI65" s="106"/>
      <c r="CVJ65" s="106"/>
      <c r="CVK65" s="106"/>
      <c r="CVL65" s="106"/>
      <c r="CVM65" s="106"/>
      <c r="CVN65" s="106"/>
      <c r="CVO65" s="106"/>
      <c r="CVP65" s="106"/>
      <c r="CVQ65" s="106"/>
      <c r="CVR65" s="106"/>
      <c r="CVS65" s="106"/>
      <c r="CVT65" s="106"/>
      <c r="CVU65" s="106"/>
      <c r="CVV65" s="106"/>
      <c r="CVW65" s="106"/>
      <c r="CVX65" s="106"/>
      <c r="CVY65" s="106"/>
      <c r="CVZ65" s="106"/>
      <c r="CWA65" s="106"/>
      <c r="CWB65" s="106"/>
      <c r="CWC65" s="106"/>
      <c r="CWD65" s="106"/>
      <c r="CWE65" s="106"/>
      <c r="CWF65" s="106"/>
      <c r="CWG65" s="106"/>
      <c r="CWH65" s="106"/>
      <c r="CWI65" s="106"/>
      <c r="CWJ65" s="106"/>
      <c r="CWK65" s="106"/>
      <c r="CWL65" s="106"/>
      <c r="CWM65" s="106"/>
      <c r="CWN65" s="106"/>
      <c r="CWO65" s="106"/>
      <c r="CWP65" s="106"/>
      <c r="CWQ65" s="106"/>
      <c r="CWR65" s="106"/>
      <c r="CWS65" s="106"/>
      <c r="CWT65" s="106"/>
      <c r="CWU65" s="106"/>
      <c r="CWV65" s="106"/>
      <c r="CWW65" s="106"/>
      <c r="CWX65" s="106"/>
      <c r="CWY65" s="106"/>
      <c r="CWZ65" s="106"/>
      <c r="CXA65" s="106"/>
      <c r="CXB65" s="106"/>
      <c r="CXC65" s="106"/>
      <c r="CXD65" s="106"/>
      <c r="CXE65" s="106"/>
      <c r="CXF65" s="106"/>
      <c r="CXG65" s="106"/>
      <c r="CXH65" s="106"/>
      <c r="CXI65" s="106"/>
      <c r="CXJ65" s="106"/>
      <c r="CXK65" s="106"/>
      <c r="CXL65" s="106"/>
      <c r="CXM65" s="106"/>
      <c r="CXN65" s="106"/>
      <c r="CXO65" s="106"/>
      <c r="CXP65" s="106"/>
      <c r="CXQ65" s="106"/>
      <c r="CXR65" s="106"/>
      <c r="CXS65" s="106"/>
      <c r="CXT65" s="106"/>
      <c r="CXU65" s="106"/>
      <c r="CXV65" s="106"/>
      <c r="CXW65" s="106"/>
      <c r="CXX65" s="106"/>
      <c r="CXY65" s="106"/>
      <c r="CXZ65" s="106"/>
      <c r="CYA65" s="106"/>
      <c r="CYB65" s="106"/>
      <c r="CYC65" s="106"/>
      <c r="CYD65" s="106"/>
      <c r="CYE65" s="106"/>
      <c r="CYF65" s="106"/>
      <c r="CYG65" s="106"/>
      <c r="CYH65" s="106"/>
      <c r="CYI65" s="106"/>
      <c r="CYJ65" s="106"/>
      <c r="CYK65" s="106"/>
      <c r="CYL65" s="106"/>
      <c r="CYM65" s="106"/>
      <c r="CYN65" s="106"/>
      <c r="CYO65" s="106"/>
      <c r="CYP65" s="106"/>
      <c r="CYQ65" s="106"/>
      <c r="CYR65" s="106"/>
      <c r="CYS65" s="106"/>
      <c r="CYT65" s="106"/>
      <c r="CYU65" s="106"/>
      <c r="CYV65" s="106"/>
      <c r="CYW65" s="106"/>
      <c r="CYX65" s="106"/>
      <c r="CYY65" s="106"/>
      <c r="CYZ65" s="106"/>
      <c r="CZA65" s="106"/>
      <c r="CZB65" s="106"/>
      <c r="CZC65" s="106"/>
      <c r="CZD65" s="106"/>
      <c r="CZE65" s="106"/>
      <c r="CZF65" s="106"/>
      <c r="CZG65" s="106"/>
      <c r="CZH65" s="106"/>
      <c r="CZI65" s="106"/>
      <c r="CZJ65" s="106"/>
      <c r="CZK65" s="106"/>
      <c r="CZL65" s="106"/>
      <c r="CZM65" s="106"/>
      <c r="CZN65" s="106"/>
      <c r="CZO65" s="106"/>
      <c r="CZP65" s="106"/>
      <c r="CZQ65" s="106"/>
      <c r="CZR65" s="106"/>
      <c r="CZS65" s="106"/>
      <c r="CZT65" s="106"/>
      <c r="CZU65" s="106"/>
      <c r="CZV65" s="106"/>
      <c r="CZW65" s="106"/>
      <c r="CZX65" s="106"/>
      <c r="CZY65" s="106"/>
      <c r="CZZ65" s="106"/>
      <c r="DAA65" s="106"/>
      <c r="DAB65" s="106"/>
      <c r="DAC65" s="106"/>
      <c r="DAD65" s="106"/>
      <c r="DAE65" s="106"/>
      <c r="DAF65" s="106"/>
      <c r="DAG65" s="106"/>
      <c r="DAH65" s="106"/>
      <c r="DAI65" s="106"/>
      <c r="DAJ65" s="106"/>
      <c r="DAK65" s="106"/>
      <c r="DAL65" s="106"/>
      <c r="DAM65" s="106"/>
      <c r="DAN65" s="106"/>
      <c r="DAO65" s="106"/>
      <c r="DAP65" s="106"/>
      <c r="DAQ65" s="106"/>
      <c r="DAR65" s="106"/>
      <c r="DAS65" s="106"/>
      <c r="DAT65" s="106"/>
      <c r="DAU65" s="106"/>
      <c r="DAV65" s="106"/>
      <c r="DAW65" s="106"/>
      <c r="DAX65" s="106"/>
      <c r="DAY65" s="106"/>
      <c r="DAZ65" s="106"/>
      <c r="DBA65" s="106"/>
      <c r="DBB65" s="106"/>
      <c r="DBC65" s="106"/>
      <c r="DBD65" s="106"/>
      <c r="DBE65" s="106"/>
      <c r="DBF65" s="106"/>
      <c r="DBG65" s="106"/>
      <c r="DBH65" s="106"/>
      <c r="DBI65" s="106"/>
      <c r="DBJ65" s="106"/>
      <c r="DBK65" s="106"/>
      <c r="DBL65" s="106"/>
      <c r="DBM65" s="106"/>
      <c r="DBN65" s="106"/>
      <c r="DBO65" s="106"/>
      <c r="DBP65" s="106"/>
      <c r="DBQ65" s="106"/>
      <c r="DBR65" s="106"/>
      <c r="DBS65" s="106"/>
      <c r="DBT65" s="106"/>
      <c r="DBU65" s="106"/>
      <c r="DBV65" s="106"/>
      <c r="DBW65" s="106"/>
      <c r="DBX65" s="106"/>
      <c r="DBY65" s="106"/>
      <c r="DBZ65" s="106"/>
      <c r="DCA65" s="106"/>
      <c r="DCB65" s="106"/>
      <c r="DCC65" s="106"/>
      <c r="DCD65" s="106"/>
      <c r="DCE65" s="106"/>
      <c r="DCF65" s="106"/>
      <c r="DCG65" s="106"/>
      <c r="DCH65" s="106"/>
      <c r="DCI65" s="106"/>
      <c r="DCJ65" s="106"/>
      <c r="DCK65" s="106"/>
      <c r="DCL65" s="106"/>
      <c r="DCM65" s="106"/>
      <c r="DCN65" s="106"/>
      <c r="DCO65" s="106"/>
      <c r="DCP65" s="106"/>
      <c r="DCQ65" s="106"/>
      <c r="DCR65" s="106"/>
      <c r="DCS65" s="106"/>
      <c r="DCT65" s="106"/>
      <c r="DCU65" s="106"/>
      <c r="DCV65" s="106"/>
      <c r="DCW65" s="106"/>
      <c r="DCX65" s="106"/>
      <c r="DCY65" s="106"/>
      <c r="DCZ65" s="106"/>
      <c r="DDA65" s="106"/>
      <c r="DDB65" s="106"/>
      <c r="DDC65" s="106"/>
      <c r="DDD65" s="106"/>
      <c r="DDE65" s="106"/>
      <c r="DDF65" s="106"/>
      <c r="DDG65" s="106"/>
      <c r="DDH65" s="106"/>
      <c r="DDI65" s="106"/>
      <c r="DDJ65" s="106"/>
      <c r="DDK65" s="106"/>
      <c r="DDL65" s="106"/>
      <c r="DDM65" s="106"/>
      <c r="DDN65" s="106"/>
      <c r="DDO65" s="106"/>
      <c r="DDP65" s="106"/>
      <c r="DDQ65" s="106"/>
      <c r="DDR65" s="106"/>
      <c r="DDS65" s="106"/>
      <c r="DDT65" s="106"/>
      <c r="DDU65" s="106"/>
      <c r="DDV65" s="106"/>
      <c r="DDW65" s="106"/>
      <c r="DDX65" s="106"/>
      <c r="DDY65" s="106"/>
      <c r="DDZ65" s="106"/>
      <c r="DEA65" s="106"/>
      <c r="DEB65" s="106"/>
      <c r="DEC65" s="106"/>
      <c r="DED65" s="106"/>
      <c r="DEE65" s="106"/>
      <c r="DEF65" s="106"/>
      <c r="DEG65" s="106"/>
      <c r="DEH65" s="106"/>
      <c r="DEI65" s="106"/>
      <c r="DEJ65" s="106"/>
      <c r="DEK65" s="106"/>
      <c r="DEL65" s="106"/>
      <c r="DEM65" s="106"/>
      <c r="DEN65" s="106"/>
      <c r="DEO65" s="106"/>
      <c r="DEP65" s="106"/>
      <c r="DEQ65" s="106"/>
      <c r="DER65" s="106"/>
      <c r="DES65" s="106"/>
      <c r="DET65" s="106"/>
      <c r="DEU65" s="106"/>
      <c r="DEV65" s="106"/>
      <c r="DEW65" s="106"/>
      <c r="DEX65" s="106"/>
      <c r="DEY65" s="106"/>
      <c r="DEZ65" s="106"/>
      <c r="DFA65" s="106"/>
      <c r="DFB65" s="106"/>
      <c r="DFC65" s="106"/>
      <c r="DFD65" s="106"/>
      <c r="DFE65" s="106"/>
      <c r="DFF65" s="106"/>
      <c r="DFG65" s="106"/>
      <c r="DFH65" s="106"/>
      <c r="DFI65" s="106"/>
      <c r="DFJ65" s="106"/>
      <c r="DFK65" s="106"/>
      <c r="DFL65" s="106"/>
      <c r="DFM65" s="106"/>
      <c r="DFN65" s="106"/>
      <c r="DFO65" s="106"/>
      <c r="DFP65" s="106"/>
      <c r="DFQ65" s="106"/>
      <c r="DFR65" s="106"/>
      <c r="DFS65" s="106"/>
      <c r="DFT65" s="106"/>
      <c r="DFU65" s="106"/>
      <c r="DFV65" s="106"/>
      <c r="DFW65" s="106"/>
      <c r="DFX65" s="106"/>
      <c r="DFY65" s="106"/>
      <c r="DFZ65" s="106"/>
      <c r="DGA65" s="106"/>
      <c r="DGB65" s="106"/>
      <c r="DGC65" s="106"/>
      <c r="DGD65" s="106"/>
      <c r="DGE65" s="106"/>
      <c r="DGF65" s="106"/>
      <c r="DGG65" s="106"/>
      <c r="DGH65" s="106"/>
      <c r="DGI65" s="106"/>
      <c r="DGJ65" s="106"/>
      <c r="DGK65" s="106"/>
      <c r="DGL65" s="106"/>
      <c r="DGM65" s="106"/>
      <c r="DGN65" s="106"/>
      <c r="DGO65" s="106"/>
      <c r="DGP65" s="106"/>
      <c r="DGQ65" s="106"/>
      <c r="DGR65" s="106"/>
      <c r="DGS65" s="106"/>
      <c r="DGT65" s="106"/>
      <c r="DGU65" s="106"/>
      <c r="DGV65" s="106"/>
      <c r="DGW65" s="106"/>
      <c r="DGX65" s="106"/>
      <c r="DGY65" s="106"/>
      <c r="DGZ65" s="106"/>
      <c r="DHA65" s="106"/>
      <c r="DHB65" s="106"/>
      <c r="DHC65" s="106"/>
      <c r="DHD65" s="106"/>
      <c r="DHE65" s="106"/>
      <c r="DHF65" s="106"/>
      <c r="DHG65" s="106"/>
      <c r="DHH65" s="106"/>
      <c r="DHI65" s="106"/>
      <c r="DHJ65" s="106"/>
      <c r="DHK65" s="106"/>
      <c r="DHL65" s="106"/>
      <c r="DHM65" s="106"/>
      <c r="DHN65" s="106"/>
      <c r="DHO65" s="106"/>
      <c r="DHP65" s="106"/>
      <c r="DHQ65" s="106"/>
      <c r="DHR65" s="106"/>
      <c r="DHS65" s="106"/>
      <c r="DHT65" s="106"/>
      <c r="DHU65" s="106"/>
      <c r="DHV65" s="106"/>
      <c r="DHW65" s="106"/>
      <c r="DHX65" s="106"/>
      <c r="DHY65" s="106"/>
      <c r="DHZ65" s="106"/>
      <c r="DIA65" s="106"/>
      <c r="DIB65" s="106"/>
      <c r="DIC65" s="106"/>
      <c r="DID65" s="106"/>
      <c r="DIE65" s="106"/>
      <c r="DIF65" s="106"/>
      <c r="DIG65" s="106"/>
      <c r="DIH65" s="106"/>
      <c r="DII65" s="106"/>
      <c r="DIJ65" s="106"/>
      <c r="DIK65" s="106"/>
      <c r="DIL65" s="106"/>
      <c r="DIM65" s="106"/>
      <c r="DIN65" s="106"/>
      <c r="DIO65" s="106"/>
      <c r="DIP65" s="106"/>
      <c r="DIQ65" s="106"/>
      <c r="DIR65" s="106"/>
      <c r="DIS65" s="106"/>
      <c r="DIT65" s="106"/>
      <c r="DIU65" s="106"/>
      <c r="DIV65" s="106"/>
      <c r="DIW65" s="106"/>
      <c r="DIX65" s="106"/>
      <c r="DIY65" s="106"/>
      <c r="DIZ65" s="106"/>
      <c r="DJA65" s="106"/>
      <c r="DJB65" s="106"/>
      <c r="DJC65" s="106"/>
      <c r="DJD65" s="106"/>
      <c r="DJE65" s="106"/>
      <c r="DJF65" s="106"/>
      <c r="DJG65" s="106"/>
      <c r="DJH65" s="106"/>
      <c r="DJI65" s="106"/>
      <c r="DJJ65" s="106"/>
      <c r="DJK65" s="106"/>
      <c r="DJL65" s="106"/>
      <c r="DJM65" s="106"/>
      <c r="DJN65" s="106"/>
      <c r="DJO65" s="106"/>
      <c r="DJP65" s="106"/>
      <c r="DJQ65" s="106"/>
      <c r="DJR65" s="106"/>
      <c r="DJS65" s="106"/>
      <c r="DJT65" s="106"/>
      <c r="DJU65" s="106"/>
      <c r="DJV65" s="106"/>
      <c r="DJW65" s="106"/>
      <c r="DJX65" s="106"/>
      <c r="DJY65" s="106"/>
      <c r="DJZ65" s="106"/>
      <c r="DKA65" s="106"/>
      <c r="DKB65" s="106"/>
      <c r="DKC65" s="106"/>
      <c r="DKD65" s="106"/>
      <c r="DKE65" s="106"/>
      <c r="DKF65" s="106"/>
      <c r="DKG65" s="106"/>
      <c r="DKH65" s="106"/>
      <c r="DKI65" s="106"/>
      <c r="DKJ65" s="106"/>
      <c r="DKK65" s="106"/>
      <c r="DKL65" s="106"/>
      <c r="DKM65" s="106"/>
      <c r="DKN65" s="106"/>
      <c r="DKO65" s="106"/>
      <c r="DKP65" s="106"/>
      <c r="DKQ65" s="106"/>
      <c r="DKR65" s="106"/>
      <c r="DKS65" s="106"/>
      <c r="DKT65" s="106"/>
      <c r="DKU65" s="106"/>
      <c r="DKV65" s="106"/>
      <c r="DKW65" s="106"/>
      <c r="DKX65" s="106"/>
      <c r="DKY65" s="106"/>
      <c r="DKZ65" s="106"/>
      <c r="DLA65" s="106"/>
      <c r="DLB65" s="106"/>
      <c r="DLC65" s="106"/>
      <c r="DLD65" s="106"/>
      <c r="DLE65" s="106"/>
      <c r="DLF65" s="106"/>
      <c r="DLG65" s="106"/>
      <c r="DLH65" s="106"/>
      <c r="DLI65" s="106"/>
      <c r="DLJ65" s="106"/>
      <c r="DLK65" s="106"/>
      <c r="DLL65" s="106"/>
      <c r="DLM65" s="106"/>
      <c r="DLN65" s="106"/>
      <c r="DLO65" s="106"/>
      <c r="DLP65" s="106"/>
      <c r="DLQ65" s="106"/>
      <c r="DLR65" s="106"/>
      <c r="DLS65" s="106"/>
      <c r="DLT65" s="106"/>
      <c r="DLU65" s="106"/>
      <c r="DLV65" s="106"/>
      <c r="DLW65" s="106"/>
      <c r="DLX65" s="106"/>
      <c r="DLY65" s="106"/>
      <c r="DLZ65" s="106"/>
      <c r="DMA65" s="106"/>
      <c r="DMB65" s="106"/>
      <c r="DMC65" s="106"/>
      <c r="DMD65" s="106"/>
      <c r="DME65" s="106"/>
      <c r="DMF65" s="106"/>
      <c r="DMG65" s="106"/>
      <c r="DMH65" s="106"/>
      <c r="DMI65" s="106"/>
      <c r="DMJ65" s="106"/>
      <c r="DMK65" s="106"/>
      <c r="DML65" s="106"/>
      <c r="DMM65" s="106"/>
      <c r="DMN65" s="106"/>
      <c r="DMO65" s="106"/>
      <c r="DMP65" s="106"/>
      <c r="DMQ65" s="106"/>
      <c r="DMR65" s="106"/>
      <c r="DMS65" s="106"/>
      <c r="DMT65" s="106"/>
      <c r="DMU65" s="106"/>
      <c r="DMV65" s="106"/>
      <c r="DMW65" s="106"/>
      <c r="DMX65" s="106"/>
      <c r="DMY65" s="106"/>
      <c r="DMZ65" s="106"/>
      <c r="DNA65" s="106"/>
      <c r="DNB65" s="106"/>
      <c r="DNC65" s="106"/>
      <c r="DND65" s="106"/>
      <c r="DNE65" s="106"/>
      <c r="DNF65" s="106"/>
      <c r="DNG65" s="106"/>
      <c r="DNH65" s="106"/>
      <c r="DNI65" s="106"/>
      <c r="DNJ65" s="106"/>
      <c r="DNK65" s="106"/>
      <c r="DNL65" s="106"/>
      <c r="DNM65" s="106"/>
      <c r="DNN65" s="106"/>
      <c r="DNO65" s="106"/>
      <c r="DNP65" s="106"/>
      <c r="DNQ65" s="106"/>
      <c r="DNR65" s="106"/>
      <c r="DNS65" s="106"/>
      <c r="DNT65" s="106"/>
      <c r="DNU65" s="106"/>
      <c r="DNV65" s="106"/>
      <c r="DNW65" s="106"/>
      <c r="DNX65" s="106"/>
      <c r="DNY65" s="106"/>
      <c r="DNZ65" s="106"/>
      <c r="DOA65" s="106"/>
      <c r="DOB65" s="106"/>
      <c r="DOC65" s="106"/>
      <c r="DOD65" s="106"/>
      <c r="DOE65" s="106"/>
      <c r="DOF65" s="106"/>
      <c r="DOG65" s="106"/>
      <c r="DOH65" s="106"/>
      <c r="DOI65" s="106"/>
      <c r="DOJ65" s="106"/>
      <c r="DOK65" s="106"/>
      <c r="DOL65" s="106"/>
      <c r="DOM65" s="106"/>
      <c r="DON65" s="106"/>
      <c r="DOO65" s="106"/>
      <c r="DOP65" s="106"/>
      <c r="DOQ65" s="106"/>
      <c r="DOR65" s="106"/>
      <c r="DOS65" s="106"/>
      <c r="DOT65" s="106"/>
      <c r="DOU65" s="106"/>
      <c r="DOV65" s="106"/>
      <c r="DOW65" s="106"/>
      <c r="DOX65" s="106"/>
      <c r="DOY65" s="106"/>
      <c r="DOZ65" s="106"/>
      <c r="DPA65" s="106"/>
      <c r="DPB65" s="106"/>
      <c r="DPC65" s="106"/>
      <c r="DPD65" s="106"/>
      <c r="DPE65" s="106"/>
      <c r="DPF65" s="106"/>
      <c r="DPG65" s="106"/>
      <c r="DPH65" s="106"/>
      <c r="DPI65" s="106"/>
      <c r="DPJ65" s="106"/>
      <c r="DPK65" s="106"/>
      <c r="DPL65" s="106"/>
      <c r="DPM65" s="106"/>
      <c r="DPN65" s="106"/>
      <c r="DPO65" s="106"/>
      <c r="DPP65" s="106"/>
      <c r="DPQ65" s="106"/>
      <c r="DPR65" s="106"/>
      <c r="DPS65" s="106"/>
      <c r="DPT65" s="106"/>
      <c r="DPU65" s="106"/>
      <c r="DPV65" s="106"/>
      <c r="DPW65" s="106"/>
      <c r="DPX65" s="106"/>
      <c r="DPY65" s="106"/>
      <c r="DPZ65" s="106"/>
      <c r="DQA65" s="106"/>
      <c r="DQB65" s="106"/>
      <c r="DQC65" s="106"/>
      <c r="DQD65" s="106"/>
      <c r="DQE65" s="106"/>
      <c r="DQF65" s="106"/>
      <c r="DQG65" s="106"/>
      <c r="DQH65" s="106"/>
      <c r="DQI65" s="106"/>
      <c r="DQJ65" s="106"/>
      <c r="DQK65" s="106"/>
      <c r="DQL65" s="106"/>
      <c r="DQM65" s="106"/>
      <c r="DQN65" s="106"/>
      <c r="DQO65" s="106"/>
      <c r="DQP65" s="106"/>
      <c r="DQQ65" s="106"/>
      <c r="DQR65" s="106"/>
      <c r="DQS65" s="106"/>
      <c r="DQT65" s="106"/>
      <c r="DQU65" s="106"/>
      <c r="DQV65" s="106"/>
      <c r="DQW65" s="106"/>
      <c r="DQX65" s="106"/>
      <c r="DQY65" s="106"/>
      <c r="DQZ65" s="106"/>
      <c r="DRA65" s="106"/>
      <c r="DRB65" s="106"/>
      <c r="DRC65" s="106"/>
      <c r="DRD65" s="106"/>
      <c r="DRE65" s="106"/>
      <c r="DRF65" s="106"/>
      <c r="DRG65" s="106"/>
      <c r="DRH65" s="106"/>
      <c r="DRI65" s="106"/>
      <c r="DRJ65" s="106"/>
      <c r="DRK65" s="106"/>
      <c r="DRL65" s="106"/>
      <c r="DRM65" s="106"/>
      <c r="DRN65" s="106"/>
      <c r="DRO65" s="106"/>
      <c r="DRP65" s="106"/>
      <c r="DRQ65" s="106"/>
      <c r="DRR65" s="106"/>
      <c r="DRS65" s="106"/>
      <c r="DRT65" s="106"/>
      <c r="DRU65" s="106"/>
      <c r="DRV65" s="106"/>
      <c r="DRW65" s="106"/>
      <c r="DRX65" s="106"/>
      <c r="DRY65" s="106"/>
      <c r="DRZ65" s="106"/>
      <c r="DSA65" s="106"/>
      <c r="DSB65" s="106"/>
      <c r="DSC65" s="106"/>
      <c r="DSD65" s="106"/>
      <c r="DSE65" s="106"/>
      <c r="DSF65" s="106"/>
      <c r="DSG65" s="106"/>
      <c r="DSH65" s="106"/>
      <c r="DSI65" s="106"/>
      <c r="DSJ65" s="106"/>
      <c r="DSK65" s="106"/>
      <c r="DSL65" s="106"/>
      <c r="DSM65" s="106"/>
      <c r="DSN65" s="106"/>
      <c r="DSO65" s="106"/>
      <c r="DSP65" s="106"/>
      <c r="DSQ65" s="106"/>
      <c r="DSR65" s="106"/>
      <c r="DSS65" s="106"/>
      <c r="DST65" s="106"/>
      <c r="DSU65" s="106"/>
      <c r="DSV65" s="106"/>
      <c r="DSW65" s="106"/>
      <c r="DSX65" s="106"/>
      <c r="DSY65" s="106"/>
      <c r="DSZ65" s="106"/>
      <c r="DTA65" s="106"/>
      <c r="DTB65" s="106"/>
      <c r="DTC65" s="106"/>
      <c r="DTD65" s="106"/>
      <c r="DTE65" s="106"/>
      <c r="DTF65" s="106"/>
      <c r="DTG65" s="106"/>
      <c r="DTH65" s="106"/>
      <c r="DTI65" s="106"/>
      <c r="DTJ65" s="106"/>
      <c r="DTK65" s="106"/>
      <c r="DTL65" s="106"/>
      <c r="DTM65" s="106"/>
      <c r="DTN65" s="106"/>
      <c r="DTO65" s="106"/>
      <c r="DTP65" s="106"/>
      <c r="DTQ65" s="106"/>
      <c r="DTR65" s="106"/>
      <c r="DTS65" s="106"/>
      <c r="DTT65" s="106"/>
      <c r="DTU65" s="106"/>
      <c r="DTV65" s="106"/>
      <c r="DTW65" s="106"/>
      <c r="DTX65" s="106"/>
      <c r="DTY65" s="106"/>
      <c r="DTZ65" s="106"/>
      <c r="DUA65" s="106"/>
      <c r="DUB65" s="106"/>
      <c r="DUC65" s="106"/>
      <c r="DUD65" s="106"/>
      <c r="DUE65" s="106"/>
      <c r="DUF65" s="106"/>
      <c r="DUG65" s="106"/>
      <c r="DUH65" s="106"/>
      <c r="DUI65" s="106"/>
      <c r="DUJ65" s="106"/>
      <c r="DUK65" s="106"/>
      <c r="DUL65" s="106"/>
      <c r="DUM65" s="106"/>
      <c r="DUN65" s="106"/>
      <c r="DUO65" s="106"/>
      <c r="DUP65" s="106"/>
      <c r="DUQ65" s="106"/>
      <c r="DUR65" s="106"/>
      <c r="DUS65" s="106"/>
      <c r="DUT65" s="106"/>
      <c r="DUU65" s="106"/>
      <c r="DUV65" s="106"/>
      <c r="DUW65" s="106"/>
      <c r="DUX65" s="106"/>
      <c r="DUY65" s="106"/>
      <c r="DUZ65" s="106"/>
      <c r="DVA65" s="106"/>
      <c r="DVB65" s="106"/>
      <c r="DVC65" s="106"/>
      <c r="DVD65" s="106"/>
      <c r="DVE65" s="106"/>
      <c r="DVF65" s="106"/>
      <c r="DVG65" s="106"/>
      <c r="DVH65" s="106"/>
      <c r="DVI65" s="106"/>
      <c r="DVJ65" s="106"/>
      <c r="DVK65" s="106"/>
      <c r="DVL65" s="106"/>
      <c r="DVM65" s="106"/>
      <c r="DVN65" s="106"/>
      <c r="DVO65" s="106"/>
      <c r="DVP65" s="106"/>
      <c r="DVQ65" s="106"/>
      <c r="DVR65" s="106"/>
      <c r="DVS65" s="106"/>
      <c r="DVT65" s="106"/>
      <c r="DVU65" s="106"/>
      <c r="DVV65" s="106"/>
      <c r="DVW65" s="106"/>
      <c r="DVX65" s="106"/>
      <c r="DVY65" s="106"/>
      <c r="DVZ65" s="106"/>
      <c r="DWA65" s="106"/>
      <c r="DWB65" s="106"/>
      <c r="DWC65" s="106"/>
      <c r="DWD65" s="106"/>
      <c r="DWE65" s="106"/>
      <c r="DWF65" s="106"/>
      <c r="DWG65" s="106"/>
      <c r="DWH65" s="106"/>
      <c r="DWI65" s="106"/>
      <c r="DWJ65" s="106"/>
      <c r="DWK65" s="106"/>
      <c r="DWL65" s="106"/>
      <c r="DWM65" s="106"/>
      <c r="DWN65" s="106"/>
      <c r="DWO65" s="106"/>
      <c r="DWP65" s="106"/>
      <c r="DWQ65" s="106"/>
      <c r="DWR65" s="106"/>
      <c r="DWS65" s="106"/>
      <c r="DWT65" s="106"/>
      <c r="DWU65" s="106"/>
      <c r="DWV65" s="106"/>
      <c r="DWW65" s="106"/>
      <c r="DWX65" s="106"/>
      <c r="DWY65" s="106"/>
      <c r="DWZ65" s="106"/>
      <c r="DXA65" s="106"/>
      <c r="DXB65" s="106"/>
      <c r="DXC65" s="106"/>
      <c r="DXD65" s="106"/>
      <c r="DXE65" s="106"/>
      <c r="DXF65" s="106"/>
      <c r="DXG65" s="106"/>
      <c r="DXH65" s="106"/>
      <c r="DXI65" s="106"/>
      <c r="DXJ65" s="106"/>
      <c r="DXK65" s="106"/>
      <c r="DXL65" s="106"/>
      <c r="DXM65" s="106"/>
      <c r="DXN65" s="106"/>
      <c r="DXO65" s="106"/>
      <c r="DXP65" s="106"/>
      <c r="DXQ65" s="106"/>
      <c r="DXR65" s="106"/>
      <c r="DXS65" s="106"/>
      <c r="DXT65" s="106"/>
      <c r="DXU65" s="106"/>
      <c r="DXV65" s="106"/>
      <c r="DXW65" s="106"/>
      <c r="DXX65" s="106"/>
      <c r="DXY65" s="106"/>
      <c r="DXZ65" s="106"/>
      <c r="DYA65" s="106"/>
      <c r="DYB65" s="106"/>
      <c r="DYC65" s="106"/>
      <c r="DYD65" s="106"/>
      <c r="DYE65" s="106"/>
      <c r="DYF65" s="106"/>
      <c r="DYG65" s="106"/>
      <c r="DYH65" s="106"/>
      <c r="DYI65" s="106"/>
      <c r="DYJ65" s="106"/>
      <c r="DYK65" s="106"/>
      <c r="DYL65" s="106"/>
      <c r="DYM65" s="106"/>
      <c r="DYN65" s="106"/>
      <c r="DYO65" s="106"/>
      <c r="DYP65" s="106"/>
      <c r="DYQ65" s="106"/>
      <c r="DYR65" s="106"/>
      <c r="DYS65" s="106"/>
      <c r="DYT65" s="106"/>
      <c r="DYU65" s="106"/>
      <c r="DYV65" s="106"/>
      <c r="DYW65" s="106"/>
      <c r="DYX65" s="106"/>
      <c r="DYY65" s="106"/>
      <c r="DYZ65" s="106"/>
      <c r="DZA65" s="106"/>
      <c r="DZB65" s="106"/>
      <c r="DZC65" s="106"/>
      <c r="DZD65" s="106"/>
      <c r="DZE65" s="106"/>
      <c r="DZF65" s="106"/>
      <c r="DZG65" s="106"/>
      <c r="DZH65" s="106"/>
      <c r="DZI65" s="106"/>
      <c r="DZJ65" s="106"/>
      <c r="DZK65" s="106"/>
      <c r="DZL65" s="106"/>
      <c r="DZM65" s="106"/>
      <c r="DZN65" s="106"/>
      <c r="DZO65" s="106"/>
      <c r="DZP65" s="106"/>
      <c r="DZQ65" s="106"/>
      <c r="DZR65" s="106"/>
      <c r="DZS65" s="106"/>
      <c r="DZT65" s="106"/>
      <c r="DZU65" s="106"/>
      <c r="DZV65" s="106"/>
      <c r="DZW65" s="106"/>
      <c r="DZX65" s="106"/>
      <c r="DZY65" s="106"/>
      <c r="DZZ65" s="106"/>
      <c r="EAA65" s="106"/>
      <c r="EAB65" s="106"/>
      <c r="EAC65" s="106"/>
      <c r="EAD65" s="106"/>
      <c r="EAE65" s="106"/>
      <c r="EAF65" s="106"/>
      <c r="EAG65" s="106"/>
      <c r="EAH65" s="106"/>
      <c r="EAI65" s="106"/>
      <c r="EAJ65" s="106"/>
      <c r="EAK65" s="106"/>
      <c r="EAL65" s="106"/>
      <c r="EAM65" s="106"/>
      <c r="EAN65" s="106"/>
      <c r="EAO65" s="106"/>
      <c r="EAP65" s="106"/>
      <c r="EAQ65" s="106"/>
      <c r="EAR65" s="106"/>
      <c r="EAS65" s="106"/>
      <c r="EAT65" s="106"/>
      <c r="EAU65" s="106"/>
      <c r="EAV65" s="106"/>
      <c r="EAW65" s="106"/>
      <c r="EAX65" s="106"/>
      <c r="EAY65" s="106"/>
      <c r="EAZ65" s="106"/>
      <c r="EBA65" s="106"/>
      <c r="EBB65" s="106"/>
      <c r="EBC65" s="106"/>
      <c r="EBD65" s="106"/>
      <c r="EBE65" s="106"/>
      <c r="EBF65" s="106"/>
      <c r="EBG65" s="106"/>
      <c r="EBH65" s="106"/>
      <c r="EBI65" s="106"/>
      <c r="EBJ65" s="106"/>
      <c r="EBK65" s="106"/>
      <c r="EBL65" s="106"/>
      <c r="EBM65" s="106"/>
      <c r="EBN65" s="106"/>
      <c r="EBO65" s="106"/>
      <c r="EBP65" s="106"/>
      <c r="EBQ65" s="106"/>
      <c r="EBR65" s="106"/>
      <c r="EBS65" s="106"/>
      <c r="EBT65" s="106"/>
      <c r="EBU65" s="106"/>
      <c r="EBV65" s="106"/>
      <c r="EBW65" s="106"/>
      <c r="EBX65" s="106"/>
      <c r="EBY65" s="106"/>
      <c r="EBZ65" s="106"/>
      <c r="ECA65" s="106"/>
      <c r="ECB65" s="106"/>
      <c r="ECC65" s="106"/>
      <c r="ECD65" s="106"/>
      <c r="ECE65" s="106"/>
      <c r="ECF65" s="106"/>
      <c r="ECG65" s="106"/>
      <c r="ECH65" s="106"/>
      <c r="ECI65" s="106"/>
      <c r="ECJ65" s="106"/>
      <c r="ECK65" s="106"/>
      <c r="ECL65" s="106"/>
      <c r="ECM65" s="106"/>
      <c r="ECN65" s="106"/>
      <c r="ECO65" s="106"/>
      <c r="ECP65" s="106"/>
      <c r="ECQ65" s="106"/>
      <c r="ECR65" s="106"/>
      <c r="ECS65" s="106"/>
      <c r="ECT65" s="106"/>
      <c r="ECU65" s="106"/>
      <c r="ECV65" s="106"/>
      <c r="ECW65" s="106"/>
      <c r="ECX65" s="106"/>
      <c r="ECY65" s="106"/>
      <c r="ECZ65" s="106"/>
      <c r="EDA65" s="106"/>
      <c r="EDB65" s="106"/>
      <c r="EDC65" s="106"/>
      <c r="EDD65" s="106"/>
      <c r="EDE65" s="106"/>
      <c r="EDF65" s="106"/>
      <c r="EDG65" s="106"/>
      <c r="EDH65" s="106"/>
      <c r="EDI65" s="106"/>
      <c r="EDJ65" s="106"/>
      <c r="EDK65" s="106"/>
      <c r="EDL65" s="106"/>
      <c r="EDM65" s="106"/>
      <c r="EDN65" s="106"/>
      <c r="EDO65" s="106"/>
      <c r="EDP65" s="106"/>
      <c r="EDQ65" s="106"/>
      <c r="EDR65" s="106"/>
      <c r="EDS65" s="106"/>
      <c r="EDT65" s="106"/>
      <c r="EDU65" s="106"/>
      <c r="EDV65" s="106"/>
      <c r="EDW65" s="106"/>
      <c r="EDX65" s="106"/>
      <c r="EDY65" s="106"/>
      <c r="EDZ65" s="106"/>
      <c r="EEA65" s="106"/>
      <c r="EEB65" s="106"/>
      <c r="EEC65" s="106"/>
      <c r="EED65" s="106"/>
      <c r="EEE65" s="106"/>
      <c r="EEF65" s="106"/>
      <c r="EEG65" s="106"/>
      <c r="EEH65" s="106"/>
      <c r="EEI65" s="106"/>
      <c r="EEJ65" s="106"/>
      <c r="EEK65" s="106"/>
      <c r="EEL65" s="106"/>
      <c r="EEM65" s="106"/>
      <c r="EEN65" s="106"/>
      <c r="EEO65" s="106"/>
      <c r="EEP65" s="106"/>
      <c r="EEQ65" s="106"/>
      <c r="EER65" s="106"/>
      <c r="EES65" s="106"/>
      <c r="EET65" s="106"/>
      <c r="EEU65" s="106"/>
      <c r="EEV65" s="106"/>
      <c r="EEW65" s="106"/>
      <c r="EEX65" s="106"/>
      <c r="EEY65" s="106"/>
      <c r="EEZ65" s="106"/>
      <c r="EFA65" s="106"/>
      <c r="EFB65" s="106"/>
      <c r="EFC65" s="106"/>
      <c r="EFD65" s="106"/>
      <c r="EFE65" s="106"/>
      <c r="EFF65" s="106"/>
      <c r="EFG65" s="106"/>
      <c r="EFH65" s="106"/>
      <c r="EFI65" s="106"/>
      <c r="EFJ65" s="106"/>
      <c r="EFK65" s="106"/>
      <c r="EFL65" s="106"/>
      <c r="EFM65" s="106"/>
      <c r="EFN65" s="106"/>
      <c r="EFO65" s="106"/>
      <c r="EFP65" s="106"/>
      <c r="EFQ65" s="106"/>
      <c r="EFR65" s="106"/>
      <c r="EFS65" s="106"/>
      <c r="EFT65" s="106"/>
      <c r="EFU65" s="106"/>
      <c r="EFV65" s="106"/>
      <c r="EFW65" s="106"/>
      <c r="EFX65" s="106"/>
      <c r="EFY65" s="106"/>
      <c r="EFZ65" s="106"/>
      <c r="EGA65" s="106"/>
      <c r="EGB65" s="106"/>
      <c r="EGC65" s="106"/>
      <c r="EGD65" s="106"/>
      <c r="EGE65" s="106"/>
      <c r="EGF65" s="106"/>
      <c r="EGG65" s="106"/>
      <c r="EGH65" s="106"/>
      <c r="EGI65" s="106"/>
      <c r="EGJ65" s="106"/>
      <c r="EGK65" s="106"/>
      <c r="EGL65" s="106"/>
      <c r="EGM65" s="106"/>
      <c r="EGN65" s="106"/>
      <c r="EGO65" s="106"/>
      <c r="EGP65" s="106"/>
      <c r="EGQ65" s="106"/>
      <c r="EGR65" s="106"/>
      <c r="EGS65" s="106"/>
      <c r="EGT65" s="106"/>
      <c r="EGU65" s="106"/>
      <c r="EGV65" s="106"/>
      <c r="EGW65" s="106"/>
      <c r="EGX65" s="106"/>
      <c r="EGY65" s="106"/>
      <c r="EGZ65" s="106"/>
      <c r="EHA65" s="106"/>
      <c r="EHB65" s="106"/>
      <c r="EHC65" s="106"/>
      <c r="EHD65" s="106"/>
      <c r="EHE65" s="106"/>
      <c r="EHF65" s="106"/>
      <c r="EHG65" s="106"/>
      <c r="EHH65" s="106"/>
      <c r="EHI65" s="106"/>
      <c r="EHJ65" s="106"/>
      <c r="EHK65" s="106"/>
      <c r="EHL65" s="106"/>
      <c r="EHM65" s="106"/>
      <c r="EHN65" s="106"/>
      <c r="EHO65" s="106"/>
      <c r="EHP65" s="106"/>
      <c r="EHQ65" s="106"/>
      <c r="EHR65" s="106"/>
      <c r="EHS65" s="106"/>
      <c r="EHT65" s="106"/>
      <c r="EHU65" s="106"/>
      <c r="EHV65" s="106"/>
      <c r="EHW65" s="106"/>
      <c r="EHX65" s="106"/>
      <c r="EHY65" s="106"/>
      <c r="EHZ65" s="106"/>
      <c r="EIA65" s="106"/>
      <c r="EIB65" s="106"/>
      <c r="EIC65" s="106"/>
      <c r="EID65" s="106"/>
      <c r="EIE65" s="106"/>
      <c r="EIF65" s="106"/>
      <c r="EIG65" s="106"/>
      <c r="EIH65" s="106"/>
      <c r="EII65" s="106"/>
      <c r="EIJ65" s="106"/>
      <c r="EIK65" s="106"/>
      <c r="EIL65" s="106"/>
      <c r="EIM65" s="106"/>
      <c r="EIN65" s="106"/>
      <c r="EIO65" s="106"/>
      <c r="EIP65" s="106"/>
      <c r="EIQ65" s="106"/>
      <c r="EIR65" s="106"/>
      <c r="EIS65" s="106"/>
      <c r="EIT65" s="106"/>
      <c r="EIU65" s="106"/>
      <c r="EIV65" s="106"/>
      <c r="EIW65" s="106"/>
      <c r="EIX65" s="106"/>
      <c r="EIY65" s="106"/>
      <c r="EIZ65" s="106"/>
      <c r="EJA65" s="106"/>
      <c r="EJB65" s="106"/>
      <c r="EJC65" s="106"/>
      <c r="EJD65" s="106"/>
      <c r="EJE65" s="106"/>
      <c r="EJF65" s="106"/>
      <c r="EJG65" s="106"/>
      <c r="EJH65" s="106"/>
      <c r="EJI65" s="106"/>
      <c r="EJJ65" s="106"/>
      <c r="EJK65" s="106"/>
      <c r="EJL65" s="106"/>
      <c r="EJM65" s="106"/>
      <c r="EJN65" s="106"/>
      <c r="EJO65" s="106"/>
      <c r="EJP65" s="106"/>
      <c r="EJQ65" s="106"/>
      <c r="EJR65" s="106"/>
      <c r="EJS65" s="106"/>
      <c r="EJT65" s="106"/>
      <c r="EJU65" s="106"/>
      <c r="EJV65" s="106"/>
      <c r="EJW65" s="106"/>
      <c r="EJX65" s="106"/>
      <c r="EJY65" s="106"/>
      <c r="EJZ65" s="106"/>
      <c r="EKA65" s="106"/>
      <c r="EKB65" s="106"/>
      <c r="EKC65" s="106"/>
      <c r="EKD65" s="106"/>
      <c r="EKE65" s="106"/>
      <c r="EKF65" s="106"/>
      <c r="EKG65" s="106"/>
      <c r="EKH65" s="106"/>
      <c r="EKI65" s="106"/>
      <c r="EKJ65" s="106"/>
      <c r="EKK65" s="106"/>
      <c r="EKL65" s="106"/>
      <c r="EKM65" s="106"/>
      <c r="EKN65" s="106"/>
      <c r="EKO65" s="106"/>
      <c r="EKP65" s="106"/>
      <c r="EKQ65" s="106"/>
      <c r="EKR65" s="106"/>
      <c r="EKS65" s="106"/>
      <c r="EKT65" s="106"/>
      <c r="EKU65" s="106"/>
      <c r="EKV65" s="106"/>
      <c r="EKW65" s="106"/>
      <c r="EKX65" s="106"/>
      <c r="EKY65" s="106"/>
      <c r="EKZ65" s="106"/>
      <c r="ELA65" s="106"/>
      <c r="ELB65" s="106"/>
      <c r="ELC65" s="106"/>
      <c r="ELD65" s="106"/>
      <c r="ELE65" s="106"/>
      <c r="ELF65" s="106"/>
      <c r="ELG65" s="106"/>
      <c r="ELH65" s="106"/>
      <c r="ELI65" s="106"/>
      <c r="ELJ65" s="106"/>
      <c r="ELK65" s="106"/>
      <c r="ELL65" s="106"/>
      <c r="ELM65" s="106"/>
      <c r="ELN65" s="106"/>
      <c r="ELO65" s="106"/>
      <c r="ELP65" s="106"/>
      <c r="ELQ65" s="106"/>
      <c r="ELR65" s="106"/>
      <c r="ELS65" s="106"/>
      <c r="ELT65" s="106"/>
      <c r="ELU65" s="106"/>
      <c r="ELV65" s="106"/>
      <c r="ELW65" s="106"/>
      <c r="ELX65" s="106"/>
      <c r="ELY65" s="106"/>
      <c r="ELZ65" s="106"/>
      <c r="EMA65" s="106"/>
      <c r="EMB65" s="106"/>
      <c r="EMC65" s="106"/>
      <c r="EMD65" s="106"/>
      <c r="EME65" s="106"/>
      <c r="EMF65" s="106"/>
      <c r="EMG65" s="106"/>
      <c r="EMH65" s="106"/>
      <c r="EMI65" s="106"/>
      <c r="EMJ65" s="106"/>
      <c r="EMK65" s="106"/>
      <c r="EML65" s="106"/>
      <c r="EMM65" s="106"/>
      <c r="EMN65" s="106"/>
      <c r="EMO65" s="106"/>
      <c r="EMP65" s="106"/>
      <c r="EMQ65" s="106"/>
      <c r="EMR65" s="106"/>
      <c r="EMS65" s="106"/>
      <c r="EMT65" s="106"/>
      <c r="EMU65" s="106"/>
      <c r="EMV65" s="106"/>
      <c r="EMW65" s="106"/>
      <c r="EMX65" s="106"/>
      <c r="EMY65" s="106"/>
      <c r="EMZ65" s="106"/>
      <c r="ENA65" s="106"/>
      <c r="ENB65" s="106"/>
      <c r="ENC65" s="106"/>
      <c r="END65" s="106"/>
      <c r="ENE65" s="106"/>
      <c r="ENF65" s="106"/>
      <c r="ENG65" s="106"/>
      <c r="ENH65" s="106"/>
      <c r="ENI65" s="106"/>
      <c r="ENJ65" s="106"/>
      <c r="ENK65" s="106"/>
      <c r="ENL65" s="106"/>
      <c r="ENM65" s="106"/>
      <c r="ENN65" s="106"/>
      <c r="ENO65" s="106"/>
      <c r="ENP65" s="106"/>
      <c r="ENQ65" s="106"/>
      <c r="ENR65" s="106"/>
      <c r="ENS65" s="106"/>
      <c r="ENT65" s="106"/>
      <c r="ENU65" s="106"/>
      <c r="ENV65" s="106"/>
      <c r="ENW65" s="106"/>
      <c r="ENX65" s="106"/>
      <c r="ENY65" s="106"/>
      <c r="ENZ65" s="106"/>
      <c r="EOA65" s="106"/>
      <c r="EOB65" s="106"/>
      <c r="EOC65" s="106"/>
      <c r="EOD65" s="106"/>
      <c r="EOE65" s="106"/>
      <c r="EOF65" s="106"/>
      <c r="EOG65" s="106"/>
      <c r="EOH65" s="106"/>
      <c r="EOI65" s="106"/>
      <c r="EOJ65" s="106"/>
      <c r="EOK65" s="106"/>
      <c r="EOL65" s="106"/>
      <c r="EOM65" s="106"/>
      <c r="EON65" s="106"/>
      <c r="EOO65" s="106"/>
      <c r="EOP65" s="106"/>
      <c r="EOQ65" s="106"/>
      <c r="EOR65" s="106"/>
      <c r="EOS65" s="106"/>
      <c r="EOT65" s="106"/>
      <c r="EOU65" s="106"/>
      <c r="EOV65" s="106"/>
      <c r="EOW65" s="106"/>
      <c r="EOX65" s="106"/>
      <c r="EOY65" s="106"/>
      <c r="EOZ65" s="106"/>
      <c r="EPA65" s="106"/>
      <c r="EPB65" s="106"/>
      <c r="EPC65" s="106"/>
      <c r="EPD65" s="106"/>
      <c r="EPE65" s="106"/>
      <c r="EPF65" s="106"/>
      <c r="EPG65" s="106"/>
      <c r="EPH65" s="106"/>
      <c r="EPI65" s="106"/>
      <c r="EPJ65" s="106"/>
      <c r="EPK65" s="106"/>
      <c r="EPL65" s="106"/>
      <c r="EPM65" s="106"/>
      <c r="EPN65" s="106"/>
      <c r="EPO65" s="106"/>
      <c r="EPP65" s="106"/>
      <c r="EPQ65" s="106"/>
      <c r="EPR65" s="106"/>
      <c r="EPS65" s="106"/>
      <c r="EPT65" s="106"/>
      <c r="EPU65" s="106"/>
      <c r="EPV65" s="106"/>
      <c r="EPW65" s="106"/>
      <c r="EPX65" s="106"/>
      <c r="EPY65" s="106"/>
      <c r="EPZ65" s="106"/>
      <c r="EQA65" s="106"/>
      <c r="EQB65" s="106"/>
      <c r="EQC65" s="106"/>
      <c r="EQD65" s="106"/>
      <c r="EQE65" s="106"/>
      <c r="EQF65" s="106"/>
      <c r="EQG65" s="106"/>
      <c r="EQH65" s="106"/>
      <c r="EQI65" s="106"/>
      <c r="EQJ65" s="106"/>
      <c r="EQK65" s="106"/>
      <c r="EQL65" s="106"/>
      <c r="EQM65" s="106"/>
      <c r="EQN65" s="106"/>
      <c r="EQO65" s="106"/>
      <c r="EQP65" s="106"/>
      <c r="EQQ65" s="106"/>
      <c r="EQR65" s="106"/>
      <c r="EQS65" s="106"/>
      <c r="EQT65" s="106"/>
      <c r="EQU65" s="106"/>
      <c r="EQV65" s="106"/>
      <c r="EQW65" s="106"/>
      <c r="EQX65" s="106"/>
      <c r="EQY65" s="106"/>
      <c r="EQZ65" s="106"/>
      <c r="ERA65" s="106"/>
      <c r="ERB65" s="106"/>
      <c r="ERC65" s="106"/>
      <c r="ERD65" s="106"/>
      <c r="ERE65" s="106"/>
      <c r="ERF65" s="106"/>
      <c r="ERG65" s="106"/>
      <c r="ERH65" s="106"/>
      <c r="ERI65" s="106"/>
      <c r="ERJ65" s="106"/>
      <c r="ERK65" s="106"/>
      <c r="ERL65" s="106"/>
      <c r="ERM65" s="106"/>
      <c r="ERN65" s="106"/>
      <c r="ERO65" s="106"/>
      <c r="ERP65" s="106"/>
      <c r="ERQ65" s="106"/>
      <c r="ERR65" s="106"/>
      <c r="ERS65" s="106"/>
      <c r="ERT65" s="106"/>
      <c r="ERU65" s="106"/>
      <c r="ERV65" s="106"/>
      <c r="ERW65" s="106"/>
      <c r="ERX65" s="106"/>
      <c r="ERY65" s="106"/>
      <c r="ERZ65" s="106"/>
      <c r="ESA65" s="106"/>
      <c r="ESB65" s="106"/>
      <c r="ESC65" s="106"/>
      <c r="ESD65" s="106"/>
      <c r="ESE65" s="106"/>
      <c r="ESF65" s="106"/>
      <c r="ESG65" s="106"/>
      <c r="ESH65" s="106"/>
      <c r="ESI65" s="106"/>
      <c r="ESJ65" s="106"/>
      <c r="ESK65" s="106"/>
      <c r="ESL65" s="106"/>
      <c r="ESM65" s="106"/>
      <c r="ESN65" s="106"/>
      <c r="ESO65" s="106"/>
      <c r="ESP65" s="106"/>
      <c r="ESQ65" s="106"/>
      <c r="ESR65" s="106"/>
      <c r="ESS65" s="106"/>
      <c r="EST65" s="106"/>
      <c r="ESU65" s="106"/>
      <c r="ESV65" s="106"/>
      <c r="ESW65" s="106"/>
      <c r="ESX65" s="106"/>
      <c r="ESY65" s="106"/>
      <c r="ESZ65" s="106"/>
      <c r="ETA65" s="106"/>
      <c r="ETB65" s="106"/>
      <c r="ETC65" s="106"/>
      <c r="ETD65" s="106"/>
      <c r="ETE65" s="106"/>
      <c r="ETF65" s="106"/>
      <c r="ETG65" s="106"/>
      <c r="ETH65" s="106"/>
      <c r="ETI65" s="106"/>
      <c r="ETJ65" s="106"/>
      <c r="ETK65" s="106"/>
      <c r="ETL65" s="106"/>
      <c r="ETM65" s="106"/>
      <c r="ETN65" s="106"/>
      <c r="ETO65" s="106"/>
      <c r="ETP65" s="106"/>
      <c r="ETQ65" s="106"/>
      <c r="ETR65" s="106"/>
      <c r="ETS65" s="106"/>
      <c r="ETT65" s="106"/>
      <c r="ETU65" s="106"/>
      <c r="ETV65" s="106"/>
      <c r="ETW65" s="106"/>
      <c r="ETX65" s="106"/>
      <c r="ETY65" s="106"/>
      <c r="ETZ65" s="106"/>
      <c r="EUA65" s="106"/>
      <c r="EUB65" s="106"/>
      <c r="EUC65" s="106"/>
      <c r="EUD65" s="106"/>
      <c r="EUE65" s="106"/>
      <c r="EUF65" s="106"/>
      <c r="EUG65" s="106"/>
      <c r="EUH65" s="106"/>
      <c r="EUI65" s="106"/>
      <c r="EUJ65" s="106"/>
      <c r="EUK65" s="106"/>
      <c r="EUL65" s="106"/>
      <c r="EUM65" s="106"/>
      <c r="EUN65" s="106"/>
      <c r="EUO65" s="106"/>
      <c r="EUP65" s="106"/>
      <c r="EUQ65" s="106"/>
      <c r="EUR65" s="106"/>
      <c r="EUS65" s="106"/>
      <c r="EUT65" s="106"/>
      <c r="EUU65" s="106"/>
      <c r="EUV65" s="106"/>
      <c r="EUW65" s="106"/>
      <c r="EUX65" s="106"/>
      <c r="EUY65" s="106"/>
      <c r="EUZ65" s="106"/>
      <c r="EVA65" s="106"/>
      <c r="EVB65" s="106"/>
      <c r="EVC65" s="106"/>
      <c r="EVD65" s="106"/>
      <c r="EVE65" s="106"/>
      <c r="EVF65" s="106"/>
      <c r="EVG65" s="106"/>
      <c r="EVH65" s="106"/>
      <c r="EVI65" s="106"/>
      <c r="EVJ65" s="106"/>
      <c r="EVK65" s="106"/>
      <c r="EVL65" s="106"/>
      <c r="EVM65" s="106"/>
      <c r="EVN65" s="106"/>
      <c r="EVO65" s="106"/>
      <c r="EVP65" s="106"/>
      <c r="EVQ65" s="106"/>
      <c r="EVR65" s="106"/>
      <c r="EVS65" s="106"/>
      <c r="EVT65" s="106"/>
      <c r="EVU65" s="106"/>
      <c r="EVV65" s="106"/>
      <c r="EVW65" s="106"/>
      <c r="EVX65" s="106"/>
      <c r="EVY65" s="106"/>
      <c r="EVZ65" s="106"/>
      <c r="EWA65" s="106"/>
      <c r="EWB65" s="106"/>
      <c r="EWC65" s="106"/>
      <c r="EWD65" s="106"/>
      <c r="EWE65" s="106"/>
      <c r="EWF65" s="106"/>
      <c r="EWG65" s="106"/>
      <c r="EWH65" s="106"/>
      <c r="EWI65" s="106"/>
      <c r="EWJ65" s="106"/>
      <c r="EWK65" s="106"/>
      <c r="EWL65" s="106"/>
      <c r="EWM65" s="106"/>
      <c r="EWN65" s="106"/>
      <c r="EWO65" s="106"/>
      <c r="EWP65" s="106"/>
      <c r="EWQ65" s="106"/>
      <c r="EWR65" s="106"/>
      <c r="EWS65" s="106"/>
      <c r="EWT65" s="106"/>
      <c r="EWU65" s="106"/>
      <c r="EWV65" s="106"/>
      <c r="EWW65" s="106"/>
      <c r="EWX65" s="106"/>
      <c r="EWY65" s="106"/>
      <c r="EWZ65" s="106"/>
      <c r="EXA65" s="106"/>
      <c r="EXB65" s="106"/>
      <c r="EXC65" s="106"/>
      <c r="EXD65" s="106"/>
      <c r="EXE65" s="106"/>
      <c r="EXF65" s="106"/>
      <c r="EXG65" s="106"/>
      <c r="EXH65" s="106"/>
      <c r="EXI65" s="106"/>
      <c r="EXJ65" s="106"/>
      <c r="EXK65" s="106"/>
      <c r="EXL65" s="106"/>
      <c r="EXM65" s="106"/>
      <c r="EXN65" s="106"/>
      <c r="EXO65" s="106"/>
      <c r="EXP65" s="106"/>
      <c r="EXQ65" s="106"/>
      <c r="EXR65" s="106"/>
      <c r="EXS65" s="106"/>
      <c r="EXT65" s="106"/>
      <c r="EXU65" s="106"/>
      <c r="EXV65" s="106"/>
      <c r="EXW65" s="106"/>
      <c r="EXX65" s="106"/>
      <c r="EXY65" s="106"/>
      <c r="EXZ65" s="106"/>
      <c r="EYA65" s="106"/>
      <c r="EYB65" s="106"/>
      <c r="EYC65" s="106"/>
      <c r="EYD65" s="106"/>
      <c r="EYE65" s="106"/>
      <c r="EYF65" s="106"/>
      <c r="EYG65" s="106"/>
      <c r="EYH65" s="106"/>
      <c r="EYI65" s="106"/>
      <c r="EYJ65" s="106"/>
      <c r="EYK65" s="106"/>
      <c r="EYL65" s="106"/>
      <c r="EYM65" s="106"/>
      <c r="EYN65" s="106"/>
      <c r="EYO65" s="106"/>
      <c r="EYP65" s="106"/>
      <c r="EYQ65" s="106"/>
      <c r="EYR65" s="106"/>
      <c r="EYS65" s="106"/>
      <c r="EYT65" s="106"/>
      <c r="EYU65" s="106"/>
      <c r="EYV65" s="106"/>
      <c r="EYW65" s="106"/>
      <c r="EYX65" s="106"/>
      <c r="EYY65" s="106"/>
      <c r="EYZ65" s="106"/>
      <c r="EZA65" s="106"/>
      <c r="EZB65" s="106"/>
      <c r="EZC65" s="106"/>
      <c r="EZD65" s="106"/>
      <c r="EZE65" s="106"/>
      <c r="EZF65" s="106"/>
      <c r="EZG65" s="106"/>
      <c r="EZH65" s="106"/>
      <c r="EZI65" s="106"/>
      <c r="EZJ65" s="106"/>
      <c r="EZK65" s="106"/>
      <c r="EZL65" s="106"/>
      <c r="EZM65" s="106"/>
      <c r="EZN65" s="106"/>
      <c r="EZO65" s="106"/>
      <c r="EZP65" s="106"/>
      <c r="EZQ65" s="106"/>
      <c r="EZR65" s="106"/>
      <c r="EZS65" s="106"/>
      <c r="EZT65" s="106"/>
      <c r="EZU65" s="106"/>
      <c r="EZV65" s="106"/>
      <c r="EZW65" s="106"/>
      <c r="EZX65" s="106"/>
      <c r="EZY65" s="106"/>
      <c r="EZZ65" s="106"/>
      <c r="FAA65" s="106"/>
      <c r="FAB65" s="106"/>
      <c r="FAC65" s="106"/>
      <c r="FAD65" s="106"/>
      <c r="FAE65" s="106"/>
      <c r="FAF65" s="106"/>
      <c r="FAG65" s="106"/>
      <c r="FAH65" s="106"/>
      <c r="FAI65" s="106"/>
      <c r="FAJ65" s="106"/>
      <c r="FAK65" s="106"/>
      <c r="FAL65" s="106"/>
      <c r="FAM65" s="106"/>
      <c r="FAN65" s="106"/>
      <c r="FAO65" s="106"/>
      <c r="FAP65" s="106"/>
      <c r="FAQ65" s="106"/>
      <c r="FAR65" s="106"/>
      <c r="FAS65" s="106"/>
      <c r="FAT65" s="106"/>
      <c r="FAU65" s="106"/>
      <c r="FAV65" s="106"/>
      <c r="FAW65" s="106"/>
      <c r="FAX65" s="106"/>
      <c r="FAY65" s="106"/>
      <c r="FAZ65" s="106"/>
      <c r="FBA65" s="106"/>
      <c r="FBB65" s="106"/>
      <c r="FBC65" s="106"/>
      <c r="FBD65" s="106"/>
      <c r="FBE65" s="106"/>
      <c r="FBF65" s="106"/>
      <c r="FBG65" s="106"/>
      <c r="FBH65" s="106"/>
      <c r="FBI65" s="106"/>
      <c r="FBJ65" s="106"/>
      <c r="FBK65" s="106"/>
      <c r="FBL65" s="106"/>
      <c r="FBM65" s="106"/>
      <c r="FBN65" s="106"/>
      <c r="FBO65" s="106"/>
      <c r="FBP65" s="106"/>
      <c r="FBQ65" s="106"/>
      <c r="FBR65" s="106"/>
      <c r="FBS65" s="106"/>
      <c r="FBT65" s="106"/>
      <c r="FBU65" s="106"/>
      <c r="FBV65" s="106"/>
      <c r="FBW65" s="106"/>
      <c r="FBX65" s="106"/>
      <c r="FBY65" s="106"/>
      <c r="FBZ65" s="106"/>
      <c r="FCA65" s="106"/>
      <c r="FCB65" s="106"/>
      <c r="FCC65" s="106"/>
      <c r="FCD65" s="106"/>
      <c r="FCE65" s="106"/>
      <c r="FCF65" s="106"/>
      <c r="FCG65" s="106"/>
      <c r="FCH65" s="106"/>
      <c r="FCI65" s="106"/>
      <c r="FCJ65" s="106"/>
      <c r="FCK65" s="106"/>
      <c r="FCL65" s="106"/>
      <c r="FCM65" s="106"/>
      <c r="FCN65" s="106"/>
      <c r="FCO65" s="106"/>
      <c r="FCP65" s="106"/>
      <c r="FCQ65" s="106"/>
      <c r="FCR65" s="106"/>
      <c r="FCS65" s="106"/>
      <c r="FCT65" s="106"/>
      <c r="FCU65" s="106"/>
      <c r="FCV65" s="106"/>
      <c r="FCW65" s="106"/>
      <c r="FCX65" s="106"/>
      <c r="FCY65" s="106"/>
      <c r="FCZ65" s="106"/>
      <c r="FDA65" s="106"/>
      <c r="FDB65" s="106"/>
      <c r="FDC65" s="106"/>
      <c r="FDD65" s="106"/>
      <c r="FDE65" s="106"/>
      <c r="FDF65" s="106"/>
      <c r="FDG65" s="106"/>
      <c r="FDH65" s="106"/>
      <c r="FDI65" s="106"/>
      <c r="FDJ65" s="106"/>
      <c r="FDK65" s="106"/>
      <c r="FDL65" s="106"/>
      <c r="FDM65" s="106"/>
      <c r="FDN65" s="106"/>
      <c r="FDO65" s="106"/>
      <c r="FDP65" s="106"/>
      <c r="FDQ65" s="106"/>
      <c r="FDR65" s="106"/>
      <c r="FDS65" s="106"/>
      <c r="FDT65" s="106"/>
      <c r="FDU65" s="106"/>
      <c r="FDV65" s="106"/>
      <c r="FDW65" s="106"/>
      <c r="FDX65" s="106"/>
      <c r="FDY65" s="106"/>
      <c r="FDZ65" s="106"/>
      <c r="FEA65" s="106"/>
      <c r="FEB65" s="106"/>
      <c r="FEC65" s="106"/>
      <c r="FED65" s="106"/>
      <c r="FEE65" s="106"/>
      <c r="FEF65" s="106"/>
      <c r="FEG65" s="106"/>
      <c r="FEH65" s="106"/>
      <c r="FEI65" s="106"/>
      <c r="FEJ65" s="106"/>
      <c r="FEK65" s="106"/>
      <c r="FEL65" s="106"/>
      <c r="FEM65" s="106"/>
      <c r="FEN65" s="106"/>
      <c r="FEO65" s="106"/>
      <c r="FEP65" s="106"/>
      <c r="FEQ65" s="106"/>
      <c r="FER65" s="106"/>
      <c r="FES65" s="106"/>
      <c r="FET65" s="106"/>
      <c r="FEU65" s="106"/>
      <c r="FEV65" s="106"/>
      <c r="FEW65" s="106"/>
      <c r="FEX65" s="106"/>
      <c r="FEY65" s="106"/>
      <c r="FEZ65" s="106"/>
      <c r="FFA65" s="106"/>
      <c r="FFB65" s="106"/>
      <c r="FFC65" s="106"/>
      <c r="FFD65" s="106"/>
      <c r="FFE65" s="106"/>
      <c r="FFF65" s="106"/>
      <c r="FFG65" s="106"/>
      <c r="FFH65" s="106"/>
      <c r="FFI65" s="106"/>
      <c r="FFJ65" s="106"/>
      <c r="FFK65" s="106"/>
      <c r="FFL65" s="106"/>
      <c r="FFM65" s="106"/>
      <c r="FFN65" s="106"/>
      <c r="FFO65" s="106"/>
      <c r="FFP65" s="106"/>
      <c r="FFQ65" s="106"/>
      <c r="FFR65" s="106"/>
      <c r="FFS65" s="106"/>
      <c r="FFT65" s="106"/>
      <c r="FFU65" s="106"/>
      <c r="FFV65" s="106"/>
      <c r="FFW65" s="106"/>
      <c r="FFX65" s="106"/>
      <c r="FFY65" s="106"/>
      <c r="FFZ65" s="106"/>
      <c r="FGA65" s="106"/>
      <c r="FGB65" s="106"/>
      <c r="FGC65" s="106"/>
      <c r="FGD65" s="106"/>
      <c r="FGE65" s="106"/>
      <c r="FGF65" s="106"/>
      <c r="FGG65" s="106"/>
      <c r="FGH65" s="106"/>
      <c r="FGI65" s="106"/>
      <c r="FGJ65" s="106"/>
      <c r="FGK65" s="106"/>
      <c r="FGL65" s="106"/>
      <c r="FGM65" s="106"/>
      <c r="FGN65" s="106"/>
      <c r="FGO65" s="106"/>
      <c r="FGP65" s="106"/>
      <c r="FGQ65" s="106"/>
      <c r="FGR65" s="106"/>
      <c r="FGS65" s="106"/>
      <c r="FGT65" s="106"/>
      <c r="FGU65" s="106"/>
      <c r="FGV65" s="106"/>
      <c r="FGW65" s="106"/>
      <c r="FGX65" s="106"/>
      <c r="FGY65" s="106"/>
      <c r="FGZ65" s="106"/>
      <c r="FHA65" s="106"/>
      <c r="FHB65" s="106"/>
      <c r="FHC65" s="106"/>
      <c r="FHD65" s="106"/>
      <c r="FHE65" s="106"/>
      <c r="FHF65" s="106"/>
      <c r="FHG65" s="106"/>
      <c r="FHH65" s="106"/>
      <c r="FHI65" s="106"/>
      <c r="FHJ65" s="106"/>
      <c r="FHK65" s="106"/>
      <c r="FHL65" s="106"/>
      <c r="FHM65" s="106"/>
      <c r="FHN65" s="106"/>
      <c r="FHO65" s="106"/>
      <c r="FHP65" s="106"/>
      <c r="FHQ65" s="106"/>
      <c r="FHR65" s="106"/>
      <c r="FHS65" s="106"/>
      <c r="FHT65" s="106"/>
      <c r="FHU65" s="106"/>
      <c r="FHV65" s="106"/>
      <c r="FHW65" s="106"/>
      <c r="FHX65" s="106"/>
      <c r="FHY65" s="106"/>
      <c r="FHZ65" s="106"/>
      <c r="FIA65" s="106"/>
      <c r="FIB65" s="106"/>
      <c r="FIC65" s="106"/>
      <c r="FID65" s="106"/>
      <c r="FIE65" s="106"/>
      <c r="FIF65" s="106"/>
      <c r="FIG65" s="106"/>
      <c r="FIH65" s="106"/>
      <c r="FII65" s="106"/>
      <c r="FIJ65" s="106"/>
      <c r="FIK65" s="106"/>
      <c r="FIL65" s="106"/>
      <c r="FIM65" s="106"/>
      <c r="FIN65" s="106"/>
      <c r="FIO65" s="106"/>
      <c r="FIP65" s="106"/>
      <c r="FIQ65" s="106"/>
      <c r="FIR65" s="106"/>
      <c r="FIS65" s="106"/>
      <c r="FIT65" s="106"/>
      <c r="FIU65" s="106"/>
      <c r="FIV65" s="106"/>
      <c r="FIW65" s="106"/>
      <c r="FIX65" s="106"/>
      <c r="FIY65" s="106"/>
      <c r="FIZ65" s="106"/>
      <c r="FJA65" s="106"/>
      <c r="FJB65" s="106"/>
      <c r="FJC65" s="106"/>
      <c r="FJD65" s="106"/>
      <c r="FJE65" s="106"/>
      <c r="FJF65" s="106"/>
      <c r="FJG65" s="106"/>
      <c r="FJH65" s="106"/>
      <c r="FJI65" s="106"/>
      <c r="FJJ65" s="106"/>
      <c r="FJK65" s="106"/>
      <c r="FJL65" s="106"/>
      <c r="FJM65" s="106"/>
      <c r="FJN65" s="106"/>
      <c r="FJO65" s="106"/>
      <c r="FJP65" s="106"/>
      <c r="FJQ65" s="106"/>
      <c r="FJR65" s="106"/>
      <c r="FJS65" s="106"/>
      <c r="FJT65" s="106"/>
      <c r="FJU65" s="106"/>
      <c r="FJV65" s="106"/>
      <c r="FJW65" s="106"/>
      <c r="FJX65" s="106"/>
      <c r="FJY65" s="106"/>
      <c r="FJZ65" s="106"/>
      <c r="FKA65" s="106"/>
      <c r="FKB65" s="106"/>
      <c r="FKC65" s="106"/>
      <c r="FKD65" s="106"/>
      <c r="FKE65" s="106"/>
      <c r="FKF65" s="106"/>
      <c r="FKG65" s="106"/>
      <c r="FKH65" s="106"/>
      <c r="FKI65" s="106"/>
      <c r="FKJ65" s="106"/>
      <c r="FKK65" s="106"/>
      <c r="FKL65" s="106"/>
      <c r="FKM65" s="106"/>
      <c r="FKN65" s="106"/>
      <c r="FKO65" s="106"/>
      <c r="FKP65" s="106"/>
      <c r="FKQ65" s="106"/>
      <c r="FKR65" s="106"/>
      <c r="FKS65" s="106"/>
      <c r="FKT65" s="106"/>
      <c r="FKU65" s="106"/>
      <c r="FKV65" s="106"/>
      <c r="FKW65" s="106"/>
      <c r="FKX65" s="106"/>
      <c r="FKY65" s="106"/>
      <c r="FKZ65" s="106"/>
      <c r="FLA65" s="106"/>
      <c r="FLB65" s="106"/>
      <c r="FLC65" s="106"/>
      <c r="FLD65" s="106"/>
      <c r="FLE65" s="106"/>
      <c r="FLF65" s="106"/>
      <c r="FLG65" s="106"/>
      <c r="FLH65" s="106"/>
      <c r="FLI65" s="106"/>
      <c r="FLJ65" s="106"/>
      <c r="FLK65" s="106"/>
      <c r="FLL65" s="106"/>
      <c r="FLM65" s="106"/>
      <c r="FLN65" s="106"/>
      <c r="FLO65" s="106"/>
      <c r="FLP65" s="106"/>
      <c r="FLQ65" s="106"/>
      <c r="FLR65" s="106"/>
      <c r="FLS65" s="106"/>
      <c r="FLT65" s="106"/>
      <c r="FLU65" s="106"/>
      <c r="FLV65" s="106"/>
      <c r="FLW65" s="106"/>
      <c r="FLX65" s="106"/>
      <c r="FLY65" s="106"/>
      <c r="FLZ65" s="106"/>
      <c r="FMA65" s="106"/>
      <c r="FMB65" s="106"/>
      <c r="FMC65" s="106"/>
      <c r="FMD65" s="106"/>
      <c r="FME65" s="106"/>
      <c r="FMF65" s="106"/>
      <c r="FMG65" s="106"/>
      <c r="FMH65" s="106"/>
      <c r="FMI65" s="106"/>
      <c r="FMJ65" s="106"/>
      <c r="FMK65" s="106"/>
      <c r="FML65" s="106"/>
      <c r="FMM65" s="106"/>
      <c r="FMN65" s="106"/>
      <c r="FMO65" s="106"/>
      <c r="FMP65" s="106"/>
      <c r="FMQ65" s="106"/>
      <c r="FMR65" s="106"/>
      <c r="FMS65" s="106"/>
      <c r="FMT65" s="106"/>
      <c r="FMU65" s="106"/>
      <c r="FMV65" s="106"/>
      <c r="FMW65" s="106"/>
      <c r="FMX65" s="106"/>
      <c r="FMY65" s="106"/>
      <c r="FMZ65" s="106"/>
      <c r="FNA65" s="106"/>
      <c r="FNB65" s="106"/>
      <c r="FNC65" s="106"/>
      <c r="FND65" s="106"/>
      <c r="FNE65" s="106"/>
      <c r="FNF65" s="106"/>
      <c r="FNG65" s="106"/>
      <c r="FNH65" s="106"/>
      <c r="FNI65" s="106"/>
      <c r="FNJ65" s="106"/>
      <c r="FNK65" s="106"/>
      <c r="FNL65" s="106"/>
      <c r="FNM65" s="106"/>
      <c r="FNN65" s="106"/>
      <c r="FNO65" s="106"/>
      <c r="FNP65" s="106"/>
      <c r="FNQ65" s="106"/>
      <c r="FNR65" s="106"/>
      <c r="FNS65" s="106"/>
      <c r="FNT65" s="106"/>
      <c r="FNU65" s="106"/>
      <c r="FNV65" s="106"/>
      <c r="FNW65" s="106"/>
      <c r="FNX65" s="106"/>
      <c r="FNY65" s="106"/>
      <c r="FNZ65" s="106"/>
      <c r="FOA65" s="106"/>
      <c r="FOB65" s="106"/>
      <c r="FOC65" s="106"/>
      <c r="FOD65" s="106"/>
      <c r="FOE65" s="106"/>
      <c r="FOF65" s="106"/>
      <c r="FOG65" s="106"/>
      <c r="FOH65" s="106"/>
      <c r="FOI65" s="106"/>
      <c r="FOJ65" s="106"/>
      <c r="FOK65" s="106"/>
      <c r="FOL65" s="106"/>
      <c r="FOM65" s="106"/>
      <c r="FON65" s="106"/>
      <c r="FOO65" s="106"/>
      <c r="FOP65" s="106"/>
      <c r="FOQ65" s="106"/>
      <c r="FOR65" s="106"/>
      <c r="FOS65" s="106"/>
      <c r="FOT65" s="106"/>
      <c r="FOU65" s="106"/>
      <c r="FOV65" s="106"/>
      <c r="FOW65" s="106"/>
      <c r="FOX65" s="106"/>
      <c r="FOY65" s="106"/>
      <c r="FOZ65" s="106"/>
      <c r="FPA65" s="106"/>
      <c r="FPB65" s="106"/>
      <c r="FPC65" s="106"/>
      <c r="FPD65" s="106"/>
      <c r="FPE65" s="106"/>
      <c r="FPF65" s="106"/>
      <c r="FPG65" s="106"/>
      <c r="FPH65" s="106"/>
      <c r="FPI65" s="106"/>
      <c r="FPJ65" s="106"/>
      <c r="FPK65" s="106"/>
      <c r="FPL65" s="106"/>
      <c r="FPM65" s="106"/>
      <c r="FPN65" s="106"/>
      <c r="FPO65" s="106"/>
      <c r="FPP65" s="106"/>
      <c r="FPQ65" s="106"/>
      <c r="FPR65" s="106"/>
      <c r="FPS65" s="106"/>
      <c r="FPT65" s="106"/>
      <c r="FPU65" s="106"/>
      <c r="FPV65" s="106"/>
      <c r="FPW65" s="106"/>
      <c r="FPX65" s="106"/>
      <c r="FPY65" s="106"/>
      <c r="FPZ65" s="106"/>
      <c r="FQA65" s="106"/>
      <c r="FQB65" s="106"/>
      <c r="FQC65" s="106"/>
      <c r="FQD65" s="106"/>
      <c r="FQE65" s="106"/>
      <c r="FQF65" s="106"/>
      <c r="FQG65" s="106"/>
      <c r="FQH65" s="106"/>
      <c r="FQI65" s="106"/>
      <c r="FQJ65" s="106"/>
      <c r="FQK65" s="106"/>
      <c r="FQL65" s="106"/>
      <c r="FQM65" s="106"/>
      <c r="FQN65" s="106"/>
      <c r="FQO65" s="106"/>
      <c r="FQP65" s="106"/>
      <c r="FQQ65" s="106"/>
      <c r="FQR65" s="106"/>
      <c r="FQS65" s="106"/>
      <c r="FQT65" s="106"/>
      <c r="FQU65" s="106"/>
      <c r="FQV65" s="106"/>
      <c r="FQW65" s="106"/>
      <c r="FQX65" s="106"/>
      <c r="FQY65" s="106"/>
      <c r="FQZ65" s="106"/>
      <c r="FRA65" s="106"/>
      <c r="FRB65" s="106"/>
      <c r="FRC65" s="106"/>
      <c r="FRD65" s="106"/>
      <c r="FRE65" s="106"/>
      <c r="FRF65" s="106"/>
      <c r="FRG65" s="106"/>
      <c r="FRH65" s="106"/>
      <c r="FRI65" s="106"/>
      <c r="FRJ65" s="106"/>
      <c r="FRK65" s="106"/>
      <c r="FRL65" s="106"/>
      <c r="FRM65" s="106"/>
      <c r="FRN65" s="106"/>
      <c r="FRO65" s="106"/>
      <c r="FRP65" s="106"/>
      <c r="FRQ65" s="106"/>
      <c r="FRR65" s="106"/>
      <c r="FRS65" s="106"/>
      <c r="FRT65" s="106"/>
      <c r="FRU65" s="106"/>
      <c r="FRV65" s="106"/>
      <c r="FRW65" s="106"/>
      <c r="FRX65" s="106"/>
      <c r="FRY65" s="106"/>
      <c r="FRZ65" s="106"/>
      <c r="FSA65" s="106"/>
      <c r="FSB65" s="106"/>
      <c r="FSC65" s="106"/>
      <c r="FSD65" s="106"/>
      <c r="FSE65" s="106"/>
      <c r="FSF65" s="106"/>
      <c r="FSG65" s="106"/>
      <c r="FSH65" s="106"/>
      <c r="FSI65" s="106"/>
      <c r="FSJ65" s="106"/>
      <c r="FSK65" s="106"/>
      <c r="FSL65" s="106"/>
      <c r="FSM65" s="106"/>
      <c r="FSN65" s="106"/>
      <c r="FSO65" s="106"/>
      <c r="FSP65" s="106"/>
      <c r="FSQ65" s="106"/>
      <c r="FSR65" s="106"/>
      <c r="FSS65" s="106"/>
      <c r="FST65" s="106"/>
      <c r="FSU65" s="106"/>
      <c r="FSV65" s="106"/>
      <c r="FSW65" s="106"/>
      <c r="FSX65" s="106"/>
      <c r="FSY65" s="106"/>
      <c r="FSZ65" s="106"/>
      <c r="FTA65" s="106"/>
      <c r="FTB65" s="106"/>
      <c r="FTC65" s="106"/>
      <c r="FTD65" s="106"/>
      <c r="FTE65" s="106"/>
      <c r="FTF65" s="106"/>
      <c r="FTG65" s="106"/>
      <c r="FTH65" s="106"/>
      <c r="FTI65" s="106"/>
      <c r="FTJ65" s="106"/>
      <c r="FTK65" s="106"/>
      <c r="FTL65" s="106"/>
      <c r="FTM65" s="106"/>
      <c r="FTN65" s="106"/>
      <c r="FTO65" s="106"/>
      <c r="FTP65" s="106"/>
      <c r="FTQ65" s="106"/>
      <c r="FTR65" s="106"/>
      <c r="FTS65" s="106"/>
      <c r="FTT65" s="106"/>
      <c r="FTU65" s="106"/>
      <c r="FTV65" s="106"/>
      <c r="FTW65" s="106"/>
      <c r="FTX65" s="106"/>
      <c r="FTY65" s="106"/>
      <c r="FTZ65" s="106"/>
      <c r="FUA65" s="106"/>
      <c r="FUB65" s="106"/>
      <c r="FUC65" s="106"/>
      <c r="FUD65" s="106"/>
      <c r="FUE65" s="106"/>
      <c r="FUF65" s="106"/>
      <c r="FUG65" s="106"/>
      <c r="FUH65" s="106"/>
      <c r="FUI65" s="106"/>
      <c r="FUJ65" s="106"/>
      <c r="FUK65" s="106"/>
      <c r="FUL65" s="106"/>
      <c r="FUM65" s="106"/>
      <c r="FUN65" s="106"/>
      <c r="FUO65" s="106"/>
      <c r="FUP65" s="106"/>
      <c r="FUQ65" s="106"/>
      <c r="FUR65" s="106"/>
      <c r="FUS65" s="106"/>
      <c r="FUT65" s="106"/>
      <c r="FUU65" s="106"/>
      <c r="FUV65" s="106"/>
      <c r="FUW65" s="106"/>
      <c r="FUX65" s="106"/>
      <c r="FUY65" s="106"/>
      <c r="FUZ65" s="106"/>
      <c r="FVA65" s="106"/>
      <c r="FVB65" s="106"/>
      <c r="FVC65" s="106"/>
      <c r="FVD65" s="106"/>
      <c r="FVE65" s="106"/>
      <c r="FVF65" s="106"/>
      <c r="FVG65" s="106"/>
      <c r="FVH65" s="106"/>
      <c r="FVI65" s="106"/>
      <c r="FVJ65" s="106"/>
      <c r="FVK65" s="106"/>
      <c r="FVL65" s="106"/>
      <c r="FVM65" s="106"/>
      <c r="FVN65" s="106"/>
      <c r="FVO65" s="106"/>
      <c r="FVP65" s="106"/>
      <c r="FVQ65" s="106"/>
      <c r="FVR65" s="106"/>
      <c r="FVS65" s="106"/>
      <c r="FVT65" s="106"/>
      <c r="FVU65" s="106"/>
      <c r="FVV65" s="106"/>
      <c r="FVW65" s="106"/>
      <c r="FVX65" s="106"/>
      <c r="FVY65" s="106"/>
      <c r="FVZ65" s="106"/>
      <c r="FWA65" s="106"/>
      <c r="FWB65" s="106"/>
      <c r="FWC65" s="106"/>
      <c r="FWD65" s="106"/>
      <c r="FWE65" s="106"/>
      <c r="FWF65" s="106"/>
      <c r="FWG65" s="106"/>
      <c r="FWH65" s="106"/>
      <c r="FWI65" s="106"/>
      <c r="FWJ65" s="106"/>
      <c r="FWK65" s="106"/>
      <c r="FWL65" s="106"/>
      <c r="FWM65" s="106"/>
      <c r="FWN65" s="106"/>
      <c r="FWO65" s="106"/>
      <c r="FWP65" s="106"/>
      <c r="FWQ65" s="106"/>
      <c r="FWR65" s="106"/>
      <c r="FWS65" s="106"/>
      <c r="FWT65" s="106"/>
      <c r="FWU65" s="106"/>
      <c r="FWV65" s="106"/>
      <c r="FWW65" s="106"/>
      <c r="FWX65" s="106"/>
      <c r="FWY65" s="106"/>
      <c r="FWZ65" s="106"/>
      <c r="FXA65" s="106"/>
      <c r="FXB65" s="106"/>
      <c r="FXC65" s="106"/>
      <c r="FXD65" s="106"/>
      <c r="FXE65" s="106"/>
      <c r="FXF65" s="106"/>
      <c r="FXG65" s="106"/>
      <c r="FXH65" s="106"/>
      <c r="FXI65" s="106"/>
      <c r="FXJ65" s="106"/>
      <c r="FXK65" s="106"/>
      <c r="FXL65" s="106"/>
      <c r="FXM65" s="106"/>
      <c r="FXN65" s="106"/>
      <c r="FXO65" s="106"/>
      <c r="FXP65" s="106"/>
      <c r="FXQ65" s="106"/>
      <c r="FXR65" s="106"/>
      <c r="FXS65" s="106"/>
      <c r="FXT65" s="106"/>
      <c r="FXU65" s="106"/>
      <c r="FXV65" s="106"/>
      <c r="FXW65" s="106"/>
      <c r="FXX65" s="106"/>
      <c r="FXY65" s="106"/>
      <c r="FXZ65" s="106"/>
      <c r="FYA65" s="106"/>
      <c r="FYB65" s="106"/>
      <c r="FYC65" s="106"/>
      <c r="FYD65" s="106"/>
      <c r="FYE65" s="106"/>
      <c r="FYF65" s="106"/>
      <c r="FYG65" s="106"/>
      <c r="FYH65" s="106"/>
      <c r="FYI65" s="106"/>
      <c r="FYJ65" s="106"/>
      <c r="FYK65" s="106"/>
      <c r="FYL65" s="106"/>
      <c r="FYM65" s="106"/>
      <c r="FYN65" s="106"/>
      <c r="FYO65" s="106"/>
      <c r="FYP65" s="106"/>
      <c r="FYQ65" s="106"/>
      <c r="FYR65" s="106"/>
      <c r="FYS65" s="106"/>
      <c r="FYT65" s="106"/>
      <c r="FYU65" s="106"/>
      <c r="FYV65" s="106"/>
      <c r="FYW65" s="106"/>
      <c r="FYX65" s="106"/>
      <c r="FYY65" s="106"/>
      <c r="FYZ65" s="106"/>
      <c r="FZA65" s="106"/>
      <c r="FZB65" s="106"/>
      <c r="FZC65" s="106"/>
      <c r="FZD65" s="106"/>
      <c r="FZE65" s="106"/>
      <c r="FZF65" s="106"/>
      <c r="FZG65" s="106"/>
      <c r="FZH65" s="106"/>
      <c r="FZI65" s="106"/>
      <c r="FZJ65" s="106"/>
      <c r="FZK65" s="106"/>
      <c r="FZL65" s="106"/>
      <c r="FZM65" s="106"/>
      <c r="FZN65" s="106"/>
      <c r="FZO65" s="106"/>
      <c r="FZP65" s="106"/>
      <c r="FZQ65" s="106"/>
      <c r="FZR65" s="106"/>
      <c r="FZS65" s="106"/>
      <c r="FZT65" s="106"/>
      <c r="FZU65" s="106"/>
      <c r="FZV65" s="106"/>
      <c r="FZW65" s="106"/>
      <c r="FZX65" s="106"/>
      <c r="FZY65" s="106"/>
      <c r="FZZ65" s="106"/>
      <c r="GAA65" s="106"/>
      <c r="GAB65" s="106"/>
      <c r="GAC65" s="106"/>
      <c r="GAD65" s="106"/>
      <c r="GAE65" s="106"/>
      <c r="GAF65" s="106"/>
      <c r="GAG65" s="106"/>
      <c r="GAH65" s="106"/>
      <c r="GAI65" s="106"/>
      <c r="GAJ65" s="106"/>
      <c r="GAK65" s="106"/>
      <c r="GAL65" s="106"/>
      <c r="GAM65" s="106"/>
      <c r="GAN65" s="106"/>
      <c r="GAO65" s="106"/>
      <c r="GAP65" s="106"/>
      <c r="GAQ65" s="106"/>
      <c r="GAR65" s="106"/>
      <c r="GAS65" s="106"/>
      <c r="GAT65" s="106"/>
      <c r="GAU65" s="106"/>
      <c r="GAV65" s="106"/>
      <c r="GAW65" s="106"/>
      <c r="GAX65" s="106"/>
      <c r="GAY65" s="106"/>
      <c r="GAZ65" s="106"/>
      <c r="GBA65" s="106"/>
      <c r="GBB65" s="106"/>
      <c r="GBC65" s="106"/>
      <c r="GBD65" s="106"/>
      <c r="GBE65" s="106"/>
      <c r="GBF65" s="106"/>
      <c r="GBG65" s="106"/>
      <c r="GBH65" s="106"/>
      <c r="GBI65" s="106"/>
      <c r="GBJ65" s="106"/>
      <c r="GBK65" s="106"/>
      <c r="GBL65" s="106"/>
      <c r="GBM65" s="106"/>
      <c r="GBN65" s="106"/>
      <c r="GBO65" s="106"/>
      <c r="GBP65" s="106"/>
      <c r="GBQ65" s="106"/>
      <c r="GBR65" s="106"/>
      <c r="GBS65" s="106"/>
      <c r="GBT65" s="106"/>
      <c r="GBU65" s="106"/>
      <c r="GBV65" s="106"/>
      <c r="GBW65" s="106"/>
      <c r="GBX65" s="106"/>
      <c r="GBY65" s="106"/>
      <c r="GBZ65" s="106"/>
      <c r="GCA65" s="106"/>
      <c r="GCB65" s="106"/>
      <c r="GCC65" s="106"/>
      <c r="GCD65" s="106"/>
      <c r="GCE65" s="106"/>
      <c r="GCF65" s="106"/>
      <c r="GCG65" s="106"/>
      <c r="GCH65" s="106"/>
      <c r="GCI65" s="106"/>
      <c r="GCJ65" s="106"/>
      <c r="GCK65" s="106"/>
      <c r="GCL65" s="106"/>
      <c r="GCM65" s="106"/>
      <c r="GCN65" s="106"/>
      <c r="GCO65" s="106"/>
      <c r="GCP65" s="106"/>
      <c r="GCQ65" s="106"/>
      <c r="GCR65" s="106"/>
      <c r="GCS65" s="106"/>
      <c r="GCT65" s="106"/>
      <c r="GCU65" s="106"/>
      <c r="GCV65" s="106"/>
      <c r="GCW65" s="106"/>
      <c r="GCX65" s="106"/>
      <c r="GCY65" s="106"/>
      <c r="GCZ65" s="106"/>
      <c r="GDA65" s="106"/>
      <c r="GDB65" s="106"/>
      <c r="GDC65" s="106"/>
      <c r="GDD65" s="106"/>
      <c r="GDE65" s="106"/>
      <c r="GDF65" s="106"/>
      <c r="GDG65" s="106"/>
      <c r="GDH65" s="106"/>
      <c r="GDI65" s="106"/>
      <c r="GDJ65" s="106"/>
      <c r="GDK65" s="106"/>
      <c r="GDL65" s="106"/>
      <c r="GDM65" s="106"/>
      <c r="GDN65" s="106"/>
      <c r="GDO65" s="106"/>
      <c r="GDP65" s="106"/>
      <c r="GDQ65" s="106"/>
      <c r="GDR65" s="106"/>
      <c r="GDS65" s="106"/>
      <c r="GDT65" s="106"/>
      <c r="GDU65" s="106"/>
      <c r="GDV65" s="106"/>
      <c r="GDW65" s="106"/>
      <c r="GDX65" s="106"/>
      <c r="GDY65" s="106"/>
      <c r="GDZ65" s="106"/>
      <c r="GEA65" s="106"/>
      <c r="GEB65" s="106"/>
      <c r="GEC65" s="106"/>
      <c r="GED65" s="106"/>
      <c r="GEE65" s="106"/>
      <c r="GEF65" s="106"/>
      <c r="GEG65" s="106"/>
      <c r="GEH65" s="106"/>
      <c r="GEI65" s="106"/>
      <c r="GEJ65" s="106"/>
      <c r="GEK65" s="106"/>
      <c r="GEL65" s="106"/>
      <c r="GEM65" s="106"/>
      <c r="GEN65" s="106"/>
      <c r="GEO65" s="106"/>
      <c r="GEP65" s="106"/>
      <c r="GEQ65" s="106"/>
      <c r="GER65" s="106"/>
      <c r="GES65" s="106"/>
      <c r="GET65" s="106"/>
      <c r="GEU65" s="106"/>
      <c r="GEV65" s="106"/>
      <c r="GEW65" s="106"/>
      <c r="GEX65" s="106"/>
      <c r="GEY65" s="106"/>
      <c r="GEZ65" s="106"/>
      <c r="GFA65" s="106"/>
      <c r="GFB65" s="106"/>
      <c r="GFC65" s="106"/>
      <c r="GFD65" s="106"/>
      <c r="GFE65" s="106"/>
      <c r="GFF65" s="106"/>
      <c r="GFG65" s="106"/>
      <c r="GFH65" s="106"/>
      <c r="GFI65" s="106"/>
      <c r="GFJ65" s="106"/>
      <c r="GFK65" s="106"/>
      <c r="GFL65" s="106"/>
      <c r="GFM65" s="106"/>
      <c r="GFN65" s="106"/>
      <c r="GFO65" s="106"/>
      <c r="GFP65" s="106"/>
      <c r="GFQ65" s="106"/>
      <c r="GFR65" s="106"/>
      <c r="GFS65" s="106"/>
      <c r="GFT65" s="106"/>
      <c r="GFU65" s="106"/>
      <c r="GFV65" s="106"/>
      <c r="GFW65" s="106"/>
      <c r="GFX65" s="106"/>
      <c r="GFY65" s="106"/>
      <c r="GFZ65" s="106"/>
      <c r="GGA65" s="106"/>
      <c r="GGB65" s="106"/>
      <c r="GGC65" s="106"/>
      <c r="GGD65" s="106"/>
      <c r="GGE65" s="106"/>
      <c r="GGF65" s="106"/>
      <c r="GGG65" s="106"/>
      <c r="GGH65" s="106"/>
      <c r="GGI65" s="106"/>
      <c r="GGJ65" s="106"/>
      <c r="GGK65" s="106"/>
      <c r="GGL65" s="106"/>
      <c r="GGM65" s="106"/>
      <c r="GGN65" s="106"/>
      <c r="GGO65" s="106"/>
      <c r="GGP65" s="106"/>
      <c r="GGQ65" s="106"/>
      <c r="GGR65" s="106"/>
      <c r="GGS65" s="106"/>
      <c r="GGT65" s="106"/>
      <c r="GGU65" s="106"/>
      <c r="GGV65" s="106"/>
      <c r="GGW65" s="106"/>
      <c r="GGX65" s="106"/>
      <c r="GGY65" s="106"/>
      <c r="GGZ65" s="106"/>
      <c r="GHA65" s="106"/>
      <c r="GHB65" s="106"/>
      <c r="GHC65" s="106"/>
      <c r="GHD65" s="106"/>
      <c r="GHE65" s="106"/>
      <c r="GHF65" s="106"/>
      <c r="GHG65" s="106"/>
      <c r="GHH65" s="106"/>
      <c r="GHI65" s="106"/>
      <c r="GHJ65" s="106"/>
      <c r="GHK65" s="106"/>
      <c r="GHL65" s="106"/>
      <c r="GHM65" s="106"/>
      <c r="GHN65" s="106"/>
      <c r="GHO65" s="106"/>
      <c r="GHP65" s="106"/>
      <c r="GHQ65" s="106"/>
      <c r="GHR65" s="106"/>
      <c r="GHS65" s="106"/>
      <c r="GHT65" s="106"/>
      <c r="GHU65" s="106"/>
      <c r="GHV65" s="106"/>
      <c r="GHW65" s="106"/>
      <c r="GHX65" s="106"/>
      <c r="GHY65" s="106"/>
      <c r="GHZ65" s="106"/>
      <c r="GIA65" s="106"/>
      <c r="GIB65" s="106"/>
      <c r="GIC65" s="106"/>
      <c r="GID65" s="106"/>
      <c r="GIE65" s="106"/>
      <c r="GIF65" s="106"/>
      <c r="GIG65" s="106"/>
      <c r="GIH65" s="106"/>
      <c r="GII65" s="106"/>
      <c r="GIJ65" s="106"/>
      <c r="GIK65" s="106"/>
      <c r="GIL65" s="106"/>
      <c r="GIM65" s="106"/>
      <c r="GIN65" s="106"/>
      <c r="GIO65" s="106"/>
      <c r="GIP65" s="106"/>
      <c r="GIQ65" s="106"/>
      <c r="GIR65" s="106"/>
      <c r="GIS65" s="106"/>
      <c r="GIT65" s="106"/>
      <c r="GIU65" s="106"/>
      <c r="GIV65" s="106"/>
      <c r="GIW65" s="106"/>
      <c r="GIX65" s="106"/>
      <c r="GIY65" s="106"/>
      <c r="GIZ65" s="106"/>
      <c r="GJA65" s="106"/>
      <c r="GJB65" s="106"/>
      <c r="GJC65" s="106"/>
      <c r="GJD65" s="106"/>
      <c r="GJE65" s="106"/>
      <c r="GJF65" s="106"/>
      <c r="GJG65" s="106"/>
      <c r="GJH65" s="106"/>
      <c r="GJI65" s="106"/>
      <c r="GJJ65" s="106"/>
      <c r="GJK65" s="106"/>
      <c r="GJL65" s="106"/>
      <c r="GJM65" s="106"/>
      <c r="GJN65" s="106"/>
      <c r="GJO65" s="106"/>
      <c r="GJP65" s="106"/>
      <c r="GJQ65" s="106"/>
      <c r="GJR65" s="106"/>
      <c r="GJS65" s="106"/>
      <c r="GJT65" s="106"/>
      <c r="GJU65" s="106"/>
      <c r="GJV65" s="106"/>
      <c r="GJW65" s="106"/>
      <c r="GJX65" s="106"/>
      <c r="GJY65" s="106"/>
      <c r="GJZ65" s="106"/>
      <c r="GKA65" s="106"/>
      <c r="GKB65" s="106"/>
      <c r="GKC65" s="106"/>
      <c r="GKD65" s="106"/>
      <c r="GKE65" s="106"/>
      <c r="GKF65" s="106"/>
      <c r="GKG65" s="106"/>
      <c r="GKH65" s="106"/>
      <c r="GKI65" s="106"/>
      <c r="GKJ65" s="106"/>
      <c r="GKK65" s="106"/>
      <c r="GKL65" s="106"/>
      <c r="GKM65" s="106"/>
      <c r="GKN65" s="106"/>
      <c r="GKO65" s="106"/>
      <c r="GKP65" s="106"/>
      <c r="GKQ65" s="106"/>
      <c r="GKR65" s="106"/>
      <c r="GKS65" s="106"/>
      <c r="GKT65" s="106"/>
      <c r="GKU65" s="106"/>
      <c r="GKV65" s="106"/>
      <c r="GKW65" s="106"/>
      <c r="GKX65" s="106"/>
      <c r="GKY65" s="106"/>
      <c r="GKZ65" s="106"/>
      <c r="GLA65" s="106"/>
      <c r="GLB65" s="106"/>
      <c r="GLC65" s="106"/>
      <c r="GLD65" s="106"/>
      <c r="GLE65" s="106"/>
      <c r="GLF65" s="106"/>
      <c r="GLG65" s="106"/>
      <c r="GLH65" s="106"/>
      <c r="GLI65" s="106"/>
      <c r="GLJ65" s="106"/>
      <c r="GLK65" s="106"/>
      <c r="GLL65" s="106"/>
      <c r="GLM65" s="106"/>
      <c r="GLN65" s="106"/>
      <c r="GLO65" s="106"/>
      <c r="GLP65" s="106"/>
      <c r="GLQ65" s="106"/>
      <c r="GLR65" s="106"/>
      <c r="GLS65" s="106"/>
      <c r="GLT65" s="106"/>
      <c r="GLU65" s="106"/>
      <c r="GLV65" s="106"/>
      <c r="GLW65" s="106"/>
      <c r="GLX65" s="106"/>
      <c r="GLY65" s="106"/>
      <c r="GLZ65" s="106"/>
      <c r="GMA65" s="106"/>
      <c r="GMB65" s="106"/>
      <c r="GMC65" s="106"/>
      <c r="GMD65" s="106"/>
      <c r="GME65" s="106"/>
      <c r="GMF65" s="106"/>
      <c r="GMG65" s="106"/>
      <c r="GMH65" s="106"/>
      <c r="GMI65" s="106"/>
      <c r="GMJ65" s="106"/>
      <c r="GMK65" s="106"/>
      <c r="GML65" s="106"/>
      <c r="GMM65" s="106"/>
      <c r="GMN65" s="106"/>
      <c r="GMO65" s="106"/>
      <c r="GMP65" s="106"/>
      <c r="GMQ65" s="106"/>
      <c r="GMR65" s="106"/>
      <c r="GMS65" s="106"/>
      <c r="GMT65" s="106"/>
      <c r="GMU65" s="106"/>
      <c r="GMV65" s="106"/>
      <c r="GMW65" s="106"/>
      <c r="GMX65" s="106"/>
      <c r="GMY65" s="106"/>
      <c r="GMZ65" s="106"/>
      <c r="GNA65" s="106"/>
      <c r="GNB65" s="106"/>
      <c r="GNC65" s="106"/>
      <c r="GND65" s="106"/>
      <c r="GNE65" s="106"/>
      <c r="GNF65" s="106"/>
      <c r="GNG65" s="106"/>
      <c r="GNH65" s="106"/>
      <c r="GNI65" s="106"/>
      <c r="GNJ65" s="106"/>
      <c r="GNK65" s="106"/>
      <c r="GNL65" s="106"/>
      <c r="GNM65" s="106"/>
      <c r="GNN65" s="106"/>
      <c r="GNO65" s="106"/>
      <c r="GNP65" s="106"/>
      <c r="GNQ65" s="106"/>
      <c r="GNR65" s="106"/>
      <c r="GNS65" s="106"/>
      <c r="GNT65" s="106"/>
      <c r="GNU65" s="106"/>
      <c r="GNV65" s="106"/>
      <c r="GNW65" s="106"/>
      <c r="GNX65" s="106"/>
      <c r="GNY65" s="106"/>
      <c r="GNZ65" s="106"/>
      <c r="GOA65" s="106"/>
      <c r="GOB65" s="106"/>
      <c r="GOC65" s="106"/>
      <c r="GOD65" s="106"/>
      <c r="GOE65" s="106"/>
      <c r="GOF65" s="106"/>
      <c r="GOG65" s="106"/>
      <c r="GOH65" s="106"/>
      <c r="GOI65" s="106"/>
      <c r="GOJ65" s="106"/>
      <c r="GOK65" s="106"/>
      <c r="GOL65" s="106"/>
      <c r="GOM65" s="106"/>
      <c r="GON65" s="106"/>
      <c r="GOO65" s="106"/>
      <c r="GOP65" s="106"/>
      <c r="GOQ65" s="106"/>
      <c r="GOR65" s="106"/>
      <c r="GOS65" s="106"/>
      <c r="GOT65" s="106"/>
      <c r="GOU65" s="106"/>
      <c r="GOV65" s="106"/>
      <c r="GOW65" s="106"/>
      <c r="GOX65" s="106"/>
      <c r="GOY65" s="106"/>
      <c r="GOZ65" s="106"/>
      <c r="GPA65" s="106"/>
      <c r="GPB65" s="106"/>
      <c r="GPC65" s="106"/>
      <c r="GPD65" s="106"/>
      <c r="GPE65" s="106"/>
      <c r="GPF65" s="106"/>
      <c r="GPG65" s="106"/>
      <c r="GPH65" s="106"/>
      <c r="GPI65" s="106"/>
      <c r="GPJ65" s="106"/>
      <c r="GPK65" s="106"/>
      <c r="GPL65" s="106"/>
      <c r="GPM65" s="106"/>
      <c r="GPN65" s="106"/>
      <c r="GPO65" s="106"/>
      <c r="GPP65" s="106"/>
      <c r="GPQ65" s="106"/>
      <c r="GPR65" s="106"/>
      <c r="GPS65" s="106"/>
      <c r="GPT65" s="106"/>
      <c r="GPU65" s="106"/>
      <c r="GPV65" s="106"/>
      <c r="GPW65" s="106"/>
      <c r="GPX65" s="106"/>
      <c r="GPY65" s="106"/>
      <c r="GPZ65" s="106"/>
      <c r="GQA65" s="106"/>
      <c r="GQB65" s="106"/>
      <c r="GQC65" s="106"/>
      <c r="GQD65" s="106"/>
      <c r="GQE65" s="106"/>
      <c r="GQF65" s="106"/>
      <c r="GQG65" s="106"/>
      <c r="GQH65" s="106"/>
      <c r="GQI65" s="106"/>
      <c r="GQJ65" s="106"/>
      <c r="GQK65" s="106"/>
      <c r="GQL65" s="106"/>
      <c r="GQM65" s="106"/>
      <c r="GQN65" s="106"/>
      <c r="GQO65" s="106"/>
      <c r="GQP65" s="106"/>
      <c r="GQQ65" s="106"/>
      <c r="GQR65" s="106"/>
      <c r="GQS65" s="106"/>
      <c r="GQT65" s="106"/>
      <c r="GQU65" s="106"/>
      <c r="GQV65" s="106"/>
      <c r="GQW65" s="106"/>
      <c r="GQX65" s="106"/>
      <c r="GQY65" s="106"/>
      <c r="GQZ65" s="106"/>
      <c r="GRA65" s="106"/>
      <c r="GRB65" s="106"/>
      <c r="GRC65" s="106"/>
      <c r="GRD65" s="106"/>
      <c r="GRE65" s="106"/>
      <c r="GRF65" s="106"/>
      <c r="GRG65" s="106"/>
      <c r="GRH65" s="106"/>
      <c r="GRI65" s="106"/>
      <c r="GRJ65" s="106"/>
      <c r="GRK65" s="106"/>
      <c r="GRL65" s="106"/>
      <c r="GRM65" s="106"/>
      <c r="GRN65" s="106"/>
      <c r="GRO65" s="106"/>
      <c r="GRP65" s="106"/>
      <c r="GRQ65" s="106"/>
      <c r="GRR65" s="106"/>
      <c r="GRS65" s="106"/>
      <c r="GRT65" s="106"/>
      <c r="GRU65" s="106"/>
      <c r="GRV65" s="106"/>
      <c r="GRW65" s="106"/>
      <c r="GRX65" s="106"/>
      <c r="GRY65" s="106"/>
      <c r="GRZ65" s="106"/>
      <c r="GSA65" s="106"/>
      <c r="GSB65" s="106"/>
      <c r="GSC65" s="106"/>
      <c r="GSD65" s="106"/>
      <c r="GSE65" s="106"/>
      <c r="GSF65" s="106"/>
      <c r="GSG65" s="106"/>
      <c r="GSH65" s="106"/>
      <c r="GSI65" s="106"/>
      <c r="GSJ65" s="106"/>
      <c r="GSK65" s="106"/>
      <c r="GSL65" s="106"/>
      <c r="GSM65" s="106"/>
      <c r="GSN65" s="106"/>
      <c r="GSO65" s="106"/>
      <c r="GSP65" s="106"/>
      <c r="GSQ65" s="106"/>
      <c r="GSR65" s="106"/>
      <c r="GSS65" s="106"/>
      <c r="GST65" s="106"/>
      <c r="GSU65" s="106"/>
      <c r="GSV65" s="106"/>
      <c r="GSW65" s="106"/>
      <c r="GSX65" s="106"/>
      <c r="GSY65" s="106"/>
      <c r="GSZ65" s="106"/>
      <c r="GTA65" s="106"/>
      <c r="GTB65" s="106"/>
      <c r="GTC65" s="106"/>
      <c r="GTD65" s="106"/>
      <c r="GTE65" s="106"/>
      <c r="GTF65" s="106"/>
      <c r="GTG65" s="106"/>
      <c r="GTH65" s="106"/>
      <c r="GTI65" s="106"/>
      <c r="GTJ65" s="106"/>
      <c r="GTK65" s="106"/>
      <c r="GTL65" s="106"/>
      <c r="GTM65" s="106"/>
      <c r="GTN65" s="106"/>
      <c r="GTO65" s="106"/>
      <c r="GTP65" s="106"/>
      <c r="GTQ65" s="106"/>
      <c r="GTR65" s="106"/>
      <c r="GTS65" s="106"/>
      <c r="GTT65" s="106"/>
      <c r="GTU65" s="106"/>
      <c r="GTV65" s="106"/>
      <c r="GTW65" s="106"/>
      <c r="GTX65" s="106"/>
      <c r="GTY65" s="106"/>
      <c r="GTZ65" s="106"/>
      <c r="GUA65" s="106"/>
      <c r="GUB65" s="106"/>
      <c r="GUC65" s="106"/>
      <c r="GUD65" s="106"/>
      <c r="GUE65" s="106"/>
      <c r="GUF65" s="106"/>
      <c r="GUG65" s="106"/>
      <c r="GUH65" s="106"/>
      <c r="GUI65" s="106"/>
      <c r="GUJ65" s="106"/>
      <c r="GUK65" s="106"/>
      <c r="GUL65" s="106"/>
      <c r="GUM65" s="106"/>
      <c r="GUN65" s="106"/>
      <c r="GUO65" s="106"/>
      <c r="GUP65" s="106"/>
      <c r="GUQ65" s="106"/>
      <c r="GUR65" s="106"/>
      <c r="GUS65" s="106"/>
      <c r="GUT65" s="106"/>
      <c r="GUU65" s="106"/>
      <c r="GUV65" s="106"/>
      <c r="GUW65" s="106"/>
      <c r="GUX65" s="106"/>
      <c r="GUY65" s="106"/>
      <c r="GUZ65" s="106"/>
      <c r="GVA65" s="106"/>
      <c r="GVB65" s="106"/>
      <c r="GVC65" s="106"/>
      <c r="GVD65" s="106"/>
      <c r="GVE65" s="106"/>
      <c r="GVF65" s="106"/>
      <c r="GVG65" s="106"/>
      <c r="GVH65" s="106"/>
      <c r="GVI65" s="106"/>
      <c r="GVJ65" s="106"/>
      <c r="GVK65" s="106"/>
      <c r="GVL65" s="106"/>
      <c r="GVM65" s="106"/>
      <c r="GVN65" s="106"/>
      <c r="GVO65" s="106"/>
      <c r="GVP65" s="106"/>
      <c r="GVQ65" s="106"/>
      <c r="GVR65" s="106"/>
      <c r="GVS65" s="106"/>
      <c r="GVT65" s="106"/>
      <c r="GVU65" s="106"/>
      <c r="GVV65" s="106"/>
      <c r="GVW65" s="106"/>
      <c r="GVX65" s="106"/>
      <c r="GVY65" s="106"/>
      <c r="GVZ65" s="106"/>
      <c r="GWA65" s="106"/>
      <c r="GWB65" s="106"/>
      <c r="GWC65" s="106"/>
      <c r="GWD65" s="106"/>
      <c r="GWE65" s="106"/>
      <c r="GWF65" s="106"/>
      <c r="GWG65" s="106"/>
      <c r="GWH65" s="106"/>
      <c r="GWI65" s="106"/>
      <c r="GWJ65" s="106"/>
      <c r="GWK65" s="106"/>
      <c r="GWL65" s="106"/>
      <c r="GWM65" s="106"/>
      <c r="GWN65" s="106"/>
      <c r="GWO65" s="106"/>
      <c r="GWP65" s="106"/>
      <c r="GWQ65" s="106"/>
      <c r="GWR65" s="106"/>
      <c r="GWS65" s="106"/>
      <c r="GWT65" s="106"/>
      <c r="GWU65" s="106"/>
      <c r="GWV65" s="106"/>
      <c r="GWW65" s="106"/>
      <c r="GWX65" s="106"/>
      <c r="GWY65" s="106"/>
      <c r="GWZ65" s="106"/>
      <c r="GXA65" s="106"/>
      <c r="GXB65" s="106"/>
      <c r="GXC65" s="106"/>
      <c r="GXD65" s="106"/>
      <c r="GXE65" s="106"/>
      <c r="GXF65" s="106"/>
      <c r="GXG65" s="106"/>
      <c r="GXH65" s="106"/>
      <c r="GXI65" s="106"/>
      <c r="GXJ65" s="106"/>
      <c r="GXK65" s="106"/>
      <c r="GXL65" s="106"/>
      <c r="GXM65" s="106"/>
      <c r="GXN65" s="106"/>
      <c r="GXO65" s="106"/>
      <c r="GXP65" s="106"/>
      <c r="GXQ65" s="106"/>
      <c r="GXR65" s="106"/>
      <c r="GXS65" s="106"/>
      <c r="GXT65" s="106"/>
      <c r="GXU65" s="106"/>
      <c r="GXV65" s="106"/>
      <c r="GXW65" s="106"/>
      <c r="GXX65" s="106"/>
      <c r="GXY65" s="106"/>
      <c r="GXZ65" s="106"/>
      <c r="GYA65" s="106"/>
      <c r="GYB65" s="106"/>
      <c r="GYC65" s="106"/>
      <c r="GYD65" s="106"/>
      <c r="GYE65" s="106"/>
      <c r="GYF65" s="106"/>
      <c r="GYG65" s="106"/>
      <c r="GYH65" s="106"/>
      <c r="GYI65" s="106"/>
      <c r="GYJ65" s="106"/>
      <c r="GYK65" s="106"/>
      <c r="GYL65" s="106"/>
      <c r="GYM65" s="106"/>
      <c r="GYN65" s="106"/>
      <c r="GYO65" s="106"/>
      <c r="GYP65" s="106"/>
      <c r="GYQ65" s="106"/>
      <c r="GYR65" s="106"/>
      <c r="GYS65" s="106"/>
      <c r="GYT65" s="106"/>
      <c r="GYU65" s="106"/>
      <c r="GYV65" s="106"/>
      <c r="GYW65" s="106"/>
      <c r="GYX65" s="106"/>
      <c r="GYY65" s="106"/>
      <c r="GYZ65" s="106"/>
      <c r="GZA65" s="106"/>
      <c r="GZB65" s="106"/>
      <c r="GZC65" s="106"/>
      <c r="GZD65" s="106"/>
      <c r="GZE65" s="106"/>
      <c r="GZF65" s="106"/>
      <c r="GZG65" s="106"/>
      <c r="GZH65" s="106"/>
      <c r="GZI65" s="106"/>
      <c r="GZJ65" s="106"/>
      <c r="GZK65" s="106"/>
      <c r="GZL65" s="106"/>
      <c r="GZM65" s="106"/>
      <c r="GZN65" s="106"/>
      <c r="GZO65" s="106"/>
      <c r="GZP65" s="106"/>
      <c r="GZQ65" s="106"/>
      <c r="GZR65" s="106"/>
      <c r="GZS65" s="106"/>
      <c r="GZT65" s="106"/>
      <c r="GZU65" s="106"/>
      <c r="GZV65" s="106"/>
      <c r="GZW65" s="106"/>
      <c r="GZX65" s="106"/>
      <c r="GZY65" s="106"/>
      <c r="GZZ65" s="106"/>
      <c r="HAA65" s="106"/>
      <c r="HAB65" s="106"/>
      <c r="HAC65" s="106"/>
      <c r="HAD65" s="106"/>
      <c r="HAE65" s="106"/>
      <c r="HAF65" s="106"/>
      <c r="HAG65" s="106"/>
      <c r="HAH65" s="106"/>
      <c r="HAI65" s="106"/>
      <c r="HAJ65" s="106"/>
      <c r="HAK65" s="106"/>
      <c r="HAL65" s="106"/>
      <c r="HAM65" s="106"/>
      <c r="HAN65" s="106"/>
      <c r="HAO65" s="106"/>
      <c r="HAP65" s="106"/>
      <c r="HAQ65" s="106"/>
      <c r="HAR65" s="106"/>
      <c r="HAS65" s="106"/>
      <c r="HAT65" s="106"/>
      <c r="HAU65" s="106"/>
      <c r="HAV65" s="106"/>
      <c r="HAW65" s="106"/>
      <c r="HAX65" s="106"/>
      <c r="HAY65" s="106"/>
      <c r="HAZ65" s="106"/>
      <c r="HBA65" s="106"/>
      <c r="HBB65" s="106"/>
      <c r="HBC65" s="106"/>
      <c r="HBD65" s="106"/>
      <c r="HBE65" s="106"/>
      <c r="HBF65" s="106"/>
      <c r="HBG65" s="106"/>
      <c r="HBH65" s="106"/>
      <c r="HBI65" s="106"/>
      <c r="HBJ65" s="106"/>
      <c r="HBK65" s="106"/>
      <c r="HBL65" s="106"/>
      <c r="HBM65" s="106"/>
      <c r="HBN65" s="106"/>
      <c r="HBO65" s="106"/>
      <c r="HBP65" s="106"/>
      <c r="HBQ65" s="106"/>
      <c r="HBR65" s="106"/>
      <c r="HBS65" s="106"/>
      <c r="HBT65" s="106"/>
      <c r="HBU65" s="106"/>
      <c r="HBV65" s="106"/>
      <c r="HBW65" s="106"/>
      <c r="HBX65" s="106"/>
      <c r="HBY65" s="106"/>
      <c r="HBZ65" s="106"/>
      <c r="HCA65" s="106"/>
      <c r="HCB65" s="106"/>
      <c r="HCC65" s="106"/>
      <c r="HCD65" s="106"/>
      <c r="HCE65" s="106"/>
      <c r="HCF65" s="106"/>
      <c r="HCG65" s="106"/>
      <c r="HCH65" s="106"/>
      <c r="HCI65" s="106"/>
      <c r="HCJ65" s="106"/>
      <c r="HCK65" s="106"/>
      <c r="HCL65" s="106"/>
      <c r="HCM65" s="106"/>
      <c r="HCN65" s="106"/>
      <c r="HCO65" s="106"/>
      <c r="HCP65" s="106"/>
      <c r="HCQ65" s="106"/>
      <c r="HCR65" s="106"/>
      <c r="HCS65" s="106"/>
      <c r="HCT65" s="106"/>
      <c r="HCU65" s="106"/>
      <c r="HCV65" s="106"/>
      <c r="HCW65" s="106"/>
      <c r="HCX65" s="106"/>
      <c r="HCY65" s="106"/>
      <c r="HCZ65" s="106"/>
      <c r="HDA65" s="106"/>
      <c r="HDB65" s="106"/>
      <c r="HDC65" s="106"/>
      <c r="HDD65" s="106"/>
      <c r="HDE65" s="106"/>
      <c r="HDF65" s="106"/>
      <c r="HDG65" s="106"/>
      <c r="HDH65" s="106"/>
      <c r="HDI65" s="106"/>
      <c r="HDJ65" s="106"/>
      <c r="HDK65" s="106"/>
      <c r="HDL65" s="106"/>
      <c r="HDM65" s="106"/>
      <c r="HDN65" s="106"/>
      <c r="HDO65" s="106"/>
      <c r="HDP65" s="106"/>
      <c r="HDQ65" s="106"/>
      <c r="HDR65" s="106"/>
      <c r="HDS65" s="106"/>
      <c r="HDT65" s="106"/>
      <c r="HDU65" s="106"/>
      <c r="HDV65" s="106"/>
      <c r="HDW65" s="106"/>
      <c r="HDX65" s="106"/>
      <c r="HDY65" s="106"/>
      <c r="HDZ65" s="106"/>
      <c r="HEA65" s="106"/>
      <c r="HEB65" s="106"/>
      <c r="HEC65" s="106"/>
      <c r="HED65" s="106"/>
      <c r="HEE65" s="106"/>
      <c r="HEF65" s="106"/>
      <c r="HEG65" s="106"/>
      <c r="HEH65" s="106"/>
      <c r="HEI65" s="106"/>
      <c r="HEJ65" s="106"/>
      <c r="HEK65" s="106"/>
      <c r="HEL65" s="106"/>
      <c r="HEM65" s="106"/>
      <c r="HEN65" s="106"/>
      <c r="HEO65" s="106"/>
      <c r="HEP65" s="106"/>
      <c r="HEQ65" s="106"/>
      <c r="HER65" s="106"/>
      <c r="HES65" s="106"/>
      <c r="HET65" s="106"/>
      <c r="HEU65" s="106"/>
      <c r="HEV65" s="106"/>
      <c r="HEW65" s="106"/>
      <c r="HEX65" s="106"/>
      <c r="HEY65" s="106"/>
      <c r="HEZ65" s="106"/>
      <c r="HFA65" s="106"/>
      <c r="HFB65" s="106"/>
      <c r="HFC65" s="106"/>
      <c r="HFD65" s="106"/>
      <c r="HFE65" s="106"/>
      <c r="HFF65" s="106"/>
      <c r="HFG65" s="106"/>
      <c r="HFH65" s="106"/>
      <c r="HFI65" s="106"/>
      <c r="HFJ65" s="106"/>
      <c r="HFK65" s="106"/>
      <c r="HFL65" s="106"/>
      <c r="HFM65" s="106"/>
      <c r="HFN65" s="106"/>
      <c r="HFO65" s="106"/>
      <c r="HFP65" s="106"/>
      <c r="HFQ65" s="106"/>
      <c r="HFR65" s="106"/>
      <c r="HFS65" s="106"/>
      <c r="HFT65" s="106"/>
      <c r="HFU65" s="106"/>
      <c r="HFV65" s="106"/>
      <c r="HFW65" s="106"/>
      <c r="HFX65" s="106"/>
      <c r="HFY65" s="106"/>
      <c r="HFZ65" s="106"/>
      <c r="HGA65" s="106"/>
      <c r="HGB65" s="106"/>
      <c r="HGC65" s="106"/>
      <c r="HGD65" s="106"/>
      <c r="HGE65" s="106"/>
      <c r="HGF65" s="106"/>
      <c r="HGG65" s="106"/>
      <c r="HGH65" s="106"/>
      <c r="HGI65" s="106"/>
      <c r="HGJ65" s="106"/>
      <c r="HGK65" s="106"/>
      <c r="HGL65" s="106"/>
      <c r="HGM65" s="106"/>
      <c r="HGN65" s="106"/>
      <c r="HGO65" s="106"/>
      <c r="HGP65" s="106"/>
      <c r="HGQ65" s="106"/>
      <c r="HGR65" s="106"/>
      <c r="HGS65" s="106"/>
      <c r="HGT65" s="106"/>
      <c r="HGU65" s="106"/>
      <c r="HGV65" s="106"/>
      <c r="HGW65" s="106"/>
      <c r="HGX65" s="106"/>
      <c r="HGY65" s="106"/>
      <c r="HGZ65" s="106"/>
      <c r="HHA65" s="106"/>
      <c r="HHB65" s="106"/>
      <c r="HHC65" s="106"/>
      <c r="HHD65" s="106"/>
      <c r="HHE65" s="106"/>
      <c r="HHF65" s="106"/>
      <c r="HHG65" s="106"/>
      <c r="HHH65" s="106"/>
      <c r="HHI65" s="106"/>
      <c r="HHJ65" s="106"/>
      <c r="HHK65" s="106"/>
      <c r="HHL65" s="106"/>
      <c r="HHM65" s="106"/>
      <c r="HHN65" s="106"/>
      <c r="HHO65" s="106"/>
      <c r="HHP65" s="106"/>
      <c r="HHQ65" s="106"/>
      <c r="HHR65" s="106"/>
      <c r="HHS65" s="106"/>
      <c r="HHT65" s="106"/>
      <c r="HHU65" s="106"/>
      <c r="HHV65" s="106"/>
      <c r="HHW65" s="106"/>
      <c r="HHX65" s="106"/>
      <c r="HHY65" s="106"/>
      <c r="HHZ65" s="106"/>
      <c r="HIA65" s="106"/>
      <c r="HIB65" s="106"/>
      <c r="HIC65" s="106"/>
      <c r="HID65" s="106"/>
      <c r="HIE65" s="106"/>
      <c r="HIF65" s="106"/>
      <c r="HIG65" s="106"/>
      <c r="HIH65" s="106"/>
      <c r="HII65" s="106"/>
      <c r="HIJ65" s="106"/>
      <c r="HIK65" s="106"/>
      <c r="HIL65" s="106"/>
      <c r="HIM65" s="106"/>
      <c r="HIN65" s="106"/>
      <c r="HIO65" s="106"/>
      <c r="HIP65" s="106"/>
      <c r="HIQ65" s="106"/>
      <c r="HIR65" s="106"/>
      <c r="HIS65" s="106"/>
      <c r="HIT65" s="106"/>
      <c r="HIU65" s="106"/>
      <c r="HIV65" s="106"/>
      <c r="HIW65" s="106"/>
      <c r="HIX65" s="106"/>
      <c r="HIY65" s="106"/>
      <c r="HIZ65" s="106"/>
      <c r="HJA65" s="106"/>
      <c r="HJB65" s="106"/>
      <c r="HJC65" s="106"/>
      <c r="HJD65" s="106"/>
      <c r="HJE65" s="106"/>
      <c r="HJF65" s="106"/>
      <c r="HJG65" s="106"/>
      <c r="HJH65" s="106"/>
      <c r="HJI65" s="106"/>
      <c r="HJJ65" s="106"/>
      <c r="HJK65" s="106"/>
      <c r="HJL65" s="106"/>
      <c r="HJM65" s="106"/>
      <c r="HJN65" s="106"/>
      <c r="HJO65" s="106"/>
      <c r="HJP65" s="106"/>
      <c r="HJQ65" s="106"/>
      <c r="HJR65" s="106"/>
      <c r="HJS65" s="106"/>
      <c r="HJT65" s="106"/>
      <c r="HJU65" s="106"/>
      <c r="HJV65" s="106"/>
      <c r="HJW65" s="106"/>
      <c r="HJX65" s="106"/>
      <c r="HJY65" s="106"/>
      <c r="HJZ65" s="106"/>
      <c r="HKA65" s="106"/>
      <c r="HKB65" s="106"/>
      <c r="HKC65" s="106"/>
      <c r="HKD65" s="106"/>
      <c r="HKE65" s="106"/>
      <c r="HKF65" s="106"/>
      <c r="HKG65" s="106"/>
      <c r="HKH65" s="106"/>
      <c r="HKI65" s="106"/>
      <c r="HKJ65" s="106"/>
      <c r="HKK65" s="106"/>
      <c r="HKL65" s="106"/>
      <c r="HKM65" s="106"/>
      <c r="HKN65" s="106"/>
      <c r="HKO65" s="106"/>
      <c r="HKP65" s="106"/>
      <c r="HKQ65" s="106"/>
      <c r="HKR65" s="106"/>
      <c r="HKS65" s="106"/>
      <c r="HKT65" s="106"/>
      <c r="HKU65" s="106"/>
      <c r="HKV65" s="106"/>
      <c r="HKW65" s="106"/>
      <c r="HKX65" s="106"/>
      <c r="HKY65" s="106"/>
      <c r="HKZ65" s="106"/>
      <c r="HLA65" s="106"/>
      <c r="HLB65" s="106"/>
      <c r="HLC65" s="106"/>
      <c r="HLD65" s="106"/>
      <c r="HLE65" s="106"/>
      <c r="HLF65" s="106"/>
      <c r="HLG65" s="106"/>
      <c r="HLH65" s="106"/>
      <c r="HLI65" s="106"/>
      <c r="HLJ65" s="106"/>
      <c r="HLK65" s="106"/>
      <c r="HLL65" s="106"/>
      <c r="HLM65" s="106"/>
      <c r="HLN65" s="106"/>
      <c r="HLO65" s="106"/>
      <c r="HLP65" s="106"/>
      <c r="HLQ65" s="106"/>
      <c r="HLR65" s="106"/>
      <c r="HLS65" s="106"/>
      <c r="HLT65" s="106"/>
      <c r="HLU65" s="106"/>
      <c r="HLV65" s="106"/>
      <c r="HLW65" s="106"/>
      <c r="HLX65" s="106"/>
      <c r="HLY65" s="106"/>
      <c r="HLZ65" s="106"/>
      <c r="HMA65" s="106"/>
      <c r="HMB65" s="106"/>
      <c r="HMC65" s="106"/>
      <c r="HMD65" s="106"/>
      <c r="HME65" s="106"/>
      <c r="HMF65" s="106"/>
      <c r="HMG65" s="106"/>
      <c r="HMH65" s="106"/>
      <c r="HMI65" s="106"/>
      <c r="HMJ65" s="106"/>
      <c r="HMK65" s="106"/>
      <c r="HML65" s="106"/>
      <c r="HMM65" s="106"/>
      <c r="HMN65" s="106"/>
      <c r="HMO65" s="106"/>
      <c r="HMP65" s="106"/>
      <c r="HMQ65" s="106"/>
      <c r="HMR65" s="106"/>
      <c r="HMS65" s="106"/>
      <c r="HMT65" s="106"/>
      <c r="HMU65" s="106"/>
      <c r="HMV65" s="106"/>
      <c r="HMW65" s="106"/>
      <c r="HMX65" s="106"/>
      <c r="HMY65" s="106"/>
      <c r="HMZ65" s="106"/>
      <c r="HNA65" s="106"/>
      <c r="HNB65" s="106"/>
      <c r="HNC65" s="106"/>
      <c r="HND65" s="106"/>
      <c r="HNE65" s="106"/>
      <c r="HNF65" s="106"/>
      <c r="HNG65" s="106"/>
      <c r="HNH65" s="106"/>
      <c r="HNI65" s="106"/>
      <c r="HNJ65" s="106"/>
      <c r="HNK65" s="106"/>
      <c r="HNL65" s="106"/>
      <c r="HNM65" s="106"/>
      <c r="HNN65" s="106"/>
      <c r="HNO65" s="106"/>
      <c r="HNP65" s="106"/>
      <c r="HNQ65" s="106"/>
      <c r="HNR65" s="106"/>
      <c r="HNS65" s="106"/>
      <c r="HNT65" s="106"/>
      <c r="HNU65" s="106"/>
      <c r="HNV65" s="106"/>
      <c r="HNW65" s="106"/>
      <c r="HNX65" s="106"/>
      <c r="HNY65" s="106"/>
      <c r="HNZ65" s="106"/>
      <c r="HOA65" s="106"/>
      <c r="HOB65" s="106"/>
      <c r="HOC65" s="106"/>
      <c r="HOD65" s="106"/>
      <c r="HOE65" s="106"/>
      <c r="HOF65" s="106"/>
      <c r="HOG65" s="106"/>
      <c r="HOH65" s="106"/>
      <c r="HOI65" s="106"/>
      <c r="HOJ65" s="106"/>
      <c r="HOK65" s="106"/>
      <c r="HOL65" s="106"/>
      <c r="HOM65" s="106"/>
      <c r="HON65" s="106"/>
      <c r="HOO65" s="106"/>
      <c r="HOP65" s="106"/>
      <c r="HOQ65" s="106"/>
      <c r="HOR65" s="106"/>
      <c r="HOS65" s="106"/>
      <c r="HOT65" s="106"/>
      <c r="HOU65" s="106"/>
      <c r="HOV65" s="106"/>
      <c r="HOW65" s="106"/>
      <c r="HOX65" s="106"/>
      <c r="HOY65" s="106"/>
      <c r="HOZ65" s="106"/>
      <c r="HPA65" s="106"/>
      <c r="HPB65" s="106"/>
      <c r="HPC65" s="106"/>
      <c r="HPD65" s="106"/>
      <c r="HPE65" s="106"/>
      <c r="HPF65" s="106"/>
      <c r="HPG65" s="106"/>
      <c r="HPH65" s="106"/>
      <c r="HPI65" s="106"/>
      <c r="HPJ65" s="106"/>
      <c r="HPK65" s="106"/>
      <c r="HPL65" s="106"/>
      <c r="HPM65" s="106"/>
      <c r="HPN65" s="106"/>
      <c r="HPO65" s="106"/>
      <c r="HPP65" s="106"/>
      <c r="HPQ65" s="106"/>
      <c r="HPR65" s="106"/>
      <c r="HPS65" s="106"/>
      <c r="HPT65" s="106"/>
      <c r="HPU65" s="106"/>
      <c r="HPV65" s="106"/>
      <c r="HPW65" s="106"/>
      <c r="HPX65" s="106"/>
      <c r="HPY65" s="106"/>
      <c r="HPZ65" s="106"/>
      <c r="HQA65" s="106"/>
      <c r="HQB65" s="106"/>
      <c r="HQC65" s="106"/>
      <c r="HQD65" s="106"/>
      <c r="HQE65" s="106"/>
      <c r="HQF65" s="106"/>
      <c r="HQG65" s="106"/>
      <c r="HQH65" s="106"/>
      <c r="HQI65" s="106"/>
      <c r="HQJ65" s="106"/>
      <c r="HQK65" s="106"/>
      <c r="HQL65" s="106"/>
      <c r="HQM65" s="106"/>
      <c r="HQN65" s="106"/>
      <c r="HQO65" s="106"/>
      <c r="HQP65" s="106"/>
      <c r="HQQ65" s="106"/>
      <c r="HQR65" s="106"/>
      <c r="HQS65" s="106"/>
      <c r="HQT65" s="106"/>
      <c r="HQU65" s="106"/>
      <c r="HQV65" s="106"/>
      <c r="HQW65" s="106"/>
      <c r="HQX65" s="106"/>
      <c r="HQY65" s="106"/>
      <c r="HQZ65" s="106"/>
      <c r="HRA65" s="106"/>
      <c r="HRB65" s="106"/>
      <c r="HRC65" s="106"/>
      <c r="HRD65" s="106"/>
      <c r="HRE65" s="106"/>
      <c r="HRF65" s="106"/>
      <c r="HRG65" s="106"/>
      <c r="HRH65" s="106"/>
      <c r="HRI65" s="106"/>
      <c r="HRJ65" s="106"/>
      <c r="HRK65" s="106"/>
      <c r="HRL65" s="106"/>
      <c r="HRM65" s="106"/>
      <c r="HRN65" s="106"/>
      <c r="HRO65" s="106"/>
      <c r="HRP65" s="106"/>
      <c r="HRQ65" s="106"/>
      <c r="HRR65" s="106"/>
      <c r="HRS65" s="106"/>
      <c r="HRT65" s="106"/>
      <c r="HRU65" s="106"/>
      <c r="HRV65" s="106"/>
      <c r="HRW65" s="106"/>
      <c r="HRX65" s="106"/>
      <c r="HRY65" s="106"/>
      <c r="HRZ65" s="106"/>
      <c r="HSA65" s="106"/>
      <c r="HSB65" s="106"/>
      <c r="HSC65" s="106"/>
      <c r="HSD65" s="106"/>
      <c r="HSE65" s="106"/>
      <c r="HSF65" s="106"/>
      <c r="HSG65" s="106"/>
      <c r="HSH65" s="106"/>
      <c r="HSI65" s="106"/>
      <c r="HSJ65" s="106"/>
      <c r="HSK65" s="106"/>
      <c r="HSL65" s="106"/>
      <c r="HSM65" s="106"/>
      <c r="HSN65" s="106"/>
      <c r="HSO65" s="106"/>
      <c r="HSP65" s="106"/>
      <c r="HSQ65" s="106"/>
      <c r="HSR65" s="106"/>
      <c r="HSS65" s="106"/>
      <c r="HST65" s="106"/>
      <c r="HSU65" s="106"/>
      <c r="HSV65" s="106"/>
      <c r="HSW65" s="106"/>
      <c r="HSX65" s="106"/>
      <c r="HSY65" s="106"/>
      <c r="HSZ65" s="106"/>
      <c r="HTA65" s="106"/>
      <c r="HTB65" s="106"/>
      <c r="HTC65" s="106"/>
      <c r="HTD65" s="106"/>
      <c r="HTE65" s="106"/>
      <c r="HTF65" s="106"/>
      <c r="HTG65" s="106"/>
      <c r="HTH65" s="106"/>
      <c r="HTI65" s="106"/>
      <c r="HTJ65" s="106"/>
      <c r="HTK65" s="106"/>
      <c r="HTL65" s="106"/>
      <c r="HTM65" s="106"/>
      <c r="HTN65" s="106"/>
      <c r="HTO65" s="106"/>
      <c r="HTP65" s="106"/>
      <c r="HTQ65" s="106"/>
      <c r="HTR65" s="106"/>
      <c r="HTS65" s="106"/>
      <c r="HTT65" s="106"/>
      <c r="HTU65" s="106"/>
      <c r="HTV65" s="106"/>
      <c r="HTW65" s="106"/>
      <c r="HTX65" s="106"/>
      <c r="HTY65" s="106"/>
      <c r="HTZ65" s="106"/>
      <c r="HUA65" s="106"/>
      <c r="HUB65" s="106"/>
      <c r="HUC65" s="106"/>
      <c r="HUD65" s="106"/>
      <c r="HUE65" s="106"/>
      <c r="HUF65" s="106"/>
      <c r="HUG65" s="106"/>
      <c r="HUH65" s="106"/>
      <c r="HUI65" s="106"/>
      <c r="HUJ65" s="106"/>
      <c r="HUK65" s="106"/>
      <c r="HUL65" s="106"/>
      <c r="HUM65" s="106"/>
      <c r="HUN65" s="106"/>
      <c r="HUO65" s="106"/>
      <c r="HUP65" s="106"/>
      <c r="HUQ65" s="106"/>
      <c r="HUR65" s="106"/>
      <c r="HUS65" s="106"/>
      <c r="HUT65" s="106"/>
      <c r="HUU65" s="106"/>
      <c r="HUV65" s="106"/>
      <c r="HUW65" s="106"/>
      <c r="HUX65" s="106"/>
      <c r="HUY65" s="106"/>
      <c r="HUZ65" s="106"/>
      <c r="HVA65" s="106"/>
      <c r="HVB65" s="106"/>
      <c r="HVC65" s="106"/>
      <c r="HVD65" s="106"/>
      <c r="HVE65" s="106"/>
      <c r="HVF65" s="106"/>
      <c r="HVG65" s="106"/>
      <c r="HVH65" s="106"/>
      <c r="HVI65" s="106"/>
      <c r="HVJ65" s="106"/>
      <c r="HVK65" s="106"/>
      <c r="HVL65" s="106"/>
      <c r="HVM65" s="106"/>
      <c r="HVN65" s="106"/>
      <c r="HVO65" s="106"/>
      <c r="HVP65" s="106"/>
      <c r="HVQ65" s="106"/>
      <c r="HVR65" s="106"/>
      <c r="HVS65" s="106"/>
      <c r="HVT65" s="106"/>
      <c r="HVU65" s="106"/>
      <c r="HVV65" s="106"/>
      <c r="HVW65" s="106"/>
      <c r="HVX65" s="106"/>
      <c r="HVY65" s="106"/>
      <c r="HVZ65" s="106"/>
      <c r="HWA65" s="106"/>
      <c r="HWB65" s="106"/>
      <c r="HWC65" s="106"/>
      <c r="HWD65" s="106"/>
      <c r="HWE65" s="106"/>
      <c r="HWF65" s="106"/>
      <c r="HWG65" s="106"/>
      <c r="HWH65" s="106"/>
      <c r="HWI65" s="106"/>
      <c r="HWJ65" s="106"/>
      <c r="HWK65" s="106"/>
      <c r="HWL65" s="106"/>
      <c r="HWM65" s="106"/>
      <c r="HWN65" s="106"/>
      <c r="HWO65" s="106"/>
      <c r="HWP65" s="106"/>
      <c r="HWQ65" s="106"/>
      <c r="HWR65" s="106"/>
      <c r="HWS65" s="106"/>
      <c r="HWT65" s="106"/>
      <c r="HWU65" s="106"/>
      <c r="HWV65" s="106"/>
      <c r="HWW65" s="106"/>
      <c r="HWX65" s="106"/>
      <c r="HWY65" s="106"/>
      <c r="HWZ65" s="106"/>
      <c r="HXA65" s="106"/>
      <c r="HXB65" s="106"/>
      <c r="HXC65" s="106"/>
      <c r="HXD65" s="106"/>
      <c r="HXE65" s="106"/>
      <c r="HXF65" s="106"/>
      <c r="HXG65" s="106"/>
      <c r="HXH65" s="106"/>
      <c r="HXI65" s="106"/>
      <c r="HXJ65" s="106"/>
      <c r="HXK65" s="106"/>
      <c r="HXL65" s="106"/>
      <c r="HXM65" s="106"/>
      <c r="HXN65" s="106"/>
      <c r="HXO65" s="106"/>
      <c r="HXP65" s="106"/>
      <c r="HXQ65" s="106"/>
      <c r="HXR65" s="106"/>
      <c r="HXS65" s="106"/>
      <c r="HXT65" s="106"/>
      <c r="HXU65" s="106"/>
      <c r="HXV65" s="106"/>
      <c r="HXW65" s="106"/>
      <c r="HXX65" s="106"/>
      <c r="HXY65" s="106"/>
      <c r="HXZ65" s="106"/>
      <c r="HYA65" s="106"/>
      <c r="HYB65" s="106"/>
      <c r="HYC65" s="106"/>
      <c r="HYD65" s="106"/>
      <c r="HYE65" s="106"/>
      <c r="HYF65" s="106"/>
      <c r="HYG65" s="106"/>
      <c r="HYH65" s="106"/>
      <c r="HYI65" s="106"/>
      <c r="HYJ65" s="106"/>
      <c r="HYK65" s="106"/>
      <c r="HYL65" s="106"/>
      <c r="HYM65" s="106"/>
      <c r="HYN65" s="106"/>
      <c r="HYO65" s="106"/>
      <c r="HYP65" s="106"/>
      <c r="HYQ65" s="106"/>
      <c r="HYR65" s="106"/>
      <c r="HYS65" s="106"/>
      <c r="HYT65" s="106"/>
      <c r="HYU65" s="106"/>
      <c r="HYV65" s="106"/>
      <c r="HYW65" s="106"/>
      <c r="HYX65" s="106"/>
      <c r="HYY65" s="106"/>
      <c r="HYZ65" s="106"/>
      <c r="HZA65" s="106"/>
      <c r="HZB65" s="106"/>
      <c r="HZC65" s="106"/>
      <c r="HZD65" s="106"/>
      <c r="HZE65" s="106"/>
      <c r="HZF65" s="106"/>
      <c r="HZG65" s="106"/>
      <c r="HZH65" s="106"/>
      <c r="HZI65" s="106"/>
      <c r="HZJ65" s="106"/>
      <c r="HZK65" s="106"/>
      <c r="HZL65" s="106"/>
      <c r="HZM65" s="106"/>
      <c r="HZN65" s="106"/>
      <c r="HZO65" s="106"/>
      <c r="HZP65" s="106"/>
      <c r="HZQ65" s="106"/>
      <c r="HZR65" s="106"/>
      <c r="HZS65" s="106"/>
      <c r="HZT65" s="106"/>
      <c r="HZU65" s="106"/>
      <c r="HZV65" s="106"/>
      <c r="HZW65" s="106"/>
      <c r="HZX65" s="106"/>
      <c r="HZY65" s="106"/>
      <c r="HZZ65" s="106"/>
      <c r="IAA65" s="106"/>
      <c r="IAB65" s="106"/>
      <c r="IAC65" s="106"/>
      <c r="IAD65" s="106"/>
      <c r="IAE65" s="106"/>
      <c r="IAF65" s="106"/>
      <c r="IAG65" s="106"/>
      <c r="IAH65" s="106"/>
      <c r="IAI65" s="106"/>
      <c r="IAJ65" s="106"/>
      <c r="IAK65" s="106"/>
      <c r="IAL65" s="106"/>
      <c r="IAM65" s="106"/>
      <c r="IAN65" s="106"/>
      <c r="IAO65" s="106"/>
      <c r="IAP65" s="106"/>
      <c r="IAQ65" s="106"/>
      <c r="IAR65" s="106"/>
      <c r="IAS65" s="106"/>
      <c r="IAT65" s="106"/>
      <c r="IAU65" s="106"/>
      <c r="IAV65" s="106"/>
      <c r="IAW65" s="106"/>
      <c r="IAX65" s="106"/>
      <c r="IAY65" s="106"/>
      <c r="IAZ65" s="106"/>
      <c r="IBA65" s="106"/>
      <c r="IBB65" s="106"/>
      <c r="IBC65" s="106"/>
      <c r="IBD65" s="106"/>
      <c r="IBE65" s="106"/>
      <c r="IBF65" s="106"/>
      <c r="IBG65" s="106"/>
      <c r="IBH65" s="106"/>
      <c r="IBI65" s="106"/>
      <c r="IBJ65" s="106"/>
      <c r="IBK65" s="106"/>
      <c r="IBL65" s="106"/>
      <c r="IBM65" s="106"/>
      <c r="IBN65" s="106"/>
      <c r="IBO65" s="106"/>
      <c r="IBP65" s="106"/>
      <c r="IBQ65" s="106"/>
      <c r="IBR65" s="106"/>
      <c r="IBS65" s="106"/>
      <c r="IBT65" s="106"/>
      <c r="IBU65" s="106"/>
      <c r="IBV65" s="106"/>
      <c r="IBW65" s="106"/>
      <c r="IBX65" s="106"/>
      <c r="IBY65" s="106"/>
      <c r="IBZ65" s="106"/>
      <c r="ICA65" s="106"/>
      <c r="ICB65" s="106"/>
      <c r="ICC65" s="106"/>
      <c r="ICD65" s="106"/>
      <c r="ICE65" s="106"/>
      <c r="ICF65" s="106"/>
      <c r="ICG65" s="106"/>
      <c r="ICH65" s="106"/>
      <c r="ICI65" s="106"/>
      <c r="ICJ65" s="106"/>
      <c r="ICK65" s="106"/>
      <c r="ICL65" s="106"/>
      <c r="ICM65" s="106"/>
      <c r="ICN65" s="106"/>
      <c r="ICO65" s="106"/>
      <c r="ICP65" s="106"/>
      <c r="ICQ65" s="106"/>
      <c r="ICR65" s="106"/>
      <c r="ICS65" s="106"/>
      <c r="ICT65" s="106"/>
      <c r="ICU65" s="106"/>
      <c r="ICV65" s="106"/>
      <c r="ICW65" s="106"/>
      <c r="ICX65" s="106"/>
      <c r="ICY65" s="106"/>
      <c r="ICZ65" s="106"/>
      <c r="IDA65" s="106"/>
      <c r="IDB65" s="106"/>
      <c r="IDC65" s="106"/>
      <c r="IDD65" s="106"/>
      <c r="IDE65" s="106"/>
      <c r="IDF65" s="106"/>
      <c r="IDG65" s="106"/>
      <c r="IDH65" s="106"/>
      <c r="IDI65" s="106"/>
      <c r="IDJ65" s="106"/>
      <c r="IDK65" s="106"/>
      <c r="IDL65" s="106"/>
      <c r="IDM65" s="106"/>
      <c r="IDN65" s="106"/>
      <c r="IDO65" s="106"/>
      <c r="IDP65" s="106"/>
      <c r="IDQ65" s="106"/>
      <c r="IDR65" s="106"/>
      <c r="IDS65" s="106"/>
      <c r="IDT65" s="106"/>
      <c r="IDU65" s="106"/>
      <c r="IDV65" s="106"/>
      <c r="IDW65" s="106"/>
      <c r="IDX65" s="106"/>
      <c r="IDY65" s="106"/>
      <c r="IDZ65" s="106"/>
      <c r="IEA65" s="106"/>
      <c r="IEB65" s="106"/>
      <c r="IEC65" s="106"/>
      <c r="IED65" s="106"/>
      <c r="IEE65" s="106"/>
      <c r="IEF65" s="106"/>
      <c r="IEG65" s="106"/>
      <c r="IEH65" s="106"/>
      <c r="IEI65" s="106"/>
      <c r="IEJ65" s="106"/>
      <c r="IEK65" s="106"/>
      <c r="IEL65" s="106"/>
      <c r="IEM65" s="106"/>
      <c r="IEN65" s="106"/>
      <c r="IEO65" s="106"/>
      <c r="IEP65" s="106"/>
      <c r="IEQ65" s="106"/>
      <c r="IER65" s="106"/>
      <c r="IES65" s="106"/>
      <c r="IET65" s="106"/>
      <c r="IEU65" s="106"/>
      <c r="IEV65" s="106"/>
      <c r="IEW65" s="106"/>
      <c r="IEX65" s="106"/>
      <c r="IEY65" s="106"/>
      <c r="IEZ65" s="106"/>
      <c r="IFA65" s="106"/>
      <c r="IFB65" s="106"/>
      <c r="IFC65" s="106"/>
      <c r="IFD65" s="106"/>
      <c r="IFE65" s="106"/>
      <c r="IFF65" s="106"/>
      <c r="IFG65" s="106"/>
      <c r="IFH65" s="106"/>
      <c r="IFI65" s="106"/>
      <c r="IFJ65" s="106"/>
      <c r="IFK65" s="106"/>
      <c r="IFL65" s="106"/>
      <c r="IFM65" s="106"/>
      <c r="IFN65" s="106"/>
      <c r="IFO65" s="106"/>
      <c r="IFP65" s="106"/>
      <c r="IFQ65" s="106"/>
      <c r="IFR65" s="106"/>
      <c r="IFS65" s="106"/>
      <c r="IFT65" s="106"/>
      <c r="IFU65" s="106"/>
      <c r="IFV65" s="106"/>
      <c r="IFW65" s="106"/>
      <c r="IFX65" s="106"/>
      <c r="IFY65" s="106"/>
      <c r="IFZ65" s="106"/>
      <c r="IGA65" s="106"/>
      <c r="IGB65" s="106"/>
      <c r="IGC65" s="106"/>
      <c r="IGD65" s="106"/>
      <c r="IGE65" s="106"/>
      <c r="IGF65" s="106"/>
      <c r="IGG65" s="106"/>
      <c r="IGH65" s="106"/>
      <c r="IGI65" s="106"/>
      <c r="IGJ65" s="106"/>
      <c r="IGK65" s="106"/>
      <c r="IGL65" s="106"/>
      <c r="IGM65" s="106"/>
      <c r="IGN65" s="106"/>
      <c r="IGO65" s="106"/>
      <c r="IGP65" s="106"/>
      <c r="IGQ65" s="106"/>
      <c r="IGR65" s="106"/>
      <c r="IGS65" s="106"/>
      <c r="IGT65" s="106"/>
      <c r="IGU65" s="106"/>
      <c r="IGV65" s="106"/>
      <c r="IGW65" s="106"/>
      <c r="IGX65" s="106"/>
      <c r="IGY65" s="106"/>
      <c r="IGZ65" s="106"/>
      <c r="IHA65" s="106"/>
      <c r="IHB65" s="106"/>
      <c r="IHC65" s="106"/>
      <c r="IHD65" s="106"/>
      <c r="IHE65" s="106"/>
      <c r="IHF65" s="106"/>
      <c r="IHG65" s="106"/>
      <c r="IHH65" s="106"/>
      <c r="IHI65" s="106"/>
      <c r="IHJ65" s="106"/>
      <c r="IHK65" s="106"/>
      <c r="IHL65" s="106"/>
      <c r="IHM65" s="106"/>
      <c r="IHN65" s="106"/>
      <c r="IHO65" s="106"/>
      <c r="IHP65" s="106"/>
      <c r="IHQ65" s="106"/>
      <c r="IHR65" s="106"/>
      <c r="IHS65" s="106"/>
      <c r="IHT65" s="106"/>
      <c r="IHU65" s="106"/>
      <c r="IHV65" s="106"/>
      <c r="IHW65" s="106"/>
      <c r="IHX65" s="106"/>
      <c r="IHY65" s="106"/>
      <c r="IHZ65" s="106"/>
      <c r="IIA65" s="106"/>
      <c r="IIB65" s="106"/>
      <c r="IIC65" s="106"/>
      <c r="IID65" s="106"/>
      <c r="IIE65" s="106"/>
      <c r="IIF65" s="106"/>
      <c r="IIG65" s="106"/>
      <c r="IIH65" s="106"/>
      <c r="III65" s="106"/>
      <c r="IIJ65" s="106"/>
      <c r="IIK65" s="106"/>
      <c r="IIL65" s="106"/>
      <c r="IIM65" s="106"/>
      <c r="IIN65" s="106"/>
      <c r="IIO65" s="106"/>
      <c r="IIP65" s="106"/>
      <c r="IIQ65" s="106"/>
      <c r="IIR65" s="106"/>
      <c r="IIS65" s="106"/>
      <c r="IIT65" s="106"/>
      <c r="IIU65" s="106"/>
      <c r="IIV65" s="106"/>
      <c r="IIW65" s="106"/>
      <c r="IIX65" s="106"/>
      <c r="IIY65" s="106"/>
      <c r="IIZ65" s="106"/>
      <c r="IJA65" s="106"/>
      <c r="IJB65" s="106"/>
      <c r="IJC65" s="106"/>
      <c r="IJD65" s="106"/>
      <c r="IJE65" s="106"/>
      <c r="IJF65" s="106"/>
      <c r="IJG65" s="106"/>
      <c r="IJH65" s="106"/>
      <c r="IJI65" s="106"/>
      <c r="IJJ65" s="106"/>
      <c r="IJK65" s="106"/>
      <c r="IJL65" s="106"/>
      <c r="IJM65" s="106"/>
      <c r="IJN65" s="106"/>
      <c r="IJO65" s="106"/>
      <c r="IJP65" s="106"/>
      <c r="IJQ65" s="106"/>
      <c r="IJR65" s="106"/>
      <c r="IJS65" s="106"/>
      <c r="IJT65" s="106"/>
      <c r="IJU65" s="106"/>
      <c r="IJV65" s="106"/>
      <c r="IJW65" s="106"/>
      <c r="IJX65" s="106"/>
      <c r="IJY65" s="106"/>
      <c r="IJZ65" s="106"/>
      <c r="IKA65" s="106"/>
      <c r="IKB65" s="106"/>
      <c r="IKC65" s="106"/>
      <c r="IKD65" s="106"/>
      <c r="IKE65" s="106"/>
      <c r="IKF65" s="106"/>
      <c r="IKG65" s="106"/>
      <c r="IKH65" s="106"/>
      <c r="IKI65" s="106"/>
      <c r="IKJ65" s="106"/>
      <c r="IKK65" s="106"/>
      <c r="IKL65" s="106"/>
      <c r="IKM65" s="106"/>
      <c r="IKN65" s="106"/>
      <c r="IKO65" s="106"/>
      <c r="IKP65" s="106"/>
      <c r="IKQ65" s="106"/>
      <c r="IKR65" s="106"/>
      <c r="IKS65" s="106"/>
      <c r="IKT65" s="106"/>
      <c r="IKU65" s="106"/>
      <c r="IKV65" s="106"/>
      <c r="IKW65" s="106"/>
      <c r="IKX65" s="106"/>
      <c r="IKY65" s="106"/>
      <c r="IKZ65" s="106"/>
      <c r="ILA65" s="106"/>
      <c r="ILB65" s="106"/>
      <c r="ILC65" s="106"/>
      <c r="ILD65" s="106"/>
      <c r="ILE65" s="106"/>
      <c r="ILF65" s="106"/>
      <c r="ILG65" s="106"/>
      <c r="ILH65" s="106"/>
      <c r="ILI65" s="106"/>
      <c r="ILJ65" s="106"/>
      <c r="ILK65" s="106"/>
      <c r="ILL65" s="106"/>
      <c r="ILM65" s="106"/>
      <c r="ILN65" s="106"/>
      <c r="ILO65" s="106"/>
      <c r="ILP65" s="106"/>
      <c r="ILQ65" s="106"/>
      <c r="ILR65" s="106"/>
      <c r="ILS65" s="106"/>
      <c r="ILT65" s="106"/>
      <c r="ILU65" s="106"/>
      <c r="ILV65" s="106"/>
      <c r="ILW65" s="106"/>
      <c r="ILX65" s="106"/>
      <c r="ILY65" s="106"/>
      <c r="ILZ65" s="106"/>
      <c r="IMA65" s="106"/>
      <c r="IMB65" s="106"/>
      <c r="IMC65" s="106"/>
      <c r="IMD65" s="106"/>
      <c r="IME65" s="106"/>
      <c r="IMF65" s="106"/>
      <c r="IMG65" s="106"/>
      <c r="IMH65" s="106"/>
      <c r="IMI65" s="106"/>
      <c r="IMJ65" s="106"/>
      <c r="IMK65" s="106"/>
      <c r="IML65" s="106"/>
      <c r="IMM65" s="106"/>
      <c r="IMN65" s="106"/>
      <c r="IMO65" s="106"/>
      <c r="IMP65" s="106"/>
      <c r="IMQ65" s="106"/>
      <c r="IMR65" s="106"/>
      <c r="IMS65" s="106"/>
      <c r="IMT65" s="106"/>
      <c r="IMU65" s="106"/>
      <c r="IMV65" s="106"/>
      <c r="IMW65" s="106"/>
      <c r="IMX65" s="106"/>
      <c r="IMY65" s="106"/>
      <c r="IMZ65" s="106"/>
      <c r="INA65" s="106"/>
      <c r="INB65" s="106"/>
      <c r="INC65" s="106"/>
      <c r="IND65" s="106"/>
      <c r="INE65" s="106"/>
      <c r="INF65" s="106"/>
      <c r="ING65" s="106"/>
      <c r="INH65" s="106"/>
      <c r="INI65" s="106"/>
      <c r="INJ65" s="106"/>
      <c r="INK65" s="106"/>
      <c r="INL65" s="106"/>
      <c r="INM65" s="106"/>
      <c r="INN65" s="106"/>
      <c r="INO65" s="106"/>
      <c r="INP65" s="106"/>
      <c r="INQ65" s="106"/>
      <c r="INR65" s="106"/>
      <c r="INS65" s="106"/>
      <c r="INT65" s="106"/>
      <c r="INU65" s="106"/>
      <c r="INV65" s="106"/>
      <c r="INW65" s="106"/>
      <c r="INX65" s="106"/>
      <c r="INY65" s="106"/>
      <c r="INZ65" s="106"/>
      <c r="IOA65" s="106"/>
      <c r="IOB65" s="106"/>
      <c r="IOC65" s="106"/>
      <c r="IOD65" s="106"/>
      <c r="IOE65" s="106"/>
      <c r="IOF65" s="106"/>
      <c r="IOG65" s="106"/>
      <c r="IOH65" s="106"/>
      <c r="IOI65" s="106"/>
      <c r="IOJ65" s="106"/>
      <c r="IOK65" s="106"/>
      <c r="IOL65" s="106"/>
      <c r="IOM65" s="106"/>
      <c r="ION65" s="106"/>
      <c r="IOO65" s="106"/>
      <c r="IOP65" s="106"/>
      <c r="IOQ65" s="106"/>
      <c r="IOR65" s="106"/>
      <c r="IOS65" s="106"/>
      <c r="IOT65" s="106"/>
      <c r="IOU65" s="106"/>
      <c r="IOV65" s="106"/>
      <c r="IOW65" s="106"/>
      <c r="IOX65" s="106"/>
      <c r="IOY65" s="106"/>
      <c r="IOZ65" s="106"/>
      <c r="IPA65" s="106"/>
      <c r="IPB65" s="106"/>
      <c r="IPC65" s="106"/>
      <c r="IPD65" s="106"/>
      <c r="IPE65" s="106"/>
      <c r="IPF65" s="106"/>
      <c r="IPG65" s="106"/>
      <c r="IPH65" s="106"/>
      <c r="IPI65" s="106"/>
      <c r="IPJ65" s="106"/>
      <c r="IPK65" s="106"/>
      <c r="IPL65" s="106"/>
      <c r="IPM65" s="106"/>
      <c r="IPN65" s="106"/>
      <c r="IPO65" s="106"/>
      <c r="IPP65" s="106"/>
      <c r="IPQ65" s="106"/>
      <c r="IPR65" s="106"/>
      <c r="IPS65" s="106"/>
      <c r="IPT65" s="106"/>
      <c r="IPU65" s="106"/>
      <c r="IPV65" s="106"/>
      <c r="IPW65" s="106"/>
      <c r="IPX65" s="106"/>
      <c r="IPY65" s="106"/>
      <c r="IPZ65" s="106"/>
      <c r="IQA65" s="106"/>
      <c r="IQB65" s="106"/>
      <c r="IQC65" s="106"/>
      <c r="IQD65" s="106"/>
      <c r="IQE65" s="106"/>
      <c r="IQF65" s="106"/>
      <c r="IQG65" s="106"/>
      <c r="IQH65" s="106"/>
      <c r="IQI65" s="106"/>
      <c r="IQJ65" s="106"/>
      <c r="IQK65" s="106"/>
      <c r="IQL65" s="106"/>
      <c r="IQM65" s="106"/>
      <c r="IQN65" s="106"/>
      <c r="IQO65" s="106"/>
      <c r="IQP65" s="106"/>
      <c r="IQQ65" s="106"/>
      <c r="IQR65" s="106"/>
      <c r="IQS65" s="106"/>
      <c r="IQT65" s="106"/>
      <c r="IQU65" s="106"/>
      <c r="IQV65" s="106"/>
      <c r="IQW65" s="106"/>
      <c r="IQX65" s="106"/>
      <c r="IQY65" s="106"/>
      <c r="IQZ65" s="106"/>
      <c r="IRA65" s="106"/>
      <c r="IRB65" s="106"/>
      <c r="IRC65" s="106"/>
      <c r="IRD65" s="106"/>
      <c r="IRE65" s="106"/>
      <c r="IRF65" s="106"/>
      <c r="IRG65" s="106"/>
      <c r="IRH65" s="106"/>
      <c r="IRI65" s="106"/>
      <c r="IRJ65" s="106"/>
      <c r="IRK65" s="106"/>
      <c r="IRL65" s="106"/>
      <c r="IRM65" s="106"/>
      <c r="IRN65" s="106"/>
      <c r="IRO65" s="106"/>
      <c r="IRP65" s="106"/>
      <c r="IRQ65" s="106"/>
      <c r="IRR65" s="106"/>
      <c r="IRS65" s="106"/>
      <c r="IRT65" s="106"/>
      <c r="IRU65" s="106"/>
      <c r="IRV65" s="106"/>
      <c r="IRW65" s="106"/>
      <c r="IRX65" s="106"/>
      <c r="IRY65" s="106"/>
      <c r="IRZ65" s="106"/>
      <c r="ISA65" s="106"/>
      <c r="ISB65" s="106"/>
      <c r="ISC65" s="106"/>
      <c r="ISD65" s="106"/>
      <c r="ISE65" s="106"/>
      <c r="ISF65" s="106"/>
      <c r="ISG65" s="106"/>
      <c r="ISH65" s="106"/>
      <c r="ISI65" s="106"/>
      <c r="ISJ65" s="106"/>
      <c r="ISK65" s="106"/>
      <c r="ISL65" s="106"/>
      <c r="ISM65" s="106"/>
      <c r="ISN65" s="106"/>
      <c r="ISO65" s="106"/>
      <c r="ISP65" s="106"/>
      <c r="ISQ65" s="106"/>
      <c r="ISR65" s="106"/>
      <c r="ISS65" s="106"/>
      <c r="IST65" s="106"/>
      <c r="ISU65" s="106"/>
      <c r="ISV65" s="106"/>
      <c r="ISW65" s="106"/>
      <c r="ISX65" s="106"/>
      <c r="ISY65" s="106"/>
      <c r="ISZ65" s="106"/>
      <c r="ITA65" s="106"/>
      <c r="ITB65" s="106"/>
      <c r="ITC65" s="106"/>
      <c r="ITD65" s="106"/>
      <c r="ITE65" s="106"/>
      <c r="ITF65" s="106"/>
      <c r="ITG65" s="106"/>
      <c r="ITH65" s="106"/>
      <c r="ITI65" s="106"/>
      <c r="ITJ65" s="106"/>
      <c r="ITK65" s="106"/>
      <c r="ITL65" s="106"/>
      <c r="ITM65" s="106"/>
      <c r="ITN65" s="106"/>
      <c r="ITO65" s="106"/>
      <c r="ITP65" s="106"/>
      <c r="ITQ65" s="106"/>
      <c r="ITR65" s="106"/>
      <c r="ITS65" s="106"/>
      <c r="ITT65" s="106"/>
      <c r="ITU65" s="106"/>
      <c r="ITV65" s="106"/>
      <c r="ITW65" s="106"/>
      <c r="ITX65" s="106"/>
      <c r="ITY65" s="106"/>
      <c r="ITZ65" s="106"/>
      <c r="IUA65" s="106"/>
      <c r="IUB65" s="106"/>
      <c r="IUC65" s="106"/>
      <c r="IUD65" s="106"/>
      <c r="IUE65" s="106"/>
      <c r="IUF65" s="106"/>
      <c r="IUG65" s="106"/>
      <c r="IUH65" s="106"/>
      <c r="IUI65" s="106"/>
      <c r="IUJ65" s="106"/>
      <c r="IUK65" s="106"/>
      <c r="IUL65" s="106"/>
      <c r="IUM65" s="106"/>
      <c r="IUN65" s="106"/>
      <c r="IUO65" s="106"/>
      <c r="IUP65" s="106"/>
      <c r="IUQ65" s="106"/>
      <c r="IUR65" s="106"/>
      <c r="IUS65" s="106"/>
      <c r="IUT65" s="106"/>
      <c r="IUU65" s="106"/>
      <c r="IUV65" s="106"/>
      <c r="IUW65" s="106"/>
      <c r="IUX65" s="106"/>
      <c r="IUY65" s="106"/>
      <c r="IUZ65" s="106"/>
      <c r="IVA65" s="106"/>
      <c r="IVB65" s="106"/>
      <c r="IVC65" s="106"/>
      <c r="IVD65" s="106"/>
      <c r="IVE65" s="106"/>
      <c r="IVF65" s="106"/>
      <c r="IVG65" s="106"/>
      <c r="IVH65" s="106"/>
      <c r="IVI65" s="106"/>
      <c r="IVJ65" s="106"/>
      <c r="IVK65" s="106"/>
      <c r="IVL65" s="106"/>
      <c r="IVM65" s="106"/>
      <c r="IVN65" s="106"/>
      <c r="IVO65" s="106"/>
      <c r="IVP65" s="106"/>
      <c r="IVQ65" s="106"/>
      <c r="IVR65" s="106"/>
      <c r="IVS65" s="106"/>
      <c r="IVT65" s="106"/>
      <c r="IVU65" s="106"/>
      <c r="IVV65" s="106"/>
      <c r="IVW65" s="106"/>
      <c r="IVX65" s="106"/>
      <c r="IVY65" s="106"/>
      <c r="IVZ65" s="106"/>
      <c r="IWA65" s="106"/>
      <c r="IWB65" s="106"/>
      <c r="IWC65" s="106"/>
      <c r="IWD65" s="106"/>
      <c r="IWE65" s="106"/>
      <c r="IWF65" s="106"/>
      <c r="IWG65" s="106"/>
      <c r="IWH65" s="106"/>
      <c r="IWI65" s="106"/>
      <c r="IWJ65" s="106"/>
      <c r="IWK65" s="106"/>
      <c r="IWL65" s="106"/>
      <c r="IWM65" s="106"/>
      <c r="IWN65" s="106"/>
      <c r="IWO65" s="106"/>
      <c r="IWP65" s="106"/>
      <c r="IWQ65" s="106"/>
      <c r="IWR65" s="106"/>
      <c r="IWS65" s="106"/>
      <c r="IWT65" s="106"/>
      <c r="IWU65" s="106"/>
      <c r="IWV65" s="106"/>
      <c r="IWW65" s="106"/>
      <c r="IWX65" s="106"/>
      <c r="IWY65" s="106"/>
      <c r="IWZ65" s="106"/>
      <c r="IXA65" s="106"/>
      <c r="IXB65" s="106"/>
      <c r="IXC65" s="106"/>
      <c r="IXD65" s="106"/>
      <c r="IXE65" s="106"/>
      <c r="IXF65" s="106"/>
      <c r="IXG65" s="106"/>
      <c r="IXH65" s="106"/>
      <c r="IXI65" s="106"/>
      <c r="IXJ65" s="106"/>
      <c r="IXK65" s="106"/>
      <c r="IXL65" s="106"/>
      <c r="IXM65" s="106"/>
      <c r="IXN65" s="106"/>
      <c r="IXO65" s="106"/>
      <c r="IXP65" s="106"/>
      <c r="IXQ65" s="106"/>
      <c r="IXR65" s="106"/>
      <c r="IXS65" s="106"/>
      <c r="IXT65" s="106"/>
      <c r="IXU65" s="106"/>
      <c r="IXV65" s="106"/>
      <c r="IXW65" s="106"/>
      <c r="IXX65" s="106"/>
      <c r="IXY65" s="106"/>
      <c r="IXZ65" s="106"/>
      <c r="IYA65" s="106"/>
      <c r="IYB65" s="106"/>
      <c r="IYC65" s="106"/>
      <c r="IYD65" s="106"/>
      <c r="IYE65" s="106"/>
      <c r="IYF65" s="106"/>
      <c r="IYG65" s="106"/>
      <c r="IYH65" s="106"/>
      <c r="IYI65" s="106"/>
      <c r="IYJ65" s="106"/>
      <c r="IYK65" s="106"/>
      <c r="IYL65" s="106"/>
      <c r="IYM65" s="106"/>
      <c r="IYN65" s="106"/>
      <c r="IYO65" s="106"/>
      <c r="IYP65" s="106"/>
      <c r="IYQ65" s="106"/>
      <c r="IYR65" s="106"/>
      <c r="IYS65" s="106"/>
      <c r="IYT65" s="106"/>
      <c r="IYU65" s="106"/>
      <c r="IYV65" s="106"/>
      <c r="IYW65" s="106"/>
      <c r="IYX65" s="106"/>
      <c r="IYY65" s="106"/>
      <c r="IYZ65" s="106"/>
      <c r="IZA65" s="106"/>
      <c r="IZB65" s="106"/>
      <c r="IZC65" s="106"/>
      <c r="IZD65" s="106"/>
      <c r="IZE65" s="106"/>
      <c r="IZF65" s="106"/>
      <c r="IZG65" s="106"/>
      <c r="IZH65" s="106"/>
      <c r="IZI65" s="106"/>
      <c r="IZJ65" s="106"/>
      <c r="IZK65" s="106"/>
      <c r="IZL65" s="106"/>
      <c r="IZM65" s="106"/>
      <c r="IZN65" s="106"/>
      <c r="IZO65" s="106"/>
      <c r="IZP65" s="106"/>
      <c r="IZQ65" s="106"/>
      <c r="IZR65" s="106"/>
      <c r="IZS65" s="106"/>
      <c r="IZT65" s="106"/>
      <c r="IZU65" s="106"/>
      <c r="IZV65" s="106"/>
      <c r="IZW65" s="106"/>
      <c r="IZX65" s="106"/>
      <c r="IZY65" s="106"/>
      <c r="IZZ65" s="106"/>
      <c r="JAA65" s="106"/>
      <c r="JAB65" s="106"/>
      <c r="JAC65" s="106"/>
      <c r="JAD65" s="106"/>
      <c r="JAE65" s="106"/>
      <c r="JAF65" s="106"/>
      <c r="JAG65" s="106"/>
      <c r="JAH65" s="106"/>
      <c r="JAI65" s="106"/>
      <c r="JAJ65" s="106"/>
      <c r="JAK65" s="106"/>
      <c r="JAL65" s="106"/>
      <c r="JAM65" s="106"/>
      <c r="JAN65" s="106"/>
      <c r="JAO65" s="106"/>
      <c r="JAP65" s="106"/>
      <c r="JAQ65" s="106"/>
      <c r="JAR65" s="106"/>
      <c r="JAS65" s="106"/>
      <c r="JAT65" s="106"/>
      <c r="JAU65" s="106"/>
      <c r="JAV65" s="106"/>
      <c r="JAW65" s="106"/>
      <c r="JAX65" s="106"/>
      <c r="JAY65" s="106"/>
      <c r="JAZ65" s="106"/>
      <c r="JBA65" s="106"/>
      <c r="JBB65" s="106"/>
      <c r="JBC65" s="106"/>
      <c r="JBD65" s="106"/>
      <c r="JBE65" s="106"/>
      <c r="JBF65" s="106"/>
      <c r="JBG65" s="106"/>
      <c r="JBH65" s="106"/>
      <c r="JBI65" s="106"/>
      <c r="JBJ65" s="106"/>
      <c r="JBK65" s="106"/>
      <c r="JBL65" s="106"/>
      <c r="JBM65" s="106"/>
      <c r="JBN65" s="106"/>
      <c r="JBO65" s="106"/>
      <c r="JBP65" s="106"/>
      <c r="JBQ65" s="106"/>
      <c r="JBR65" s="106"/>
      <c r="JBS65" s="106"/>
      <c r="JBT65" s="106"/>
      <c r="JBU65" s="106"/>
      <c r="JBV65" s="106"/>
      <c r="JBW65" s="106"/>
      <c r="JBX65" s="106"/>
      <c r="JBY65" s="106"/>
      <c r="JBZ65" s="106"/>
      <c r="JCA65" s="106"/>
      <c r="JCB65" s="106"/>
      <c r="JCC65" s="106"/>
      <c r="JCD65" s="106"/>
      <c r="JCE65" s="106"/>
      <c r="JCF65" s="106"/>
      <c r="JCG65" s="106"/>
      <c r="JCH65" s="106"/>
      <c r="JCI65" s="106"/>
      <c r="JCJ65" s="106"/>
      <c r="JCK65" s="106"/>
      <c r="JCL65" s="106"/>
      <c r="JCM65" s="106"/>
      <c r="JCN65" s="106"/>
      <c r="JCO65" s="106"/>
      <c r="JCP65" s="106"/>
      <c r="JCQ65" s="106"/>
      <c r="JCR65" s="106"/>
      <c r="JCS65" s="106"/>
      <c r="JCT65" s="106"/>
      <c r="JCU65" s="106"/>
      <c r="JCV65" s="106"/>
      <c r="JCW65" s="106"/>
      <c r="JCX65" s="106"/>
      <c r="JCY65" s="106"/>
      <c r="JCZ65" s="106"/>
      <c r="JDA65" s="106"/>
      <c r="JDB65" s="106"/>
      <c r="JDC65" s="106"/>
      <c r="JDD65" s="106"/>
      <c r="JDE65" s="106"/>
      <c r="JDF65" s="106"/>
      <c r="JDG65" s="106"/>
      <c r="JDH65" s="106"/>
      <c r="JDI65" s="106"/>
      <c r="JDJ65" s="106"/>
      <c r="JDK65" s="106"/>
      <c r="JDL65" s="106"/>
      <c r="JDM65" s="106"/>
      <c r="JDN65" s="106"/>
      <c r="JDO65" s="106"/>
      <c r="JDP65" s="106"/>
      <c r="JDQ65" s="106"/>
      <c r="JDR65" s="106"/>
      <c r="JDS65" s="106"/>
      <c r="JDT65" s="106"/>
      <c r="JDU65" s="106"/>
      <c r="JDV65" s="106"/>
      <c r="JDW65" s="106"/>
      <c r="JDX65" s="106"/>
      <c r="JDY65" s="106"/>
      <c r="JDZ65" s="106"/>
      <c r="JEA65" s="106"/>
      <c r="JEB65" s="106"/>
      <c r="JEC65" s="106"/>
      <c r="JED65" s="106"/>
      <c r="JEE65" s="106"/>
      <c r="JEF65" s="106"/>
      <c r="JEG65" s="106"/>
      <c r="JEH65" s="106"/>
      <c r="JEI65" s="106"/>
      <c r="JEJ65" s="106"/>
      <c r="JEK65" s="106"/>
      <c r="JEL65" s="106"/>
      <c r="JEM65" s="106"/>
      <c r="JEN65" s="106"/>
      <c r="JEO65" s="106"/>
      <c r="JEP65" s="106"/>
      <c r="JEQ65" s="106"/>
      <c r="JER65" s="106"/>
      <c r="JES65" s="106"/>
      <c r="JET65" s="106"/>
      <c r="JEU65" s="106"/>
      <c r="JEV65" s="106"/>
      <c r="JEW65" s="106"/>
      <c r="JEX65" s="106"/>
      <c r="JEY65" s="106"/>
      <c r="JEZ65" s="106"/>
      <c r="JFA65" s="106"/>
      <c r="JFB65" s="106"/>
      <c r="JFC65" s="106"/>
      <c r="JFD65" s="106"/>
      <c r="JFE65" s="106"/>
      <c r="JFF65" s="106"/>
      <c r="JFG65" s="106"/>
      <c r="JFH65" s="106"/>
      <c r="JFI65" s="106"/>
      <c r="JFJ65" s="106"/>
      <c r="JFK65" s="106"/>
      <c r="JFL65" s="106"/>
      <c r="JFM65" s="106"/>
      <c r="JFN65" s="106"/>
      <c r="JFO65" s="106"/>
      <c r="JFP65" s="106"/>
      <c r="JFQ65" s="106"/>
      <c r="JFR65" s="106"/>
      <c r="JFS65" s="106"/>
      <c r="JFT65" s="106"/>
      <c r="JFU65" s="106"/>
      <c r="JFV65" s="106"/>
      <c r="JFW65" s="106"/>
      <c r="JFX65" s="106"/>
      <c r="JFY65" s="106"/>
      <c r="JFZ65" s="106"/>
      <c r="JGA65" s="106"/>
      <c r="JGB65" s="106"/>
      <c r="JGC65" s="106"/>
      <c r="JGD65" s="106"/>
      <c r="JGE65" s="106"/>
      <c r="JGF65" s="106"/>
      <c r="JGG65" s="106"/>
      <c r="JGH65" s="106"/>
      <c r="JGI65" s="106"/>
      <c r="JGJ65" s="106"/>
      <c r="JGK65" s="106"/>
      <c r="JGL65" s="106"/>
      <c r="JGM65" s="106"/>
      <c r="JGN65" s="106"/>
      <c r="JGO65" s="106"/>
      <c r="JGP65" s="106"/>
      <c r="JGQ65" s="106"/>
      <c r="JGR65" s="106"/>
      <c r="JGS65" s="106"/>
      <c r="JGT65" s="106"/>
      <c r="JGU65" s="106"/>
      <c r="JGV65" s="106"/>
      <c r="JGW65" s="106"/>
      <c r="JGX65" s="106"/>
      <c r="JGY65" s="106"/>
      <c r="JGZ65" s="106"/>
      <c r="JHA65" s="106"/>
      <c r="JHB65" s="106"/>
      <c r="JHC65" s="106"/>
      <c r="JHD65" s="106"/>
      <c r="JHE65" s="106"/>
      <c r="JHF65" s="106"/>
      <c r="JHG65" s="106"/>
      <c r="JHH65" s="106"/>
      <c r="JHI65" s="106"/>
      <c r="JHJ65" s="106"/>
      <c r="JHK65" s="106"/>
      <c r="JHL65" s="106"/>
      <c r="JHM65" s="106"/>
      <c r="JHN65" s="106"/>
      <c r="JHO65" s="106"/>
      <c r="JHP65" s="106"/>
      <c r="JHQ65" s="106"/>
      <c r="JHR65" s="106"/>
      <c r="JHS65" s="106"/>
      <c r="JHT65" s="106"/>
      <c r="JHU65" s="106"/>
      <c r="JHV65" s="106"/>
      <c r="JHW65" s="106"/>
      <c r="JHX65" s="106"/>
      <c r="JHY65" s="106"/>
      <c r="JHZ65" s="106"/>
      <c r="JIA65" s="106"/>
      <c r="JIB65" s="106"/>
      <c r="JIC65" s="106"/>
      <c r="JID65" s="106"/>
      <c r="JIE65" s="106"/>
      <c r="JIF65" s="106"/>
      <c r="JIG65" s="106"/>
      <c r="JIH65" s="106"/>
      <c r="JII65" s="106"/>
      <c r="JIJ65" s="106"/>
      <c r="JIK65" s="106"/>
      <c r="JIL65" s="106"/>
      <c r="JIM65" s="106"/>
      <c r="JIN65" s="106"/>
      <c r="JIO65" s="106"/>
      <c r="JIP65" s="106"/>
      <c r="JIQ65" s="106"/>
      <c r="JIR65" s="106"/>
      <c r="JIS65" s="106"/>
      <c r="JIT65" s="106"/>
      <c r="JIU65" s="106"/>
      <c r="JIV65" s="106"/>
      <c r="JIW65" s="106"/>
      <c r="JIX65" s="106"/>
      <c r="JIY65" s="106"/>
      <c r="JIZ65" s="106"/>
      <c r="JJA65" s="106"/>
      <c r="JJB65" s="106"/>
      <c r="JJC65" s="106"/>
      <c r="JJD65" s="106"/>
      <c r="JJE65" s="106"/>
      <c r="JJF65" s="106"/>
      <c r="JJG65" s="106"/>
      <c r="JJH65" s="106"/>
      <c r="JJI65" s="106"/>
      <c r="JJJ65" s="106"/>
      <c r="JJK65" s="106"/>
      <c r="JJL65" s="106"/>
      <c r="JJM65" s="106"/>
      <c r="JJN65" s="106"/>
      <c r="JJO65" s="106"/>
      <c r="JJP65" s="106"/>
      <c r="JJQ65" s="106"/>
      <c r="JJR65" s="106"/>
      <c r="JJS65" s="106"/>
      <c r="JJT65" s="106"/>
      <c r="JJU65" s="106"/>
      <c r="JJV65" s="106"/>
      <c r="JJW65" s="106"/>
      <c r="JJX65" s="106"/>
      <c r="JJY65" s="106"/>
      <c r="JJZ65" s="106"/>
      <c r="JKA65" s="106"/>
      <c r="JKB65" s="106"/>
      <c r="JKC65" s="106"/>
      <c r="JKD65" s="106"/>
      <c r="JKE65" s="106"/>
      <c r="JKF65" s="106"/>
      <c r="JKG65" s="106"/>
      <c r="JKH65" s="106"/>
      <c r="JKI65" s="106"/>
      <c r="JKJ65" s="106"/>
      <c r="JKK65" s="106"/>
      <c r="JKL65" s="106"/>
      <c r="JKM65" s="106"/>
      <c r="JKN65" s="106"/>
      <c r="JKO65" s="106"/>
      <c r="JKP65" s="106"/>
      <c r="JKQ65" s="106"/>
      <c r="JKR65" s="106"/>
      <c r="JKS65" s="106"/>
      <c r="JKT65" s="106"/>
      <c r="JKU65" s="106"/>
      <c r="JKV65" s="106"/>
      <c r="JKW65" s="106"/>
      <c r="JKX65" s="106"/>
      <c r="JKY65" s="106"/>
      <c r="JKZ65" s="106"/>
      <c r="JLA65" s="106"/>
      <c r="JLB65" s="106"/>
      <c r="JLC65" s="106"/>
      <c r="JLD65" s="106"/>
      <c r="JLE65" s="106"/>
      <c r="JLF65" s="106"/>
      <c r="JLG65" s="106"/>
      <c r="JLH65" s="106"/>
      <c r="JLI65" s="106"/>
      <c r="JLJ65" s="106"/>
      <c r="JLK65" s="106"/>
      <c r="JLL65" s="106"/>
      <c r="JLM65" s="106"/>
      <c r="JLN65" s="106"/>
      <c r="JLO65" s="106"/>
      <c r="JLP65" s="106"/>
      <c r="JLQ65" s="106"/>
      <c r="JLR65" s="106"/>
      <c r="JLS65" s="106"/>
      <c r="JLT65" s="106"/>
      <c r="JLU65" s="106"/>
      <c r="JLV65" s="106"/>
      <c r="JLW65" s="106"/>
      <c r="JLX65" s="106"/>
      <c r="JLY65" s="106"/>
      <c r="JLZ65" s="106"/>
      <c r="JMA65" s="106"/>
      <c r="JMB65" s="106"/>
      <c r="JMC65" s="106"/>
      <c r="JMD65" s="106"/>
      <c r="JME65" s="106"/>
      <c r="JMF65" s="106"/>
      <c r="JMG65" s="106"/>
      <c r="JMH65" s="106"/>
      <c r="JMI65" s="106"/>
      <c r="JMJ65" s="106"/>
      <c r="JMK65" s="106"/>
      <c r="JML65" s="106"/>
      <c r="JMM65" s="106"/>
      <c r="JMN65" s="106"/>
      <c r="JMO65" s="106"/>
      <c r="JMP65" s="106"/>
      <c r="JMQ65" s="106"/>
      <c r="JMR65" s="106"/>
      <c r="JMS65" s="106"/>
      <c r="JMT65" s="106"/>
      <c r="JMU65" s="106"/>
      <c r="JMV65" s="106"/>
      <c r="JMW65" s="106"/>
      <c r="JMX65" s="106"/>
      <c r="JMY65" s="106"/>
      <c r="JMZ65" s="106"/>
      <c r="JNA65" s="106"/>
      <c r="JNB65" s="106"/>
      <c r="JNC65" s="106"/>
      <c r="JND65" s="106"/>
      <c r="JNE65" s="106"/>
      <c r="JNF65" s="106"/>
      <c r="JNG65" s="106"/>
      <c r="JNH65" s="106"/>
      <c r="JNI65" s="106"/>
      <c r="JNJ65" s="106"/>
      <c r="JNK65" s="106"/>
      <c r="JNL65" s="106"/>
      <c r="JNM65" s="106"/>
      <c r="JNN65" s="106"/>
      <c r="JNO65" s="106"/>
      <c r="JNP65" s="106"/>
      <c r="JNQ65" s="106"/>
      <c r="JNR65" s="106"/>
      <c r="JNS65" s="106"/>
      <c r="JNT65" s="106"/>
      <c r="JNU65" s="106"/>
      <c r="JNV65" s="106"/>
      <c r="JNW65" s="106"/>
      <c r="JNX65" s="106"/>
      <c r="JNY65" s="106"/>
      <c r="JNZ65" s="106"/>
      <c r="JOA65" s="106"/>
      <c r="JOB65" s="106"/>
      <c r="JOC65" s="106"/>
      <c r="JOD65" s="106"/>
      <c r="JOE65" s="106"/>
      <c r="JOF65" s="106"/>
      <c r="JOG65" s="106"/>
      <c r="JOH65" s="106"/>
      <c r="JOI65" s="106"/>
      <c r="JOJ65" s="106"/>
      <c r="JOK65" s="106"/>
      <c r="JOL65" s="106"/>
      <c r="JOM65" s="106"/>
      <c r="JON65" s="106"/>
      <c r="JOO65" s="106"/>
      <c r="JOP65" s="106"/>
      <c r="JOQ65" s="106"/>
      <c r="JOR65" s="106"/>
      <c r="JOS65" s="106"/>
      <c r="JOT65" s="106"/>
      <c r="JOU65" s="106"/>
      <c r="JOV65" s="106"/>
      <c r="JOW65" s="106"/>
      <c r="JOX65" s="106"/>
      <c r="JOY65" s="106"/>
      <c r="JOZ65" s="106"/>
      <c r="JPA65" s="106"/>
      <c r="JPB65" s="106"/>
      <c r="JPC65" s="106"/>
      <c r="JPD65" s="106"/>
      <c r="JPE65" s="106"/>
      <c r="JPF65" s="106"/>
      <c r="JPG65" s="106"/>
      <c r="JPH65" s="106"/>
      <c r="JPI65" s="106"/>
      <c r="JPJ65" s="106"/>
      <c r="JPK65" s="106"/>
      <c r="JPL65" s="106"/>
      <c r="JPM65" s="106"/>
      <c r="JPN65" s="106"/>
      <c r="JPO65" s="106"/>
      <c r="JPP65" s="106"/>
      <c r="JPQ65" s="106"/>
      <c r="JPR65" s="106"/>
      <c r="JPS65" s="106"/>
      <c r="JPT65" s="106"/>
      <c r="JPU65" s="106"/>
      <c r="JPV65" s="106"/>
      <c r="JPW65" s="106"/>
      <c r="JPX65" s="106"/>
      <c r="JPY65" s="106"/>
      <c r="JPZ65" s="106"/>
      <c r="JQA65" s="106"/>
      <c r="JQB65" s="106"/>
      <c r="JQC65" s="106"/>
      <c r="JQD65" s="106"/>
      <c r="JQE65" s="106"/>
      <c r="JQF65" s="106"/>
      <c r="JQG65" s="106"/>
      <c r="JQH65" s="106"/>
      <c r="JQI65" s="106"/>
      <c r="JQJ65" s="106"/>
      <c r="JQK65" s="106"/>
      <c r="JQL65" s="106"/>
      <c r="JQM65" s="106"/>
      <c r="JQN65" s="106"/>
      <c r="JQO65" s="106"/>
      <c r="JQP65" s="106"/>
      <c r="JQQ65" s="106"/>
      <c r="JQR65" s="106"/>
      <c r="JQS65" s="106"/>
      <c r="JQT65" s="106"/>
      <c r="JQU65" s="106"/>
      <c r="JQV65" s="106"/>
      <c r="JQW65" s="106"/>
      <c r="JQX65" s="106"/>
      <c r="JQY65" s="106"/>
      <c r="JQZ65" s="106"/>
      <c r="JRA65" s="106"/>
      <c r="JRB65" s="106"/>
      <c r="JRC65" s="106"/>
      <c r="JRD65" s="106"/>
      <c r="JRE65" s="106"/>
      <c r="JRF65" s="106"/>
      <c r="JRG65" s="106"/>
      <c r="JRH65" s="106"/>
      <c r="JRI65" s="106"/>
      <c r="JRJ65" s="106"/>
      <c r="JRK65" s="106"/>
      <c r="JRL65" s="106"/>
      <c r="JRM65" s="106"/>
      <c r="JRN65" s="106"/>
      <c r="JRO65" s="106"/>
      <c r="JRP65" s="106"/>
      <c r="JRQ65" s="106"/>
      <c r="JRR65" s="106"/>
      <c r="JRS65" s="106"/>
      <c r="JRT65" s="106"/>
      <c r="JRU65" s="106"/>
      <c r="JRV65" s="106"/>
      <c r="JRW65" s="106"/>
      <c r="JRX65" s="106"/>
      <c r="JRY65" s="106"/>
      <c r="JRZ65" s="106"/>
      <c r="JSA65" s="106"/>
      <c r="JSB65" s="106"/>
      <c r="JSC65" s="106"/>
      <c r="JSD65" s="106"/>
      <c r="JSE65" s="106"/>
      <c r="JSF65" s="106"/>
      <c r="JSG65" s="106"/>
      <c r="JSH65" s="106"/>
      <c r="JSI65" s="106"/>
      <c r="JSJ65" s="106"/>
      <c r="JSK65" s="106"/>
      <c r="JSL65" s="106"/>
      <c r="JSM65" s="106"/>
      <c r="JSN65" s="106"/>
      <c r="JSO65" s="106"/>
      <c r="JSP65" s="106"/>
      <c r="JSQ65" s="106"/>
      <c r="JSR65" s="106"/>
      <c r="JSS65" s="106"/>
      <c r="JST65" s="106"/>
      <c r="JSU65" s="106"/>
      <c r="JSV65" s="106"/>
      <c r="JSW65" s="106"/>
      <c r="JSX65" s="106"/>
      <c r="JSY65" s="106"/>
      <c r="JSZ65" s="106"/>
      <c r="JTA65" s="106"/>
      <c r="JTB65" s="106"/>
      <c r="JTC65" s="106"/>
      <c r="JTD65" s="106"/>
      <c r="JTE65" s="106"/>
      <c r="JTF65" s="106"/>
      <c r="JTG65" s="106"/>
      <c r="JTH65" s="106"/>
      <c r="JTI65" s="106"/>
      <c r="JTJ65" s="106"/>
      <c r="JTK65" s="106"/>
      <c r="JTL65" s="106"/>
      <c r="JTM65" s="106"/>
      <c r="JTN65" s="106"/>
      <c r="JTO65" s="106"/>
      <c r="JTP65" s="106"/>
      <c r="JTQ65" s="106"/>
      <c r="JTR65" s="106"/>
      <c r="JTS65" s="106"/>
      <c r="JTT65" s="106"/>
      <c r="JTU65" s="106"/>
      <c r="JTV65" s="106"/>
      <c r="JTW65" s="106"/>
      <c r="JTX65" s="106"/>
      <c r="JTY65" s="106"/>
      <c r="JTZ65" s="106"/>
      <c r="JUA65" s="106"/>
      <c r="JUB65" s="106"/>
      <c r="JUC65" s="106"/>
      <c r="JUD65" s="106"/>
      <c r="JUE65" s="106"/>
      <c r="JUF65" s="106"/>
      <c r="JUG65" s="106"/>
      <c r="JUH65" s="106"/>
      <c r="JUI65" s="106"/>
      <c r="JUJ65" s="106"/>
      <c r="JUK65" s="106"/>
      <c r="JUL65" s="106"/>
      <c r="JUM65" s="106"/>
      <c r="JUN65" s="106"/>
      <c r="JUO65" s="106"/>
      <c r="JUP65" s="106"/>
      <c r="JUQ65" s="106"/>
      <c r="JUR65" s="106"/>
      <c r="JUS65" s="106"/>
      <c r="JUT65" s="106"/>
      <c r="JUU65" s="106"/>
      <c r="JUV65" s="106"/>
      <c r="JUW65" s="106"/>
      <c r="JUX65" s="106"/>
      <c r="JUY65" s="106"/>
      <c r="JUZ65" s="106"/>
      <c r="JVA65" s="106"/>
      <c r="JVB65" s="106"/>
      <c r="JVC65" s="106"/>
      <c r="JVD65" s="106"/>
      <c r="JVE65" s="106"/>
      <c r="JVF65" s="106"/>
      <c r="JVG65" s="106"/>
      <c r="JVH65" s="106"/>
      <c r="JVI65" s="106"/>
      <c r="JVJ65" s="106"/>
      <c r="JVK65" s="106"/>
      <c r="JVL65" s="106"/>
      <c r="JVM65" s="106"/>
      <c r="JVN65" s="106"/>
      <c r="JVO65" s="106"/>
      <c r="JVP65" s="106"/>
      <c r="JVQ65" s="106"/>
      <c r="JVR65" s="106"/>
      <c r="JVS65" s="106"/>
      <c r="JVT65" s="106"/>
      <c r="JVU65" s="106"/>
      <c r="JVV65" s="106"/>
      <c r="JVW65" s="106"/>
      <c r="JVX65" s="106"/>
      <c r="JVY65" s="106"/>
      <c r="JVZ65" s="106"/>
      <c r="JWA65" s="106"/>
      <c r="JWB65" s="106"/>
      <c r="JWC65" s="106"/>
      <c r="JWD65" s="106"/>
      <c r="JWE65" s="106"/>
      <c r="JWF65" s="106"/>
      <c r="JWG65" s="106"/>
      <c r="JWH65" s="106"/>
      <c r="JWI65" s="106"/>
      <c r="JWJ65" s="106"/>
      <c r="JWK65" s="106"/>
      <c r="JWL65" s="106"/>
      <c r="JWM65" s="106"/>
      <c r="JWN65" s="106"/>
      <c r="JWO65" s="106"/>
      <c r="JWP65" s="106"/>
      <c r="JWQ65" s="106"/>
      <c r="JWR65" s="106"/>
      <c r="JWS65" s="106"/>
      <c r="JWT65" s="106"/>
      <c r="JWU65" s="106"/>
      <c r="JWV65" s="106"/>
      <c r="JWW65" s="106"/>
      <c r="JWX65" s="106"/>
      <c r="JWY65" s="106"/>
      <c r="JWZ65" s="106"/>
      <c r="JXA65" s="106"/>
      <c r="JXB65" s="106"/>
      <c r="JXC65" s="106"/>
      <c r="JXD65" s="106"/>
      <c r="JXE65" s="106"/>
      <c r="JXF65" s="106"/>
      <c r="JXG65" s="106"/>
      <c r="JXH65" s="106"/>
      <c r="JXI65" s="106"/>
      <c r="JXJ65" s="106"/>
      <c r="JXK65" s="106"/>
      <c r="JXL65" s="106"/>
      <c r="JXM65" s="106"/>
      <c r="JXN65" s="106"/>
      <c r="JXO65" s="106"/>
      <c r="JXP65" s="106"/>
      <c r="JXQ65" s="106"/>
      <c r="JXR65" s="106"/>
      <c r="JXS65" s="106"/>
      <c r="JXT65" s="106"/>
      <c r="JXU65" s="106"/>
      <c r="JXV65" s="106"/>
      <c r="JXW65" s="106"/>
      <c r="JXX65" s="106"/>
      <c r="JXY65" s="106"/>
      <c r="JXZ65" s="106"/>
      <c r="JYA65" s="106"/>
      <c r="JYB65" s="106"/>
      <c r="JYC65" s="106"/>
      <c r="JYD65" s="106"/>
      <c r="JYE65" s="106"/>
      <c r="JYF65" s="106"/>
      <c r="JYG65" s="106"/>
      <c r="JYH65" s="106"/>
      <c r="JYI65" s="106"/>
      <c r="JYJ65" s="106"/>
      <c r="JYK65" s="106"/>
      <c r="JYL65" s="106"/>
      <c r="JYM65" s="106"/>
      <c r="JYN65" s="106"/>
      <c r="JYO65" s="106"/>
      <c r="JYP65" s="106"/>
      <c r="JYQ65" s="106"/>
      <c r="JYR65" s="106"/>
      <c r="JYS65" s="106"/>
      <c r="JYT65" s="106"/>
      <c r="JYU65" s="106"/>
      <c r="JYV65" s="106"/>
      <c r="JYW65" s="106"/>
      <c r="JYX65" s="106"/>
      <c r="JYY65" s="106"/>
      <c r="JYZ65" s="106"/>
      <c r="JZA65" s="106"/>
      <c r="JZB65" s="106"/>
      <c r="JZC65" s="106"/>
      <c r="JZD65" s="106"/>
      <c r="JZE65" s="106"/>
      <c r="JZF65" s="106"/>
      <c r="JZG65" s="106"/>
      <c r="JZH65" s="106"/>
      <c r="JZI65" s="106"/>
      <c r="JZJ65" s="106"/>
      <c r="JZK65" s="106"/>
      <c r="JZL65" s="106"/>
      <c r="JZM65" s="106"/>
      <c r="JZN65" s="106"/>
      <c r="JZO65" s="106"/>
      <c r="JZP65" s="106"/>
      <c r="JZQ65" s="106"/>
      <c r="JZR65" s="106"/>
      <c r="JZS65" s="106"/>
      <c r="JZT65" s="106"/>
      <c r="JZU65" s="106"/>
      <c r="JZV65" s="106"/>
      <c r="JZW65" s="106"/>
      <c r="JZX65" s="106"/>
      <c r="JZY65" s="106"/>
      <c r="JZZ65" s="106"/>
      <c r="KAA65" s="106"/>
      <c r="KAB65" s="106"/>
      <c r="KAC65" s="106"/>
      <c r="KAD65" s="106"/>
      <c r="KAE65" s="106"/>
      <c r="KAF65" s="106"/>
      <c r="KAG65" s="106"/>
      <c r="KAH65" s="106"/>
      <c r="KAI65" s="106"/>
      <c r="KAJ65" s="106"/>
      <c r="KAK65" s="106"/>
      <c r="KAL65" s="106"/>
      <c r="KAM65" s="106"/>
      <c r="KAN65" s="106"/>
      <c r="KAO65" s="106"/>
      <c r="KAP65" s="106"/>
      <c r="KAQ65" s="106"/>
      <c r="KAR65" s="106"/>
      <c r="KAS65" s="106"/>
      <c r="KAT65" s="106"/>
      <c r="KAU65" s="106"/>
      <c r="KAV65" s="106"/>
      <c r="KAW65" s="106"/>
      <c r="KAX65" s="106"/>
      <c r="KAY65" s="106"/>
      <c r="KAZ65" s="106"/>
      <c r="KBA65" s="106"/>
      <c r="KBB65" s="106"/>
      <c r="KBC65" s="106"/>
      <c r="KBD65" s="106"/>
      <c r="KBE65" s="106"/>
      <c r="KBF65" s="106"/>
      <c r="KBG65" s="106"/>
      <c r="KBH65" s="106"/>
      <c r="KBI65" s="106"/>
      <c r="KBJ65" s="106"/>
      <c r="KBK65" s="106"/>
      <c r="KBL65" s="106"/>
      <c r="KBM65" s="106"/>
      <c r="KBN65" s="106"/>
      <c r="KBO65" s="106"/>
      <c r="KBP65" s="106"/>
      <c r="KBQ65" s="106"/>
      <c r="KBR65" s="106"/>
      <c r="KBS65" s="106"/>
      <c r="KBT65" s="106"/>
      <c r="KBU65" s="106"/>
      <c r="KBV65" s="106"/>
      <c r="KBW65" s="106"/>
      <c r="KBX65" s="106"/>
      <c r="KBY65" s="106"/>
      <c r="KBZ65" s="106"/>
      <c r="KCA65" s="106"/>
      <c r="KCB65" s="106"/>
      <c r="KCC65" s="106"/>
      <c r="KCD65" s="106"/>
      <c r="KCE65" s="106"/>
      <c r="KCF65" s="106"/>
      <c r="KCG65" s="106"/>
      <c r="KCH65" s="106"/>
      <c r="KCI65" s="106"/>
      <c r="KCJ65" s="106"/>
      <c r="KCK65" s="106"/>
      <c r="KCL65" s="106"/>
      <c r="KCM65" s="106"/>
      <c r="KCN65" s="106"/>
      <c r="KCO65" s="106"/>
      <c r="KCP65" s="106"/>
      <c r="KCQ65" s="106"/>
      <c r="KCR65" s="106"/>
      <c r="KCS65" s="106"/>
      <c r="KCT65" s="106"/>
      <c r="KCU65" s="106"/>
      <c r="KCV65" s="106"/>
      <c r="KCW65" s="106"/>
      <c r="KCX65" s="106"/>
      <c r="KCY65" s="106"/>
      <c r="KCZ65" s="106"/>
      <c r="KDA65" s="106"/>
      <c r="KDB65" s="106"/>
      <c r="KDC65" s="106"/>
      <c r="KDD65" s="106"/>
      <c r="KDE65" s="106"/>
      <c r="KDF65" s="106"/>
      <c r="KDG65" s="106"/>
      <c r="KDH65" s="106"/>
      <c r="KDI65" s="106"/>
      <c r="KDJ65" s="106"/>
      <c r="KDK65" s="106"/>
      <c r="KDL65" s="106"/>
      <c r="KDM65" s="106"/>
      <c r="KDN65" s="106"/>
      <c r="KDO65" s="106"/>
      <c r="KDP65" s="106"/>
      <c r="KDQ65" s="106"/>
      <c r="KDR65" s="106"/>
      <c r="KDS65" s="106"/>
      <c r="KDT65" s="106"/>
      <c r="KDU65" s="106"/>
      <c r="KDV65" s="106"/>
      <c r="KDW65" s="106"/>
      <c r="KDX65" s="106"/>
      <c r="KDY65" s="106"/>
      <c r="KDZ65" s="106"/>
      <c r="KEA65" s="106"/>
      <c r="KEB65" s="106"/>
      <c r="KEC65" s="106"/>
      <c r="KED65" s="106"/>
      <c r="KEE65" s="106"/>
      <c r="KEF65" s="106"/>
      <c r="KEG65" s="106"/>
      <c r="KEH65" s="106"/>
      <c r="KEI65" s="106"/>
      <c r="KEJ65" s="106"/>
      <c r="KEK65" s="106"/>
      <c r="KEL65" s="106"/>
      <c r="KEM65" s="106"/>
      <c r="KEN65" s="106"/>
      <c r="KEO65" s="106"/>
      <c r="KEP65" s="106"/>
      <c r="KEQ65" s="106"/>
      <c r="KER65" s="106"/>
      <c r="KES65" s="106"/>
      <c r="KET65" s="106"/>
      <c r="KEU65" s="106"/>
      <c r="KEV65" s="106"/>
      <c r="KEW65" s="106"/>
      <c r="KEX65" s="106"/>
      <c r="KEY65" s="106"/>
      <c r="KEZ65" s="106"/>
      <c r="KFA65" s="106"/>
      <c r="KFB65" s="106"/>
      <c r="KFC65" s="106"/>
      <c r="KFD65" s="106"/>
      <c r="KFE65" s="106"/>
      <c r="KFF65" s="106"/>
      <c r="KFG65" s="106"/>
      <c r="KFH65" s="106"/>
      <c r="KFI65" s="106"/>
      <c r="KFJ65" s="106"/>
      <c r="KFK65" s="106"/>
      <c r="KFL65" s="106"/>
      <c r="KFM65" s="106"/>
      <c r="KFN65" s="106"/>
      <c r="KFO65" s="106"/>
      <c r="KFP65" s="106"/>
      <c r="KFQ65" s="106"/>
      <c r="KFR65" s="106"/>
      <c r="KFS65" s="106"/>
      <c r="KFT65" s="106"/>
      <c r="KFU65" s="106"/>
      <c r="KFV65" s="106"/>
      <c r="KFW65" s="106"/>
      <c r="KFX65" s="106"/>
      <c r="KFY65" s="106"/>
      <c r="KFZ65" s="106"/>
      <c r="KGA65" s="106"/>
      <c r="KGB65" s="106"/>
      <c r="KGC65" s="106"/>
      <c r="KGD65" s="106"/>
      <c r="KGE65" s="106"/>
      <c r="KGF65" s="106"/>
      <c r="KGG65" s="106"/>
      <c r="KGH65" s="106"/>
      <c r="KGI65" s="106"/>
      <c r="KGJ65" s="106"/>
      <c r="KGK65" s="106"/>
      <c r="KGL65" s="106"/>
      <c r="KGM65" s="106"/>
      <c r="KGN65" s="106"/>
      <c r="KGO65" s="106"/>
      <c r="KGP65" s="106"/>
      <c r="KGQ65" s="106"/>
      <c r="KGR65" s="106"/>
      <c r="KGS65" s="106"/>
      <c r="KGT65" s="106"/>
      <c r="KGU65" s="106"/>
      <c r="KGV65" s="106"/>
      <c r="KGW65" s="106"/>
      <c r="KGX65" s="106"/>
      <c r="KGY65" s="106"/>
      <c r="KGZ65" s="106"/>
      <c r="KHA65" s="106"/>
      <c r="KHB65" s="106"/>
      <c r="KHC65" s="106"/>
      <c r="KHD65" s="106"/>
      <c r="KHE65" s="106"/>
      <c r="KHF65" s="106"/>
      <c r="KHG65" s="106"/>
      <c r="KHH65" s="106"/>
      <c r="KHI65" s="106"/>
      <c r="KHJ65" s="106"/>
      <c r="KHK65" s="106"/>
      <c r="KHL65" s="106"/>
      <c r="KHM65" s="106"/>
      <c r="KHN65" s="106"/>
      <c r="KHO65" s="106"/>
      <c r="KHP65" s="106"/>
      <c r="KHQ65" s="106"/>
      <c r="KHR65" s="106"/>
      <c r="KHS65" s="106"/>
      <c r="KHT65" s="106"/>
      <c r="KHU65" s="106"/>
      <c r="KHV65" s="106"/>
      <c r="KHW65" s="106"/>
      <c r="KHX65" s="106"/>
      <c r="KHY65" s="106"/>
      <c r="KHZ65" s="106"/>
      <c r="KIA65" s="106"/>
      <c r="KIB65" s="106"/>
      <c r="KIC65" s="106"/>
      <c r="KID65" s="106"/>
      <c r="KIE65" s="106"/>
      <c r="KIF65" s="106"/>
      <c r="KIG65" s="106"/>
      <c r="KIH65" s="106"/>
      <c r="KII65" s="106"/>
      <c r="KIJ65" s="106"/>
      <c r="KIK65" s="106"/>
      <c r="KIL65" s="106"/>
      <c r="KIM65" s="106"/>
      <c r="KIN65" s="106"/>
      <c r="KIO65" s="106"/>
      <c r="KIP65" s="106"/>
      <c r="KIQ65" s="106"/>
      <c r="KIR65" s="106"/>
      <c r="KIS65" s="106"/>
      <c r="KIT65" s="106"/>
      <c r="KIU65" s="106"/>
      <c r="KIV65" s="106"/>
      <c r="KIW65" s="106"/>
      <c r="KIX65" s="106"/>
      <c r="KIY65" s="106"/>
      <c r="KIZ65" s="106"/>
      <c r="KJA65" s="106"/>
      <c r="KJB65" s="106"/>
      <c r="KJC65" s="106"/>
      <c r="KJD65" s="106"/>
      <c r="KJE65" s="106"/>
      <c r="KJF65" s="106"/>
      <c r="KJG65" s="106"/>
      <c r="KJH65" s="106"/>
      <c r="KJI65" s="106"/>
      <c r="KJJ65" s="106"/>
      <c r="KJK65" s="106"/>
      <c r="KJL65" s="106"/>
      <c r="KJM65" s="106"/>
      <c r="KJN65" s="106"/>
      <c r="KJO65" s="106"/>
      <c r="KJP65" s="106"/>
      <c r="KJQ65" s="106"/>
      <c r="KJR65" s="106"/>
      <c r="KJS65" s="106"/>
      <c r="KJT65" s="106"/>
      <c r="KJU65" s="106"/>
      <c r="KJV65" s="106"/>
      <c r="KJW65" s="106"/>
      <c r="KJX65" s="106"/>
      <c r="KJY65" s="106"/>
      <c r="KJZ65" s="106"/>
      <c r="KKA65" s="106"/>
      <c r="KKB65" s="106"/>
      <c r="KKC65" s="106"/>
      <c r="KKD65" s="106"/>
      <c r="KKE65" s="106"/>
      <c r="KKF65" s="106"/>
      <c r="KKG65" s="106"/>
      <c r="KKH65" s="106"/>
      <c r="KKI65" s="106"/>
      <c r="KKJ65" s="106"/>
      <c r="KKK65" s="106"/>
      <c r="KKL65" s="106"/>
      <c r="KKM65" s="106"/>
      <c r="KKN65" s="106"/>
      <c r="KKO65" s="106"/>
      <c r="KKP65" s="106"/>
      <c r="KKQ65" s="106"/>
      <c r="KKR65" s="106"/>
      <c r="KKS65" s="106"/>
      <c r="KKT65" s="106"/>
      <c r="KKU65" s="106"/>
      <c r="KKV65" s="106"/>
      <c r="KKW65" s="106"/>
      <c r="KKX65" s="106"/>
      <c r="KKY65" s="106"/>
      <c r="KKZ65" s="106"/>
      <c r="KLA65" s="106"/>
      <c r="KLB65" s="106"/>
      <c r="KLC65" s="106"/>
      <c r="KLD65" s="106"/>
      <c r="KLE65" s="106"/>
      <c r="KLF65" s="106"/>
      <c r="KLG65" s="106"/>
      <c r="KLH65" s="106"/>
      <c r="KLI65" s="106"/>
      <c r="KLJ65" s="106"/>
      <c r="KLK65" s="106"/>
      <c r="KLL65" s="106"/>
      <c r="KLM65" s="106"/>
      <c r="KLN65" s="106"/>
      <c r="KLO65" s="106"/>
      <c r="KLP65" s="106"/>
      <c r="KLQ65" s="106"/>
      <c r="KLR65" s="106"/>
      <c r="KLS65" s="106"/>
      <c r="KLT65" s="106"/>
      <c r="KLU65" s="106"/>
      <c r="KLV65" s="106"/>
      <c r="KLW65" s="106"/>
      <c r="KLX65" s="106"/>
      <c r="KLY65" s="106"/>
      <c r="KLZ65" s="106"/>
      <c r="KMA65" s="106"/>
      <c r="KMB65" s="106"/>
      <c r="KMC65" s="106"/>
      <c r="KMD65" s="106"/>
      <c r="KME65" s="106"/>
      <c r="KMF65" s="106"/>
      <c r="KMG65" s="106"/>
      <c r="KMH65" s="106"/>
      <c r="KMI65" s="106"/>
      <c r="KMJ65" s="106"/>
      <c r="KMK65" s="106"/>
      <c r="KML65" s="106"/>
      <c r="KMM65" s="106"/>
      <c r="KMN65" s="106"/>
      <c r="KMO65" s="106"/>
      <c r="KMP65" s="106"/>
      <c r="KMQ65" s="106"/>
      <c r="KMR65" s="106"/>
      <c r="KMS65" s="106"/>
      <c r="KMT65" s="106"/>
      <c r="KMU65" s="106"/>
      <c r="KMV65" s="106"/>
      <c r="KMW65" s="106"/>
      <c r="KMX65" s="106"/>
      <c r="KMY65" s="106"/>
      <c r="KMZ65" s="106"/>
      <c r="KNA65" s="106"/>
      <c r="KNB65" s="106"/>
      <c r="KNC65" s="106"/>
      <c r="KND65" s="106"/>
      <c r="KNE65" s="106"/>
      <c r="KNF65" s="106"/>
      <c r="KNG65" s="106"/>
      <c r="KNH65" s="106"/>
      <c r="KNI65" s="106"/>
      <c r="KNJ65" s="106"/>
      <c r="KNK65" s="106"/>
      <c r="KNL65" s="106"/>
      <c r="KNM65" s="106"/>
      <c r="KNN65" s="106"/>
      <c r="KNO65" s="106"/>
      <c r="KNP65" s="106"/>
      <c r="KNQ65" s="106"/>
      <c r="KNR65" s="106"/>
      <c r="KNS65" s="106"/>
      <c r="KNT65" s="106"/>
      <c r="KNU65" s="106"/>
      <c r="KNV65" s="106"/>
      <c r="KNW65" s="106"/>
      <c r="KNX65" s="106"/>
      <c r="KNY65" s="106"/>
      <c r="KNZ65" s="106"/>
      <c r="KOA65" s="106"/>
      <c r="KOB65" s="106"/>
      <c r="KOC65" s="106"/>
      <c r="KOD65" s="106"/>
      <c r="KOE65" s="106"/>
      <c r="KOF65" s="106"/>
      <c r="KOG65" s="106"/>
      <c r="KOH65" s="106"/>
      <c r="KOI65" s="106"/>
      <c r="KOJ65" s="106"/>
      <c r="KOK65" s="106"/>
      <c r="KOL65" s="106"/>
      <c r="KOM65" s="106"/>
      <c r="KON65" s="106"/>
      <c r="KOO65" s="106"/>
      <c r="KOP65" s="106"/>
      <c r="KOQ65" s="106"/>
      <c r="KOR65" s="106"/>
      <c r="KOS65" s="106"/>
      <c r="KOT65" s="106"/>
      <c r="KOU65" s="106"/>
      <c r="KOV65" s="106"/>
      <c r="KOW65" s="106"/>
      <c r="KOX65" s="106"/>
      <c r="KOY65" s="106"/>
      <c r="KOZ65" s="106"/>
      <c r="KPA65" s="106"/>
      <c r="KPB65" s="106"/>
      <c r="KPC65" s="106"/>
      <c r="KPD65" s="106"/>
      <c r="KPE65" s="106"/>
      <c r="KPF65" s="106"/>
      <c r="KPG65" s="106"/>
      <c r="KPH65" s="106"/>
      <c r="KPI65" s="106"/>
      <c r="KPJ65" s="106"/>
      <c r="KPK65" s="106"/>
      <c r="KPL65" s="106"/>
      <c r="KPM65" s="106"/>
      <c r="KPN65" s="106"/>
      <c r="KPO65" s="106"/>
      <c r="KPP65" s="106"/>
      <c r="KPQ65" s="106"/>
      <c r="KPR65" s="106"/>
      <c r="KPS65" s="106"/>
      <c r="KPT65" s="106"/>
      <c r="KPU65" s="106"/>
      <c r="KPV65" s="106"/>
      <c r="KPW65" s="106"/>
      <c r="KPX65" s="106"/>
      <c r="KPY65" s="106"/>
      <c r="KPZ65" s="106"/>
      <c r="KQA65" s="106"/>
      <c r="KQB65" s="106"/>
      <c r="KQC65" s="106"/>
      <c r="KQD65" s="106"/>
      <c r="KQE65" s="106"/>
      <c r="KQF65" s="106"/>
      <c r="KQG65" s="106"/>
      <c r="KQH65" s="106"/>
      <c r="KQI65" s="106"/>
      <c r="KQJ65" s="106"/>
      <c r="KQK65" s="106"/>
      <c r="KQL65" s="106"/>
      <c r="KQM65" s="106"/>
      <c r="KQN65" s="106"/>
      <c r="KQO65" s="106"/>
      <c r="KQP65" s="106"/>
      <c r="KQQ65" s="106"/>
      <c r="KQR65" s="106"/>
      <c r="KQS65" s="106"/>
      <c r="KQT65" s="106"/>
      <c r="KQU65" s="106"/>
      <c r="KQV65" s="106"/>
      <c r="KQW65" s="106"/>
      <c r="KQX65" s="106"/>
      <c r="KQY65" s="106"/>
      <c r="KQZ65" s="106"/>
      <c r="KRA65" s="106"/>
      <c r="KRB65" s="106"/>
      <c r="KRC65" s="106"/>
      <c r="KRD65" s="106"/>
      <c r="KRE65" s="106"/>
      <c r="KRF65" s="106"/>
      <c r="KRG65" s="106"/>
      <c r="KRH65" s="106"/>
      <c r="KRI65" s="106"/>
      <c r="KRJ65" s="106"/>
      <c r="KRK65" s="106"/>
      <c r="KRL65" s="106"/>
      <c r="KRM65" s="106"/>
      <c r="KRN65" s="106"/>
      <c r="KRO65" s="106"/>
      <c r="KRP65" s="106"/>
      <c r="KRQ65" s="106"/>
      <c r="KRR65" s="106"/>
      <c r="KRS65" s="106"/>
      <c r="KRT65" s="106"/>
      <c r="KRU65" s="106"/>
      <c r="KRV65" s="106"/>
      <c r="KRW65" s="106"/>
      <c r="KRX65" s="106"/>
      <c r="KRY65" s="106"/>
      <c r="KRZ65" s="106"/>
      <c r="KSA65" s="106"/>
      <c r="KSB65" s="106"/>
      <c r="KSC65" s="106"/>
      <c r="KSD65" s="106"/>
      <c r="KSE65" s="106"/>
      <c r="KSF65" s="106"/>
      <c r="KSG65" s="106"/>
      <c r="KSH65" s="106"/>
      <c r="KSI65" s="106"/>
      <c r="KSJ65" s="106"/>
      <c r="KSK65" s="106"/>
      <c r="KSL65" s="106"/>
      <c r="KSM65" s="106"/>
      <c r="KSN65" s="106"/>
      <c r="KSO65" s="106"/>
      <c r="KSP65" s="106"/>
      <c r="KSQ65" s="106"/>
      <c r="KSR65" s="106"/>
      <c r="KSS65" s="106"/>
      <c r="KST65" s="106"/>
      <c r="KSU65" s="106"/>
      <c r="KSV65" s="106"/>
      <c r="KSW65" s="106"/>
      <c r="KSX65" s="106"/>
      <c r="KSY65" s="106"/>
      <c r="KSZ65" s="106"/>
      <c r="KTA65" s="106"/>
      <c r="KTB65" s="106"/>
      <c r="KTC65" s="106"/>
      <c r="KTD65" s="106"/>
      <c r="KTE65" s="106"/>
      <c r="KTF65" s="106"/>
      <c r="KTG65" s="106"/>
      <c r="KTH65" s="106"/>
      <c r="KTI65" s="106"/>
      <c r="KTJ65" s="106"/>
      <c r="KTK65" s="106"/>
      <c r="KTL65" s="106"/>
      <c r="KTM65" s="106"/>
      <c r="KTN65" s="106"/>
      <c r="KTO65" s="106"/>
      <c r="KTP65" s="106"/>
      <c r="KTQ65" s="106"/>
      <c r="KTR65" s="106"/>
      <c r="KTS65" s="106"/>
      <c r="KTT65" s="106"/>
      <c r="KTU65" s="106"/>
      <c r="KTV65" s="106"/>
      <c r="KTW65" s="106"/>
      <c r="KTX65" s="106"/>
      <c r="KTY65" s="106"/>
      <c r="KTZ65" s="106"/>
      <c r="KUA65" s="106"/>
      <c r="KUB65" s="106"/>
      <c r="KUC65" s="106"/>
      <c r="KUD65" s="106"/>
      <c r="KUE65" s="106"/>
      <c r="KUF65" s="106"/>
      <c r="KUG65" s="106"/>
      <c r="KUH65" s="106"/>
      <c r="KUI65" s="106"/>
      <c r="KUJ65" s="106"/>
      <c r="KUK65" s="106"/>
      <c r="KUL65" s="106"/>
      <c r="KUM65" s="106"/>
      <c r="KUN65" s="106"/>
      <c r="KUO65" s="106"/>
      <c r="KUP65" s="106"/>
      <c r="KUQ65" s="106"/>
      <c r="KUR65" s="106"/>
      <c r="KUS65" s="106"/>
      <c r="KUT65" s="106"/>
      <c r="KUU65" s="106"/>
      <c r="KUV65" s="106"/>
      <c r="KUW65" s="106"/>
      <c r="KUX65" s="106"/>
      <c r="KUY65" s="106"/>
      <c r="KUZ65" s="106"/>
      <c r="KVA65" s="106"/>
      <c r="KVB65" s="106"/>
      <c r="KVC65" s="106"/>
      <c r="KVD65" s="106"/>
      <c r="KVE65" s="106"/>
      <c r="KVF65" s="106"/>
      <c r="KVG65" s="106"/>
      <c r="KVH65" s="106"/>
      <c r="KVI65" s="106"/>
      <c r="KVJ65" s="106"/>
      <c r="KVK65" s="106"/>
      <c r="KVL65" s="106"/>
      <c r="KVM65" s="106"/>
      <c r="KVN65" s="106"/>
      <c r="KVO65" s="106"/>
      <c r="KVP65" s="106"/>
      <c r="KVQ65" s="106"/>
      <c r="KVR65" s="106"/>
      <c r="KVS65" s="106"/>
      <c r="KVT65" s="106"/>
      <c r="KVU65" s="106"/>
      <c r="KVV65" s="106"/>
      <c r="KVW65" s="106"/>
      <c r="KVX65" s="106"/>
      <c r="KVY65" s="106"/>
      <c r="KVZ65" s="106"/>
      <c r="KWA65" s="106"/>
      <c r="KWB65" s="106"/>
      <c r="KWC65" s="106"/>
      <c r="KWD65" s="106"/>
      <c r="KWE65" s="106"/>
      <c r="KWF65" s="106"/>
      <c r="KWG65" s="106"/>
      <c r="KWH65" s="106"/>
      <c r="KWI65" s="106"/>
      <c r="KWJ65" s="106"/>
      <c r="KWK65" s="106"/>
      <c r="KWL65" s="106"/>
      <c r="KWM65" s="106"/>
      <c r="KWN65" s="106"/>
      <c r="KWO65" s="106"/>
      <c r="KWP65" s="106"/>
      <c r="KWQ65" s="106"/>
      <c r="KWR65" s="106"/>
      <c r="KWS65" s="106"/>
      <c r="KWT65" s="106"/>
      <c r="KWU65" s="106"/>
      <c r="KWV65" s="106"/>
      <c r="KWW65" s="106"/>
      <c r="KWX65" s="106"/>
      <c r="KWY65" s="106"/>
      <c r="KWZ65" s="106"/>
      <c r="KXA65" s="106"/>
      <c r="KXB65" s="106"/>
      <c r="KXC65" s="106"/>
      <c r="KXD65" s="106"/>
      <c r="KXE65" s="106"/>
      <c r="KXF65" s="106"/>
      <c r="KXG65" s="106"/>
      <c r="KXH65" s="106"/>
      <c r="KXI65" s="106"/>
      <c r="KXJ65" s="106"/>
      <c r="KXK65" s="106"/>
      <c r="KXL65" s="106"/>
      <c r="KXM65" s="106"/>
      <c r="KXN65" s="106"/>
      <c r="KXO65" s="106"/>
      <c r="KXP65" s="106"/>
      <c r="KXQ65" s="106"/>
      <c r="KXR65" s="106"/>
      <c r="KXS65" s="106"/>
      <c r="KXT65" s="106"/>
      <c r="KXU65" s="106"/>
      <c r="KXV65" s="106"/>
      <c r="KXW65" s="106"/>
      <c r="KXX65" s="106"/>
      <c r="KXY65" s="106"/>
      <c r="KXZ65" s="106"/>
      <c r="KYA65" s="106"/>
      <c r="KYB65" s="106"/>
      <c r="KYC65" s="106"/>
      <c r="KYD65" s="106"/>
      <c r="KYE65" s="106"/>
      <c r="KYF65" s="106"/>
      <c r="KYG65" s="106"/>
      <c r="KYH65" s="106"/>
      <c r="KYI65" s="106"/>
      <c r="KYJ65" s="106"/>
      <c r="KYK65" s="106"/>
      <c r="KYL65" s="106"/>
      <c r="KYM65" s="106"/>
      <c r="KYN65" s="106"/>
      <c r="KYO65" s="106"/>
      <c r="KYP65" s="106"/>
      <c r="KYQ65" s="106"/>
      <c r="KYR65" s="106"/>
      <c r="KYS65" s="106"/>
      <c r="KYT65" s="106"/>
      <c r="KYU65" s="106"/>
      <c r="KYV65" s="106"/>
      <c r="KYW65" s="106"/>
      <c r="KYX65" s="106"/>
      <c r="KYY65" s="106"/>
      <c r="KYZ65" s="106"/>
      <c r="KZA65" s="106"/>
      <c r="KZB65" s="106"/>
      <c r="KZC65" s="106"/>
      <c r="KZD65" s="106"/>
      <c r="KZE65" s="106"/>
      <c r="KZF65" s="106"/>
      <c r="KZG65" s="106"/>
      <c r="KZH65" s="106"/>
      <c r="KZI65" s="106"/>
      <c r="KZJ65" s="106"/>
      <c r="KZK65" s="106"/>
      <c r="KZL65" s="106"/>
      <c r="KZM65" s="106"/>
      <c r="KZN65" s="106"/>
      <c r="KZO65" s="106"/>
      <c r="KZP65" s="106"/>
      <c r="KZQ65" s="106"/>
      <c r="KZR65" s="106"/>
      <c r="KZS65" s="106"/>
      <c r="KZT65" s="106"/>
      <c r="KZU65" s="106"/>
      <c r="KZV65" s="106"/>
      <c r="KZW65" s="106"/>
      <c r="KZX65" s="106"/>
      <c r="KZY65" s="106"/>
      <c r="KZZ65" s="106"/>
      <c r="LAA65" s="106"/>
      <c r="LAB65" s="106"/>
      <c r="LAC65" s="106"/>
      <c r="LAD65" s="106"/>
      <c r="LAE65" s="106"/>
      <c r="LAF65" s="106"/>
      <c r="LAG65" s="106"/>
      <c r="LAH65" s="106"/>
      <c r="LAI65" s="106"/>
      <c r="LAJ65" s="106"/>
      <c r="LAK65" s="106"/>
      <c r="LAL65" s="106"/>
      <c r="LAM65" s="106"/>
      <c r="LAN65" s="106"/>
      <c r="LAO65" s="106"/>
      <c r="LAP65" s="106"/>
      <c r="LAQ65" s="106"/>
      <c r="LAR65" s="106"/>
      <c r="LAS65" s="106"/>
      <c r="LAT65" s="106"/>
      <c r="LAU65" s="106"/>
      <c r="LAV65" s="106"/>
      <c r="LAW65" s="106"/>
      <c r="LAX65" s="106"/>
      <c r="LAY65" s="106"/>
      <c r="LAZ65" s="106"/>
      <c r="LBA65" s="106"/>
      <c r="LBB65" s="106"/>
      <c r="LBC65" s="106"/>
      <c r="LBD65" s="106"/>
      <c r="LBE65" s="106"/>
      <c r="LBF65" s="106"/>
      <c r="LBG65" s="106"/>
      <c r="LBH65" s="106"/>
      <c r="LBI65" s="106"/>
      <c r="LBJ65" s="106"/>
      <c r="LBK65" s="106"/>
      <c r="LBL65" s="106"/>
      <c r="LBM65" s="106"/>
      <c r="LBN65" s="106"/>
      <c r="LBO65" s="106"/>
      <c r="LBP65" s="106"/>
      <c r="LBQ65" s="106"/>
      <c r="LBR65" s="106"/>
      <c r="LBS65" s="106"/>
      <c r="LBT65" s="106"/>
      <c r="LBU65" s="106"/>
      <c r="LBV65" s="106"/>
      <c r="LBW65" s="106"/>
      <c r="LBX65" s="106"/>
      <c r="LBY65" s="106"/>
      <c r="LBZ65" s="106"/>
      <c r="LCA65" s="106"/>
      <c r="LCB65" s="106"/>
      <c r="LCC65" s="106"/>
      <c r="LCD65" s="106"/>
      <c r="LCE65" s="106"/>
      <c r="LCF65" s="106"/>
      <c r="LCG65" s="106"/>
      <c r="LCH65" s="106"/>
      <c r="LCI65" s="106"/>
      <c r="LCJ65" s="106"/>
      <c r="LCK65" s="106"/>
      <c r="LCL65" s="106"/>
      <c r="LCM65" s="106"/>
      <c r="LCN65" s="106"/>
      <c r="LCO65" s="106"/>
      <c r="LCP65" s="106"/>
      <c r="LCQ65" s="106"/>
      <c r="LCR65" s="106"/>
      <c r="LCS65" s="106"/>
      <c r="LCT65" s="106"/>
      <c r="LCU65" s="106"/>
      <c r="LCV65" s="106"/>
      <c r="LCW65" s="106"/>
      <c r="LCX65" s="106"/>
      <c r="LCY65" s="106"/>
      <c r="LCZ65" s="106"/>
      <c r="LDA65" s="106"/>
      <c r="LDB65" s="106"/>
      <c r="LDC65" s="106"/>
      <c r="LDD65" s="106"/>
      <c r="LDE65" s="106"/>
      <c r="LDF65" s="106"/>
      <c r="LDG65" s="106"/>
      <c r="LDH65" s="106"/>
      <c r="LDI65" s="106"/>
      <c r="LDJ65" s="106"/>
      <c r="LDK65" s="106"/>
      <c r="LDL65" s="106"/>
      <c r="LDM65" s="106"/>
      <c r="LDN65" s="106"/>
      <c r="LDO65" s="106"/>
      <c r="LDP65" s="106"/>
      <c r="LDQ65" s="106"/>
      <c r="LDR65" s="106"/>
      <c r="LDS65" s="106"/>
      <c r="LDT65" s="106"/>
      <c r="LDU65" s="106"/>
      <c r="LDV65" s="106"/>
      <c r="LDW65" s="106"/>
      <c r="LDX65" s="106"/>
      <c r="LDY65" s="106"/>
      <c r="LDZ65" s="106"/>
      <c r="LEA65" s="106"/>
      <c r="LEB65" s="106"/>
      <c r="LEC65" s="106"/>
      <c r="LED65" s="106"/>
      <c r="LEE65" s="106"/>
      <c r="LEF65" s="106"/>
      <c r="LEG65" s="106"/>
      <c r="LEH65" s="106"/>
      <c r="LEI65" s="106"/>
      <c r="LEJ65" s="106"/>
      <c r="LEK65" s="106"/>
      <c r="LEL65" s="106"/>
      <c r="LEM65" s="106"/>
      <c r="LEN65" s="106"/>
      <c r="LEO65" s="106"/>
      <c r="LEP65" s="106"/>
      <c r="LEQ65" s="106"/>
      <c r="LER65" s="106"/>
      <c r="LES65" s="106"/>
      <c r="LET65" s="106"/>
      <c r="LEU65" s="106"/>
      <c r="LEV65" s="106"/>
      <c r="LEW65" s="106"/>
      <c r="LEX65" s="106"/>
      <c r="LEY65" s="106"/>
      <c r="LEZ65" s="106"/>
      <c r="LFA65" s="106"/>
      <c r="LFB65" s="106"/>
      <c r="LFC65" s="106"/>
      <c r="LFD65" s="106"/>
      <c r="LFE65" s="106"/>
      <c r="LFF65" s="106"/>
      <c r="LFG65" s="106"/>
      <c r="LFH65" s="106"/>
      <c r="LFI65" s="106"/>
      <c r="LFJ65" s="106"/>
      <c r="LFK65" s="106"/>
      <c r="LFL65" s="106"/>
      <c r="LFM65" s="106"/>
      <c r="LFN65" s="106"/>
      <c r="LFO65" s="106"/>
      <c r="LFP65" s="106"/>
      <c r="LFQ65" s="106"/>
      <c r="LFR65" s="106"/>
      <c r="LFS65" s="106"/>
      <c r="LFT65" s="106"/>
      <c r="LFU65" s="106"/>
      <c r="LFV65" s="106"/>
      <c r="LFW65" s="106"/>
      <c r="LFX65" s="106"/>
      <c r="LFY65" s="106"/>
      <c r="LFZ65" s="106"/>
      <c r="LGA65" s="106"/>
      <c r="LGB65" s="106"/>
      <c r="LGC65" s="106"/>
      <c r="LGD65" s="106"/>
      <c r="LGE65" s="106"/>
      <c r="LGF65" s="106"/>
      <c r="LGG65" s="106"/>
      <c r="LGH65" s="106"/>
      <c r="LGI65" s="106"/>
      <c r="LGJ65" s="106"/>
      <c r="LGK65" s="106"/>
      <c r="LGL65" s="106"/>
      <c r="LGM65" s="106"/>
      <c r="LGN65" s="106"/>
      <c r="LGO65" s="106"/>
      <c r="LGP65" s="106"/>
      <c r="LGQ65" s="106"/>
      <c r="LGR65" s="106"/>
      <c r="LGS65" s="106"/>
      <c r="LGT65" s="106"/>
      <c r="LGU65" s="106"/>
      <c r="LGV65" s="106"/>
      <c r="LGW65" s="106"/>
      <c r="LGX65" s="106"/>
      <c r="LGY65" s="106"/>
      <c r="LGZ65" s="106"/>
      <c r="LHA65" s="106"/>
      <c r="LHB65" s="106"/>
      <c r="LHC65" s="106"/>
      <c r="LHD65" s="106"/>
      <c r="LHE65" s="106"/>
      <c r="LHF65" s="106"/>
      <c r="LHG65" s="106"/>
      <c r="LHH65" s="106"/>
      <c r="LHI65" s="106"/>
      <c r="LHJ65" s="106"/>
      <c r="LHK65" s="106"/>
      <c r="LHL65" s="106"/>
      <c r="LHM65" s="106"/>
      <c r="LHN65" s="106"/>
      <c r="LHO65" s="106"/>
      <c r="LHP65" s="106"/>
      <c r="LHQ65" s="106"/>
      <c r="LHR65" s="106"/>
      <c r="LHS65" s="106"/>
      <c r="LHT65" s="106"/>
      <c r="LHU65" s="106"/>
      <c r="LHV65" s="106"/>
      <c r="LHW65" s="106"/>
      <c r="LHX65" s="106"/>
      <c r="LHY65" s="106"/>
      <c r="LHZ65" s="106"/>
      <c r="LIA65" s="106"/>
      <c r="LIB65" s="106"/>
      <c r="LIC65" s="106"/>
      <c r="LID65" s="106"/>
      <c r="LIE65" s="106"/>
      <c r="LIF65" s="106"/>
      <c r="LIG65" s="106"/>
      <c r="LIH65" s="106"/>
      <c r="LII65" s="106"/>
      <c r="LIJ65" s="106"/>
      <c r="LIK65" s="106"/>
      <c r="LIL65" s="106"/>
      <c r="LIM65" s="106"/>
      <c r="LIN65" s="106"/>
      <c r="LIO65" s="106"/>
      <c r="LIP65" s="106"/>
      <c r="LIQ65" s="106"/>
      <c r="LIR65" s="106"/>
      <c r="LIS65" s="106"/>
      <c r="LIT65" s="106"/>
      <c r="LIU65" s="106"/>
      <c r="LIV65" s="106"/>
      <c r="LIW65" s="106"/>
      <c r="LIX65" s="106"/>
      <c r="LIY65" s="106"/>
      <c r="LIZ65" s="106"/>
      <c r="LJA65" s="106"/>
      <c r="LJB65" s="106"/>
      <c r="LJC65" s="106"/>
      <c r="LJD65" s="106"/>
      <c r="LJE65" s="106"/>
      <c r="LJF65" s="106"/>
      <c r="LJG65" s="106"/>
      <c r="LJH65" s="106"/>
      <c r="LJI65" s="106"/>
      <c r="LJJ65" s="106"/>
      <c r="LJK65" s="106"/>
      <c r="LJL65" s="106"/>
      <c r="LJM65" s="106"/>
      <c r="LJN65" s="106"/>
      <c r="LJO65" s="106"/>
      <c r="LJP65" s="106"/>
      <c r="LJQ65" s="106"/>
      <c r="LJR65" s="106"/>
      <c r="LJS65" s="106"/>
      <c r="LJT65" s="106"/>
      <c r="LJU65" s="106"/>
      <c r="LJV65" s="106"/>
      <c r="LJW65" s="106"/>
      <c r="LJX65" s="106"/>
      <c r="LJY65" s="106"/>
      <c r="LJZ65" s="106"/>
      <c r="LKA65" s="106"/>
      <c r="LKB65" s="106"/>
      <c r="LKC65" s="106"/>
      <c r="LKD65" s="106"/>
      <c r="LKE65" s="106"/>
      <c r="LKF65" s="106"/>
      <c r="LKG65" s="106"/>
      <c r="LKH65" s="106"/>
      <c r="LKI65" s="106"/>
      <c r="LKJ65" s="106"/>
      <c r="LKK65" s="106"/>
      <c r="LKL65" s="106"/>
      <c r="LKM65" s="106"/>
      <c r="LKN65" s="106"/>
      <c r="LKO65" s="106"/>
      <c r="LKP65" s="106"/>
      <c r="LKQ65" s="106"/>
      <c r="LKR65" s="106"/>
      <c r="LKS65" s="106"/>
      <c r="LKT65" s="106"/>
      <c r="LKU65" s="106"/>
      <c r="LKV65" s="106"/>
      <c r="LKW65" s="106"/>
      <c r="LKX65" s="106"/>
      <c r="LKY65" s="106"/>
      <c r="LKZ65" s="106"/>
      <c r="LLA65" s="106"/>
      <c r="LLB65" s="106"/>
      <c r="LLC65" s="106"/>
      <c r="LLD65" s="106"/>
      <c r="LLE65" s="106"/>
      <c r="LLF65" s="106"/>
      <c r="LLG65" s="106"/>
      <c r="LLH65" s="106"/>
      <c r="LLI65" s="106"/>
      <c r="LLJ65" s="106"/>
      <c r="LLK65" s="106"/>
      <c r="LLL65" s="106"/>
      <c r="LLM65" s="106"/>
      <c r="LLN65" s="106"/>
      <c r="LLO65" s="106"/>
      <c r="LLP65" s="106"/>
      <c r="LLQ65" s="106"/>
      <c r="LLR65" s="106"/>
      <c r="LLS65" s="106"/>
      <c r="LLT65" s="106"/>
      <c r="LLU65" s="106"/>
      <c r="LLV65" s="106"/>
      <c r="LLW65" s="106"/>
      <c r="LLX65" s="106"/>
      <c r="LLY65" s="106"/>
      <c r="LLZ65" s="106"/>
      <c r="LMA65" s="106"/>
      <c r="LMB65" s="106"/>
      <c r="LMC65" s="106"/>
      <c r="LMD65" s="106"/>
      <c r="LME65" s="106"/>
      <c r="LMF65" s="106"/>
      <c r="LMG65" s="106"/>
      <c r="LMH65" s="106"/>
      <c r="LMI65" s="106"/>
      <c r="LMJ65" s="106"/>
      <c r="LMK65" s="106"/>
      <c r="LML65" s="106"/>
      <c r="LMM65" s="106"/>
      <c r="LMN65" s="106"/>
      <c r="LMO65" s="106"/>
      <c r="LMP65" s="106"/>
      <c r="LMQ65" s="106"/>
      <c r="LMR65" s="106"/>
      <c r="LMS65" s="106"/>
      <c r="LMT65" s="106"/>
      <c r="LMU65" s="106"/>
      <c r="LMV65" s="106"/>
      <c r="LMW65" s="106"/>
      <c r="LMX65" s="106"/>
      <c r="LMY65" s="106"/>
      <c r="LMZ65" s="106"/>
      <c r="LNA65" s="106"/>
      <c r="LNB65" s="106"/>
      <c r="LNC65" s="106"/>
      <c r="LND65" s="106"/>
      <c r="LNE65" s="106"/>
      <c r="LNF65" s="106"/>
      <c r="LNG65" s="106"/>
      <c r="LNH65" s="106"/>
      <c r="LNI65" s="106"/>
      <c r="LNJ65" s="106"/>
      <c r="LNK65" s="106"/>
      <c r="LNL65" s="106"/>
      <c r="LNM65" s="106"/>
      <c r="LNN65" s="106"/>
      <c r="LNO65" s="106"/>
      <c r="LNP65" s="106"/>
      <c r="LNQ65" s="106"/>
      <c r="LNR65" s="106"/>
      <c r="LNS65" s="106"/>
      <c r="LNT65" s="106"/>
      <c r="LNU65" s="106"/>
      <c r="LNV65" s="106"/>
      <c r="LNW65" s="106"/>
      <c r="LNX65" s="106"/>
      <c r="LNY65" s="106"/>
      <c r="LNZ65" s="106"/>
      <c r="LOA65" s="106"/>
      <c r="LOB65" s="106"/>
      <c r="LOC65" s="106"/>
      <c r="LOD65" s="106"/>
      <c r="LOE65" s="106"/>
      <c r="LOF65" s="106"/>
      <c r="LOG65" s="106"/>
      <c r="LOH65" s="106"/>
      <c r="LOI65" s="106"/>
      <c r="LOJ65" s="106"/>
      <c r="LOK65" s="106"/>
      <c r="LOL65" s="106"/>
      <c r="LOM65" s="106"/>
      <c r="LON65" s="106"/>
      <c r="LOO65" s="106"/>
      <c r="LOP65" s="106"/>
      <c r="LOQ65" s="106"/>
      <c r="LOR65" s="106"/>
      <c r="LOS65" s="106"/>
      <c r="LOT65" s="106"/>
      <c r="LOU65" s="106"/>
      <c r="LOV65" s="106"/>
      <c r="LOW65" s="106"/>
      <c r="LOX65" s="106"/>
      <c r="LOY65" s="106"/>
      <c r="LOZ65" s="106"/>
      <c r="LPA65" s="106"/>
      <c r="LPB65" s="106"/>
      <c r="LPC65" s="106"/>
      <c r="LPD65" s="106"/>
      <c r="LPE65" s="106"/>
      <c r="LPF65" s="106"/>
      <c r="LPG65" s="106"/>
      <c r="LPH65" s="106"/>
      <c r="LPI65" s="106"/>
      <c r="LPJ65" s="106"/>
      <c r="LPK65" s="106"/>
      <c r="LPL65" s="106"/>
      <c r="LPM65" s="106"/>
      <c r="LPN65" s="106"/>
      <c r="LPO65" s="106"/>
      <c r="LPP65" s="106"/>
      <c r="LPQ65" s="106"/>
      <c r="LPR65" s="106"/>
      <c r="LPS65" s="106"/>
      <c r="LPT65" s="106"/>
      <c r="LPU65" s="106"/>
      <c r="LPV65" s="106"/>
      <c r="LPW65" s="106"/>
      <c r="LPX65" s="106"/>
      <c r="LPY65" s="106"/>
      <c r="LPZ65" s="106"/>
      <c r="LQA65" s="106"/>
      <c r="LQB65" s="106"/>
      <c r="LQC65" s="106"/>
      <c r="LQD65" s="106"/>
      <c r="LQE65" s="106"/>
      <c r="LQF65" s="106"/>
      <c r="LQG65" s="106"/>
      <c r="LQH65" s="106"/>
      <c r="LQI65" s="106"/>
      <c r="LQJ65" s="106"/>
      <c r="LQK65" s="106"/>
      <c r="LQL65" s="106"/>
      <c r="LQM65" s="106"/>
      <c r="LQN65" s="106"/>
      <c r="LQO65" s="106"/>
      <c r="LQP65" s="106"/>
      <c r="LQQ65" s="106"/>
      <c r="LQR65" s="106"/>
      <c r="LQS65" s="106"/>
      <c r="LQT65" s="106"/>
      <c r="LQU65" s="106"/>
      <c r="LQV65" s="106"/>
      <c r="LQW65" s="106"/>
      <c r="LQX65" s="106"/>
      <c r="LQY65" s="106"/>
      <c r="LQZ65" s="106"/>
      <c r="LRA65" s="106"/>
      <c r="LRB65" s="106"/>
      <c r="LRC65" s="106"/>
      <c r="LRD65" s="106"/>
      <c r="LRE65" s="106"/>
      <c r="LRF65" s="106"/>
      <c r="LRG65" s="106"/>
      <c r="LRH65" s="106"/>
      <c r="LRI65" s="106"/>
      <c r="LRJ65" s="106"/>
      <c r="LRK65" s="106"/>
      <c r="LRL65" s="106"/>
      <c r="LRM65" s="106"/>
      <c r="LRN65" s="106"/>
      <c r="LRO65" s="106"/>
      <c r="LRP65" s="106"/>
      <c r="LRQ65" s="106"/>
      <c r="LRR65" s="106"/>
      <c r="LRS65" s="106"/>
      <c r="LRT65" s="106"/>
      <c r="LRU65" s="106"/>
      <c r="LRV65" s="106"/>
      <c r="LRW65" s="106"/>
      <c r="LRX65" s="106"/>
      <c r="LRY65" s="106"/>
      <c r="LRZ65" s="106"/>
      <c r="LSA65" s="106"/>
      <c r="LSB65" s="106"/>
      <c r="LSC65" s="106"/>
      <c r="LSD65" s="106"/>
      <c r="LSE65" s="106"/>
      <c r="LSF65" s="106"/>
      <c r="LSG65" s="106"/>
      <c r="LSH65" s="106"/>
      <c r="LSI65" s="106"/>
      <c r="LSJ65" s="106"/>
      <c r="LSK65" s="106"/>
      <c r="LSL65" s="106"/>
      <c r="LSM65" s="106"/>
      <c r="LSN65" s="106"/>
      <c r="LSO65" s="106"/>
      <c r="LSP65" s="106"/>
      <c r="LSQ65" s="106"/>
      <c r="LSR65" s="106"/>
      <c r="LSS65" s="106"/>
      <c r="LST65" s="106"/>
      <c r="LSU65" s="106"/>
      <c r="LSV65" s="106"/>
      <c r="LSW65" s="106"/>
      <c r="LSX65" s="106"/>
      <c r="LSY65" s="106"/>
      <c r="LSZ65" s="106"/>
      <c r="LTA65" s="106"/>
      <c r="LTB65" s="106"/>
      <c r="LTC65" s="106"/>
      <c r="LTD65" s="106"/>
      <c r="LTE65" s="106"/>
      <c r="LTF65" s="106"/>
      <c r="LTG65" s="106"/>
      <c r="LTH65" s="106"/>
      <c r="LTI65" s="106"/>
      <c r="LTJ65" s="106"/>
      <c r="LTK65" s="106"/>
      <c r="LTL65" s="106"/>
      <c r="LTM65" s="106"/>
      <c r="LTN65" s="106"/>
      <c r="LTO65" s="106"/>
      <c r="LTP65" s="106"/>
      <c r="LTQ65" s="106"/>
      <c r="LTR65" s="106"/>
      <c r="LTS65" s="106"/>
      <c r="LTT65" s="106"/>
      <c r="LTU65" s="106"/>
      <c r="LTV65" s="106"/>
      <c r="LTW65" s="106"/>
      <c r="LTX65" s="106"/>
      <c r="LTY65" s="106"/>
      <c r="LTZ65" s="106"/>
      <c r="LUA65" s="106"/>
      <c r="LUB65" s="106"/>
      <c r="LUC65" s="106"/>
      <c r="LUD65" s="106"/>
      <c r="LUE65" s="106"/>
      <c r="LUF65" s="106"/>
      <c r="LUG65" s="106"/>
      <c r="LUH65" s="106"/>
      <c r="LUI65" s="106"/>
      <c r="LUJ65" s="106"/>
      <c r="LUK65" s="106"/>
      <c r="LUL65" s="106"/>
      <c r="LUM65" s="106"/>
      <c r="LUN65" s="106"/>
      <c r="LUO65" s="106"/>
      <c r="LUP65" s="106"/>
      <c r="LUQ65" s="106"/>
      <c r="LUR65" s="106"/>
      <c r="LUS65" s="106"/>
      <c r="LUT65" s="106"/>
      <c r="LUU65" s="106"/>
      <c r="LUV65" s="106"/>
      <c r="LUW65" s="106"/>
      <c r="LUX65" s="106"/>
      <c r="LUY65" s="106"/>
      <c r="LUZ65" s="106"/>
      <c r="LVA65" s="106"/>
      <c r="LVB65" s="106"/>
      <c r="LVC65" s="106"/>
      <c r="LVD65" s="106"/>
      <c r="LVE65" s="106"/>
      <c r="LVF65" s="106"/>
      <c r="LVG65" s="106"/>
      <c r="LVH65" s="106"/>
      <c r="LVI65" s="106"/>
      <c r="LVJ65" s="106"/>
      <c r="LVK65" s="106"/>
      <c r="LVL65" s="106"/>
      <c r="LVM65" s="106"/>
      <c r="LVN65" s="106"/>
      <c r="LVO65" s="106"/>
      <c r="LVP65" s="106"/>
      <c r="LVQ65" s="106"/>
      <c r="LVR65" s="106"/>
      <c r="LVS65" s="106"/>
      <c r="LVT65" s="106"/>
      <c r="LVU65" s="106"/>
      <c r="LVV65" s="106"/>
      <c r="LVW65" s="106"/>
      <c r="LVX65" s="106"/>
      <c r="LVY65" s="106"/>
      <c r="LVZ65" s="106"/>
      <c r="LWA65" s="106"/>
      <c r="LWB65" s="106"/>
      <c r="LWC65" s="106"/>
      <c r="LWD65" s="106"/>
      <c r="LWE65" s="106"/>
      <c r="LWF65" s="106"/>
      <c r="LWG65" s="106"/>
      <c r="LWH65" s="106"/>
      <c r="LWI65" s="106"/>
      <c r="LWJ65" s="106"/>
      <c r="LWK65" s="106"/>
      <c r="LWL65" s="106"/>
      <c r="LWM65" s="106"/>
      <c r="LWN65" s="106"/>
      <c r="LWO65" s="106"/>
      <c r="LWP65" s="106"/>
      <c r="LWQ65" s="106"/>
      <c r="LWR65" s="106"/>
      <c r="LWS65" s="106"/>
      <c r="LWT65" s="106"/>
      <c r="LWU65" s="106"/>
      <c r="LWV65" s="106"/>
      <c r="LWW65" s="106"/>
      <c r="LWX65" s="106"/>
      <c r="LWY65" s="106"/>
      <c r="LWZ65" s="106"/>
      <c r="LXA65" s="106"/>
      <c r="LXB65" s="106"/>
      <c r="LXC65" s="106"/>
      <c r="LXD65" s="106"/>
      <c r="LXE65" s="106"/>
      <c r="LXF65" s="106"/>
      <c r="LXG65" s="106"/>
      <c r="LXH65" s="106"/>
      <c r="LXI65" s="106"/>
      <c r="LXJ65" s="106"/>
      <c r="LXK65" s="106"/>
      <c r="LXL65" s="106"/>
      <c r="LXM65" s="106"/>
      <c r="LXN65" s="106"/>
      <c r="LXO65" s="106"/>
      <c r="LXP65" s="106"/>
      <c r="LXQ65" s="106"/>
      <c r="LXR65" s="106"/>
      <c r="LXS65" s="106"/>
      <c r="LXT65" s="106"/>
      <c r="LXU65" s="106"/>
      <c r="LXV65" s="106"/>
      <c r="LXW65" s="106"/>
      <c r="LXX65" s="106"/>
      <c r="LXY65" s="106"/>
      <c r="LXZ65" s="106"/>
      <c r="LYA65" s="106"/>
      <c r="LYB65" s="106"/>
      <c r="LYC65" s="106"/>
      <c r="LYD65" s="106"/>
      <c r="LYE65" s="106"/>
      <c r="LYF65" s="106"/>
      <c r="LYG65" s="106"/>
      <c r="LYH65" s="106"/>
      <c r="LYI65" s="106"/>
      <c r="LYJ65" s="106"/>
      <c r="LYK65" s="106"/>
      <c r="LYL65" s="106"/>
      <c r="LYM65" s="106"/>
      <c r="LYN65" s="106"/>
      <c r="LYO65" s="106"/>
      <c r="LYP65" s="106"/>
      <c r="LYQ65" s="106"/>
      <c r="LYR65" s="106"/>
      <c r="LYS65" s="106"/>
      <c r="LYT65" s="106"/>
      <c r="LYU65" s="106"/>
      <c r="LYV65" s="106"/>
      <c r="LYW65" s="106"/>
      <c r="LYX65" s="106"/>
      <c r="LYY65" s="106"/>
      <c r="LYZ65" s="106"/>
      <c r="LZA65" s="106"/>
      <c r="LZB65" s="106"/>
      <c r="LZC65" s="106"/>
      <c r="LZD65" s="106"/>
      <c r="LZE65" s="106"/>
      <c r="LZF65" s="106"/>
      <c r="LZG65" s="106"/>
      <c r="LZH65" s="106"/>
      <c r="LZI65" s="106"/>
      <c r="LZJ65" s="106"/>
      <c r="LZK65" s="106"/>
      <c r="LZL65" s="106"/>
      <c r="LZM65" s="106"/>
      <c r="LZN65" s="106"/>
      <c r="LZO65" s="106"/>
      <c r="LZP65" s="106"/>
      <c r="LZQ65" s="106"/>
      <c r="LZR65" s="106"/>
      <c r="LZS65" s="106"/>
      <c r="LZT65" s="106"/>
      <c r="LZU65" s="106"/>
      <c r="LZV65" s="106"/>
      <c r="LZW65" s="106"/>
      <c r="LZX65" s="106"/>
      <c r="LZY65" s="106"/>
      <c r="LZZ65" s="106"/>
      <c r="MAA65" s="106"/>
      <c r="MAB65" s="106"/>
      <c r="MAC65" s="106"/>
      <c r="MAD65" s="106"/>
      <c r="MAE65" s="106"/>
      <c r="MAF65" s="106"/>
      <c r="MAG65" s="106"/>
      <c r="MAH65" s="106"/>
      <c r="MAI65" s="106"/>
      <c r="MAJ65" s="106"/>
      <c r="MAK65" s="106"/>
      <c r="MAL65" s="106"/>
      <c r="MAM65" s="106"/>
      <c r="MAN65" s="106"/>
      <c r="MAO65" s="106"/>
      <c r="MAP65" s="106"/>
      <c r="MAQ65" s="106"/>
      <c r="MAR65" s="106"/>
      <c r="MAS65" s="106"/>
      <c r="MAT65" s="106"/>
      <c r="MAU65" s="106"/>
      <c r="MAV65" s="106"/>
      <c r="MAW65" s="106"/>
      <c r="MAX65" s="106"/>
      <c r="MAY65" s="106"/>
      <c r="MAZ65" s="106"/>
      <c r="MBA65" s="106"/>
      <c r="MBB65" s="106"/>
      <c r="MBC65" s="106"/>
      <c r="MBD65" s="106"/>
      <c r="MBE65" s="106"/>
      <c r="MBF65" s="106"/>
      <c r="MBG65" s="106"/>
      <c r="MBH65" s="106"/>
      <c r="MBI65" s="106"/>
      <c r="MBJ65" s="106"/>
      <c r="MBK65" s="106"/>
      <c r="MBL65" s="106"/>
      <c r="MBM65" s="106"/>
      <c r="MBN65" s="106"/>
      <c r="MBO65" s="106"/>
      <c r="MBP65" s="106"/>
      <c r="MBQ65" s="106"/>
      <c r="MBR65" s="106"/>
      <c r="MBS65" s="106"/>
      <c r="MBT65" s="106"/>
      <c r="MBU65" s="106"/>
      <c r="MBV65" s="106"/>
      <c r="MBW65" s="106"/>
      <c r="MBX65" s="106"/>
      <c r="MBY65" s="106"/>
      <c r="MBZ65" s="106"/>
      <c r="MCA65" s="106"/>
      <c r="MCB65" s="106"/>
      <c r="MCC65" s="106"/>
      <c r="MCD65" s="106"/>
      <c r="MCE65" s="106"/>
      <c r="MCF65" s="106"/>
      <c r="MCG65" s="106"/>
      <c r="MCH65" s="106"/>
      <c r="MCI65" s="106"/>
      <c r="MCJ65" s="106"/>
      <c r="MCK65" s="106"/>
      <c r="MCL65" s="106"/>
      <c r="MCM65" s="106"/>
      <c r="MCN65" s="106"/>
      <c r="MCO65" s="106"/>
      <c r="MCP65" s="106"/>
      <c r="MCQ65" s="106"/>
      <c r="MCR65" s="106"/>
      <c r="MCS65" s="106"/>
      <c r="MCT65" s="106"/>
      <c r="MCU65" s="106"/>
      <c r="MCV65" s="106"/>
      <c r="MCW65" s="106"/>
      <c r="MCX65" s="106"/>
      <c r="MCY65" s="106"/>
      <c r="MCZ65" s="106"/>
      <c r="MDA65" s="106"/>
      <c r="MDB65" s="106"/>
      <c r="MDC65" s="106"/>
      <c r="MDD65" s="106"/>
      <c r="MDE65" s="106"/>
      <c r="MDF65" s="106"/>
      <c r="MDG65" s="106"/>
      <c r="MDH65" s="106"/>
      <c r="MDI65" s="106"/>
      <c r="MDJ65" s="106"/>
      <c r="MDK65" s="106"/>
      <c r="MDL65" s="106"/>
      <c r="MDM65" s="106"/>
      <c r="MDN65" s="106"/>
      <c r="MDO65" s="106"/>
      <c r="MDP65" s="106"/>
      <c r="MDQ65" s="106"/>
      <c r="MDR65" s="106"/>
      <c r="MDS65" s="106"/>
      <c r="MDT65" s="106"/>
      <c r="MDU65" s="106"/>
      <c r="MDV65" s="106"/>
      <c r="MDW65" s="106"/>
      <c r="MDX65" s="106"/>
      <c r="MDY65" s="106"/>
      <c r="MDZ65" s="106"/>
      <c r="MEA65" s="106"/>
      <c r="MEB65" s="106"/>
      <c r="MEC65" s="106"/>
      <c r="MED65" s="106"/>
      <c r="MEE65" s="106"/>
      <c r="MEF65" s="106"/>
      <c r="MEG65" s="106"/>
      <c r="MEH65" s="106"/>
      <c r="MEI65" s="106"/>
      <c r="MEJ65" s="106"/>
      <c r="MEK65" s="106"/>
      <c r="MEL65" s="106"/>
      <c r="MEM65" s="106"/>
      <c r="MEN65" s="106"/>
      <c r="MEO65" s="106"/>
      <c r="MEP65" s="106"/>
      <c r="MEQ65" s="106"/>
      <c r="MER65" s="106"/>
      <c r="MES65" s="106"/>
      <c r="MET65" s="106"/>
      <c r="MEU65" s="106"/>
      <c r="MEV65" s="106"/>
      <c r="MEW65" s="106"/>
      <c r="MEX65" s="106"/>
      <c r="MEY65" s="106"/>
      <c r="MEZ65" s="106"/>
      <c r="MFA65" s="106"/>
      <c r="MFB65" s="106"/>
      <c r="MFC65" s="106"/>
      <c r="MFD65" s="106"/>
      <c r="MFE65" s="106"/>
      <c r="MFF65" s="106"/>
      <c r="MFG65" s="106"/>
      <c r="MFH65" s="106"/>
      <c r="MFI65" s="106"/>
      <c r="MFJ65" s="106"/>
      <c r="MFK65" s="106"/>
      <c r="MFL65" s="106"/>
      <c r="MFM65" s="106"/>
      <c r="MFN65" s="106"/>
      <c r="MFO65" s="106"/>
      <c r="MFP65" s="106"/>
      <c r="MFQ65" s="106"/>
      <c r="MFR65" s="106"/>
      <c r="MFS65" s="106"/>
      <c r="MFT65" s="106"/>
      <c r="MFU65" s="106"/>
      <c r="MFV65" s="106"/>
      <c r="MFW65" s="106"/>
      <c r="MFX65" s="106"/>
      <c r="MFY65" s="106"/>
      <c r="MFZ65" s="106"/>
      <c r="MGA65" s="106"/>
      <c r="MGB65" s="106"/>
      <c r="MGC65" s="106"/>
      <c r="MGD65" s="106"/>
      <c r="MGE65" s="106"/>
      <c r="MGF65" s="106"/>
      <c r="MGG65" s="106"/>
      <c r="MGH65" s="106"/>
      <c r="MGI65" s="106"/>
      <c r="MGJ65" s="106"/>
      <c r="MGK65" s="106"/>
      <c r="MGL65" s="106"/>
      <c r="MGM65" s="106"/>
      <c r="MGN65" s="106"/>
      <c r="MGO65" s="106"/>
      <c r="MGP65" s="106"/>
      <c r="MGQ65" s="106"/>
      <c r="MGR65" s="106"/>
      <c r="MGS65" s="106"/>
      <c r="MGT65" s="106"/>
      <c r="MGU65" s="106"/>
      <c r="MGV65" s="106"/>
      <c r="MGW65" s="106"/>
      <c r="MGX65" s="106"/>
      <c r="MGY65" s="106"/>
      <c r="MGZ65" s="106"/>
      <c r="MHA65" s="106"/>
      <c r="MHB65" s="106"/>
      <c r="MHC65" s="106"/>
      <c r="MHD65" s="106"/>
      <c r="MHE65" s="106"/>
      <c r="MHF65" s="106"/>
      <c r="MHG65" s="106"/>
      <c r="MHH65" s="106"/>
      <c r="MHI65" s="106"/>
      <c r="MHJ65" s="106"/>
      <c r="MHK65" s="106"/>
      <c r="MHL65" s="106"/>
      <c r="MHM65" s="106"/>
      <c r="MHN65" s="106"/>
      <c r="MHO65" s="106"/>
      <c r="MHP65" s="106"/>
      <c r="MHQ65" s="106"/>
      <c r="MHR65" s="106"/>
      <c r="MHS65" s="106"/>
      <c r="MHT65" s="106"/>
      <c r="MHU65" s="106"/>
      <c r="MHV65" s="106"/>
      <c r="MHW65" s="106"/>
      <c r="MHX65" s="106"/>
      <c r="MHY65" s="106"/>
      <c r="MHZ65" s="106"/>
      <c r="MIA65" s="106"/>
      <c r="MIB65" s="106"/>
      <c r="MIC65" s="106"/>
      <c r="MID65" s="106"/>
      <c r="MIE65" s="106"/>
      <c r="MIF65" s="106"/>
      <c r="MIG65" s="106"/>
      <c r="MIH65" s="106"/>
      <c r="MII65" s="106"/>
      <c r="MIJ65" s="106"/>
      <c r="MIK65" s="106"/>
      <c r="MIL65" s="106"/>
      <c r="MIM65" s="106"/>
      <c r="MIN65" s="106"/>
      <c r="MIO65" s="106"/>
      <c r="MIP65" s="106"/>
      <c r="MIQ65" s="106"/>
      <c r="MIR65" s="106"/>
      <c r="MIS65" s="106"/>
      <c r="MIT65" s="106"/>
      <c r="MIU65" s="106"/>
      <c r="MIV65" s="106"/>
      <c r="MIW65" s="106"/>
      <c r="MIX65" s="106"/>
      <c r="MIY65" s="106"/>
      <c r="MIZ65" s="106"/>
      <c r="MJA65" s="106"/>
      <c r="MJB65" s="106"/>
      <c r="MJC65" s="106"/>
      <c r="MJD65" s="106"/>
      <c r="MJE65" s="106"/>
      <c r="MJF65" s="106"/>
      <c r="MJG65" s="106"/>
      <c r="MJH65" s="106"/>
      <c r="MJI65" s="106"/>
      <c r="MJJ65" s="106"/>
      <c r="MJK65" s="106"/>
      <c r="MJL65" s="106"/>
      <c r="MJM65" s="106"/>
      <c r="MJN65" s="106"/>
      <c r="MJO65" s="106"/>
      <c r="MJP65" s="106"/>
      <c r="MJQ65" s="106"/>
      <c r="MJR65" s="106"/>
      <c r="MJS65" s="106"/>
      <c r="MJT65" s="106"/>
      <c r="MJU65" s="106"/>
      <c r="MJV65" s="106"/>
      <c r="MJW65" s="106"/>
      <c r="MJX65" s="106"/>
      <c r="MJY65" s="106"/>
      <c r="MJZ65" s="106"/>
      <c r="MKA65" s="106"/>
      <c r="MKB65" s="106"/>
      <c r="MKC65" s="106"/>
      <c r="MKD65" s="106"/>
      <c r="MKE65" s="106"/>
      <c r="MKF65" s="106"/>
      <c r="MKG65" s="106"/>
      <c r="MKH65" s="106"/>
      <c r="MKI65" s="106"/>
      <c r="MKJ65" s="106"/>
      <c r="MKK65" s="106"/>
      <c r="MKL65" s="106"/>
      <c r="MKM65" s="106"/>
      <c r="MKN65" s="106"/>
      <c r="MKO65" s="106"/>
      <c r="MKP65" s="106"/>
      <c r="MKQ65" s="106"/>
      <c r="MKR65" s="106"/>
      <c r="MKS65" s="106"/>
      <c r="MKT65" s="106"/>
      <c r="MKU65" s="106"/>
      <c r="MKV65" s="106"/>
      <c r="MKW65" s="106"/>
      <c r="MKX65" s="106"/>
      <c r="MKY65" s="106"/>
      <c r="MKZ65" s="106"/>
      <c r="MLA65" s="106"/>
      <c r="MLB65" s="106"/>
      <c r="MLC65" s="106"/>
      <c r="MLD65" s="106"/>
      <c r="MLE65" s="106"/>
      <c r="MLF65" s="106"/>
      <c r="MLG65" s="106"/>
      <c r="MLH65" s="106"/>
      <c r="MLI65" s="106"/>
      <c r="MLJ65" s="106"/>
      <c r="MLK65" s="106"/>
      <c r="MLL65" s="106"/>
      <c r="MLM65" s="106"/>
      <c r="MLN65" s="106"/>
      <c r="MLO65" s="106"/>
      <c r="MLP65" s="106"/>
      <c r="MLQ65" s="106"/>
      <c r="MLR65" s="106"/>
      <c r="MLS65" s="106"/>
      <c r="MLT65" s="106"/>
      <c r="MLU65" s="106"/>
      <c r="MLV65" s="106"/>
      <c r="MLW65" s="106"/>
      <c r="MLX65" s="106"/>
      <c r="MLY65" s="106"/>
      <c r="MLZ65" s="106"/>
      <c r="MMA65" s="106"/>
      <c r="MMB65" s="106"/>
      <c r="MMC65" s="106"/>
      <c r="MMD65" s="106"/>
      <c r="MME65" s="106"/>
      <c r="MMF65" s="106"/>
      <c r="MMG65" s="106"/>
      <c r="MMH65" s="106"/>
      <c r="MMI65" s="106"/>
      <c r="MMJ65" s="106"/>
      <c r="MMK65" s="106"/>
      <c r="MML65" s="106"/>
      <c r="MMM65" s="106"/>
      <c r="MMN65" s="106"/>
      <c r="MMO65" s="106"/>
      <c r="MMP65" s="106"/>
      <c r="MMQ65" s="106"/>
      <c r="MMR65" s="106"/>
      <c r="MMS65" s="106"/>
      <c r="MMT65" s="106"/>
      <c r="MMU65" s="106"/>
      <c r="MMV65" s="106"/>
      <c r="MMW65" s="106"/>
      <c r="MMX65" s="106"/>
      <c r="MMY65" s="106"/>
      <c r="MMZ65" s="106"/>
      <c r="MNA65" s="106"/>
      <c r="MNB65" s="106"/>
      <c r="MNC65" s="106"/>
      <c r="MND65" s="106"/>
      <c r="MNE65" s="106"/>
      <c r="MNF65" s="106"/>
      <c r="MNG65" s="106"/>
      <c r="MNH65" s="106"/>
      <c r="MNI65" s="106"/>
      <c r="MNJ65" s="106"/>
      <c r="MNK65" s="106"/>
      <c r="MNL65" s="106"/>
      <c r="MNM65" s="106"/>
      <c r="MNN65" s="106"/>
      <c r="MNO65" s="106"/>
      <c r="MNP65" s="106"/>
      <c r="MNQ65" s="106"/>
      <c r="MNR65" s="106"/>
      <c r="MNS65" s="106"/>
      <c r="MNT65" s="106"/>
      <c r="MNU65" s="106"/>
      <c r="MNV65" s="106"/>
      <c r="MNW65" s="106"/>
      <c r="MNX65" s="106"/>
      <c r="MNY65" s="106"/>
      <c r="MNZ65" s="106"/>
      <c r="MOA65" s="106"/>
      <c r="MOB65" s="106"/>
      <c r="MOC65" s="106"/>
      <c r="MOD65" s="106"/>
      <c r="MOE65" s="106"/>
      <c r="MOF65" s="106"/>
      <c r="MOG65" s="106"/>
      <c r="MOH65" s="106"/>
      <c r="MOI65" s="106"/>
      <c r="MOJ65" s="106"/>
      <c r="MOK65" s="106"/>
      <c r="MOL65" s="106"/>
      <c r="MOM65" s="106"/>
      <c r="MON65" s="106"/>
      <c r="MOO65" s="106"/>
      <c r="MOP65" s="106"/>
      <c r="MOQ65" s="106"/>
      <c r="MOR65" s="106"/>
      <c r="MOS65" s="106"/>
      <c r="MOT65" s="106"/>
      <c r="MOU65" s="106"/>
      <c r="MOV65" s="106"/>
      <c r="MOW65" s="106"/>
      <c r="MOX65" s="106"/>
      <c r="MOY65" s="106"/>
      <c r="MOZ65" s="106"/>
      <c r="MPA65" s="106"/>
      <c r="MPB65" s="106"/>
      <c r="MPC65" s="106"/>
      <c r="MPD65" s="106"/>
      <c r="MPE65" s="106"/>
      <c r="MPF65" s="106"/>
      <c r="MPG65" s="106"/>
      <c r="MPH65" s="106"/>
      <c r="MPI65" s="106"/>
      <c r="MPJ65" s="106"/>
      <c r="MPK65" s="106"/>
      <c r="MPL65" s="106"/>
      <c r="MPM65" s="106"/>
      <c r="MPN65" s="106"/>
      <c r="MPO65" s="106"/>
      <c r="MPP65" s="106"/>
      <c r="MPQ65" s="106"/>
      <c r="MPR65" s="106"/>
      <c r="MPS65" s="106"/>
      <c r="MPT65" s="106"/>
      <c r="MPU65" s="106"/>
      <c r="MPV65" s="106"/>
      <c r="MPW65" s="106"/>
      <c r="MPX65" s="106"/>
      <c r="MPY65" s="106"/>
      <c r="MPZ65" s="106"/>
      <c r="MQA65" s="106"/>
      <c r="MQB65" s="106"/>
      <c r="MQC65" s="106"/>
      <c r="MQD65" s="106"/>
      <c r="MQE65" s="106"/>
      <c r="MQF65" s="106"/>
      <c r="MQG65" s="106"/>
      <c r="MQH65" s="106"/>
      <c r="MQI65" s="106"/>
      <c r="MQJ65" s="106"/>
      <c r="MQK65" s="106"/>
      <c r="MQL65" s="106"/>
      <c r="MQM65" s="106"/>
      <c r="MQN65" s="106"/>
      <c r="MQO65" s="106"/>
      <c r="MQP65" s="106"/>
      <c r="MQQ65" s="106"/>
      <c r="MQR65" s="106"/>
      <c r="MQS65" s="106"/>
      <c r="MQT65" s="106"/>
      <c r="MQU65" s="106"/>
      <c r="MQV65" s="106"/>
      <c r="MQW65" s="106"/>
      <c r="MQX65" s="106"/>
      <c r="MQY65" s="106"/>
      <c r="MQZ65" s="106"/>
      <c r="MRA65" s="106"/>
      <c r="MRB65" s="106"/>
      <c r="MRC65" s="106"/>
      <c r="MRD65" s="106"/>
      <c r="MRE65" s="106"/>
      <c r="MRF65" s="106"/>
      <c r="MRG65" s="106"/>
      <c r="MRH65" s="106"/>
      <c r="MRI65" s="106"/>
      <c r="MRJ65" s="106"/>
      <c r="MRK65" s="106"/>
      <c r="MRL65" s="106"/>
      <c r="MRM65" s="106"/>
      <c r="MRN65" s="106"/>
      <c r="MRO65" s="106"/>
      <c r="MRP65" s="106"/>
      <c r="MRQ65" s="106"/>
      <c r="MRR65" s="106"/>
      <c r="MRS65" s="106"/>
      <c r="MRT65" s="106"/>
      <c r="MRU65" s="106"/>
      <c r="MRV65" s="106"/>
      <c r="MRW65" s="106"/>
      <c r="MRX65" s="106"/>
      <c r="MRY65" s="106"/>
      <c r="MRZ65" s="106"/>
      <c r="MSA65" s="106"/>
      <c r="MSB65" s="106"/>
      <c r="MSC65" s="106"/>
      <c r="MSD65" s="106"/>
      <c r="MSE65" s="106"/>
      <c r="MSF65" s="106"/>
      <c r="MSG65" s="106"/>
      <c r="MSH65" s="106"/>
      <c r="MSI65" s="106"/>
      <c r="MSJ65" s="106"/>
      <c r="MSK65" s="106"/>
      <c r="MSL65" s="106"/>
      <c r="MSM65" s="106"/>
      <c r="MSN65" s="106"/>
      <c r="MSO65" s="106"/>
      <c r="MSP65" s="106"/>
      <c r="MSQ65" s="106"/>
      <c r="MSR65" s="106"/>
      <c r="MSS65" s="106"/>
      <c r="MST65" s="106"/>
      <c r="MSU65" s="106"/>
      <c r="MSV65" s="106"/>
      <c r="MSW65" s="106"/>
      <c r="MSX65" s="106"/>
      <c r="MSY65" s="106"/>
      <c r="MSZ65" s="106"/>
      <c r="MTA65" s="106"/>
      <c r="MTB65" s="106"/>
      <c r="MTC65" s="106"/>
      <c r="MTD65" s="106"/>
      <c r="MTE65" s="106"/>
      <c r="MTF65" s="106"/>
      <c r="MTG65" s="106"/>
      <c r="MTH65" s="106"/>
      <c r="MTI65" s="106"/>
      <c r="MTJ65" s="106"/>
      <c r="MTK65" s="106"/>
      <c r="MTL65" s="106"/>
      <c r="MTM65" s="106"/>
      <c r="MTN65" s="106"/>
      <c r="MTO65" s="106"/>
      <c r="MTP65" s="106"/>
      <c r="MTQ65" s="106"/>
      <c r="MTR65" s="106"/>
      <c r="MTS65" s="106"/>
      <c r="MTT65" s="106"/>
      <c r="MTU65" s="106"/>
      <c r="MTV65" s="106"/>
      <c r="MTW65" s="106"/>
      <c r="MTX65" s="106"/>
      <c r="MTY65" s="106"/>
      <c r="MTZ65" s="106"/>
      <c r="MUA65" s="106"/>
      <c r="MUB65" s="106"/>
      <c r="MUC65" s="106"/>
      <c r="MUD65" s="106"/>
      <c r="MUE65" s="106"/>
      <c r="MUF65" s="106"/>
      <c r="MUG65" s="106"/>
      <c r="MUH65" s="106"/>
      <c r="MUI65" s="106"/>
      <c r="MUJ65" s="106"/>
      <c r="MUK65" s="106"/>
      <c r="MUL65" s="106"/>
      <c r="MUM65" s="106"/>
      <c r="MUN65" s="106"/>
      <c r="MUO65" s="106"/>
      <c r="MUP65" s="106"/>
      <c r="MUQ65" s="106"/>
      <c r="MUR65" s="106"/>
      <c r="MUS65" s="106"/>
      <c r="MUT65" s="106"/>
      <c r="MUU65" s="106"/>
      <c r="MUV65" s="106"/>
      <c r="MUW65" s="106"/>
      <c r="MUX65" s="106"/>
      <c r="MUY65" s="106"/>
      <c r="MUZ65" s="106"/>
      <c r="MVA65" s="106"/>
      <c r="MVB65" s="106"/>
      <c r="MVC65" s="106"/>
      <c r="MVD65" s="106"/>
      <c r="MVE65" s="106"/>
      <c r="MVF65" s="106"/>
      <c r="MVG65" s="106"/>
      <c r="MVH65" s="106"/>
      <c r="MVI65" s="106"/>
      <c r="MVJ65" s="106"/>
      <c r="MVK65" s="106"/>
      <c r="MVL65" s="106"/>
      <c r="MVM65" s="106"/>
      <c r="MVN65" s="106"/>
      <c r="MVO65" s="106"/>
      <c r="MVP65" s="106"/>
      <c r="MVQ65" s="106"/>
      <c r="MVR65" s="106"/>
      <c r="MVS65" s="106"/>
      <c r="MVT65" s="106"/>
      <c r="MVU65" s="106"/>
      <c r="MVV65" s="106"/>
      <c r="MVW65" s="106"/>
      <c r="MVX65" s="106"/>
      <c r="MVY65" s="106"/>
      <c r="MVZ65" s="106"/>
      <c r="MWA65" s="106"/>
      <c r="MWB65" s="106"/>
      <c r="MWC65" s="106"/>
      <c r="MWD65" s="106"/>
      <c r="MWE65" s="106"/>
      <c r="MWF65" s="106"/>
      <c r="MWG65" s="106"/>
      <c r="MWH65" s="106"/>
      <c r="MWI65" s="106"/>
      <c r="MWJ65" s="106"/>
      <c r="MWK65" s="106"/>
      <c r="MWL65" s="106"/>
      <c r="MWM65" s="106"/>
      <c r="MWN65" s="106"/>
      <c r="MWO65" s="106"/>
      <c r="MWP65" s="106"/>
      <c r="MWQ65" s="106"/>
      <c r="MWR65" s="106"/>
      <c r="MWS65" s="106"/>
      <c r="MWT65" s="106"/>
      <c r="MWU65" s="106"/>
      <c r="MWV65" s="106"/>
      <c r="MWW65" s="106"/>
      <c r="MWX65" s="106"/>
      <c r="MWY65" s="106"/>
      <c r="MWZ65" s="106"/>
      <c r="MXA65" s="106"/>
      <c r="MXB65" s="106"/>
      <c r="MXC65" s="106"/>
      <c r="MXD65" s="106"/>
      <c r="MXE65" s="106"/>
      <c r="MXF65" s="106"/>
      <c r="MXG65" s="106"/>
      <c r="MXH65" s="106"/>
      <c r="MXI65" s="106"/>
      <c r="MXJ65" s="106"/>
      <c r="MXK65" s="106"/>
      <c r="MXL65" s="106"/>
      <c r="MXM65" s="106"/>
      <c r="MXN65" s="106"/>
      <c r="MXO65" s="106"/>
      <c r="MXP65" s="106"/>
      <c r="MXQ65" s="106"/>
      <c r="MXR65" s="106"/>
      <c r="MXS65" s="106"/>
      <c r="MXT65" s="106"/>
      <c r="MXU65" s="106"/>
      <c r="MXV65" s="106"/>
      <c r="MXW65" s="106"/>
      <c r="MXX65" s="106"/>
      <c r="MXY65" s="106"/>
      <c r="MXZ65" s="106"/>
      <c r="MYA65" s="106"/>
      <c r="MYB65" s="106"/>
      <c r="MYC65" s="106"/>
      <c r="MYD65" s="106"/>
      <c r="MYE65" s="106"/>
      <c r="MYF65" s="106"/>
      <c r="MYG65" s="106"/>
      <c r="MYH65" s="106"/>
      <c r="MYI65" s="106"/>
      <c r="MYJ65" s="106"/>
      <c r="MYK65" s="106"/>
      <c r="MYL65" s="106"/>
      <c r="MYM65" s="106"/>
      <c r="MYN65" s="106"/>
      <c r="MYO65" s="106"/>
      <c r="MYP65" s="106"/>
      <c r="MYQ65" s="106"/>
      <c r="MYR65" s="106"/>
      <c r="MYS65" s="106"/>
      <c r="MYT65" s="106"/>
      <c r="MYU65" s="106"/>
      <c r="MYV65" s="106"/>
      <c r="MYW65" s="106"/>
      <c r="MYX65" s="106"/>
      <c r="MYY65" s="106"/>
      <c r="MYZ65" s="106"/>
      <c r="MZA65" s="106"/>
      <c r="MZB65" s="106"/>
      <c r="MZC65" s="106"/>
      <c r="MZD65" s="106"/>
      <c r="MZE65" s="106"/>
      <c r="MZF65" s="106"/>
      <c r="MZG65" s="106"/>
      <c r="MZH65" s="106"/>
      <c r="MZI65" s="106"/>
      <c r="MZJ65" s="106"/>
      <c r="MZK65" s="106"/>
      <c r="MZL65" s="106"/>
      <c r="MZM65" s="106"/>
      <c r="MZN65" s="106"/>
      <c r="MZO65" s="106"/>
      <c r="MZP65" s="106"/>
      <c r="MZQ65" s="106"/>
      <c r="MZR65" s="106"/>
      <c r="MZS65" s="106"/>
      <c r="MZT65" s="106"/>
      <c r="MZU65" s="106"/>
      <c r="MZV65" s="106"/>
      <c r="MZW65" s="106"/>
      <c r="MZX65" s="106"/>
      <c r="MZY65" s="106"/>
      <c r="MZZ65" s="106"/>
      <c r="NAA65" s="106"/>
      <c r="NAB65" s="106"/>
      <c r="NAC65" s="106"/>
      <c r="NAD65" s="106"/>
      <c r="NAE65" s="106"/>
      <c r="NAF65" s="106"/>
      <c r="NAG65" s="106"/>
      <c r="NAH65" s="106"/>
      <c r="NAI65" s="106"/>
      <c r="NAJ65" s="106"/>
      <c r="NAK65" s="106"/>
      <c r="NAL65" s="106"/>
      <c r="NAM65" s="106"/>
      <c r="NAN65" s="106"/>
      <c r="NAO65" s="106"/>
      <c r="NAP65" s="106"/>
      <c r="NAQ65" s="106"/>
      <c r="NAR65" s="106"/>
      <c r="NAS65" s="106"/>
      <c r="NAT65" s="106"/>
      <c r="NAU65" s="106"/>
      <c r="NAV65" s="106"/>
      <c r="NAW65" s="106"/>
      <c r="NAX65" s="106"/>
      <c r="NAY65" s="106"/>
      <c r="NAZ65" s="106"/>
      <c r="NBA65" s="106"/>
      <c r="NBB65" s="106"/>
      <c r="NBC65" s="106"/>
      <c r="NBD65" s="106"/>
      <c r="NBE65" s="106"/>
      <c r="NBF65" s="106"/>
      <c r="NBG65" s="106"/>
      <c r="NBH65" s="106"/>
      <c r="NBI65" s="106"/>
      <c r="NBJ65" s="106"/>
      <c r="NBK65" s="106"/>
      <c r="NBL65" s="106"/>
      <c r="NBM65" s="106"/>
      <c r="NBN65" s="106"/>
      <c r="NBO65" s="106"/>
      <c r="NBP65" s="106"/>
      <c r="NBQ65" s="106"/>
      <c r="NBR65" s="106"/>
      <c r="NBS65" s="106"/>
      <c r="NBT65" s="106"/>
      <c r="NBU65" s="106"/>
      <c r="NBV65" s="106"/>
      <c r="NBW65" s="106"/>
      <c r="NBX65" s="106"/>
      <c r="NBY65" s="106"/>
      <c r="NBZ65" s="106"/>
      <c r="NCA65" s="106"/>
      <c r="NCB65" s="106"/>
      <c r="NCC65" s="106"/>
      <c r="NCD65" s="106"/>
      <c r="NCE65" s="106"/>
      <c r="NCF65" s="106"/>
      <c r="NCG65" s="106"/>
      <c r="NCH65" s="106"/>
      <c r="NCI65" s="106"/>
      <c r="NCJ65" s="106"/>
      <c r="NCK65" s="106"/>
      <c r="NCL65" s="106"/>
      <c r="NCM65" s="106"/>
      <c r="NCN65" s="106"/>
      <c r="NCO65" s="106"/>
      <c r="NCP65" s="106"/>
      <c r="NCQ65" s="106"/>
      <c r="NCR65" s="106"/>
      <c r="NCS65" s="106"/>
      <c r="NCT65" s="106"/>
      <c r="NCU65" s="106"/>
      <c r="NCV65" s="106"/>
      <c r="NCW65" s="106"/>
      <c r="NCX65" s="106"/>
      <c r="NCY65" s="106"/>
      <c r="NCZ65" s="106"/>
      <c r="NDA65" s="106"/>
      <c r="NDB65" s="106"/>
      <c r="NDC65" s="106"/>
      <c r="NDD65" s="106"/>
      <c r="NDE65" s="106"/>
      <c r="NDF65" s="106"/>
      <c r="NDG65" s="106"/>
      <c r="NDH65" s="106"/>
      <c r="NDI65" s="106"/>
      <c r="NDJ65" s="106"/>
      <c r="NDK65" s="106"/>
      <c r="NDL65" s="106"/>
      <c r="NDM65" s="106"/>
      <c r="NDN65" s="106"/>
      <c r="NDO65" s="106"/>
      <c r="NDP65" s="106"/>
      <c r="NDQ65" s="106"/>
      <c r="NDR65" s="106"/>
      <c r="NDS65" s="106"/>
      <c r="NDT65" s="106"/>
      <c r="NDU65" s="106"/>
      <c r="NDV65" s="106"/>
      <c r="NDW65" s="106"/>
      <c r="NDX65" s="106"/>
      <c r="NDY65" s="106"/>
      <c r="NDZ65" s="106"/>
      <c r="NEA65" s="106"/>
      <c r="NEB65" s="106"/>
      <c r="NEC65" s="106"/>
      <c r="NED65" s="106"/>
      <c r="NEE65" s="106"/>
      <c r="NEF65" s="106"/>
      <c r="NEG65" s="106"/>
      <c r="NEH65" s="106"/>
      <c r="NEI65" s="106"/>
      <c r="NEJ65" s="106"/>
      <c r="NEK65" s="106"/>
      <c r="NEL65" s="106"/>
      <c r="NEM65" s="106"/>
      <c r="NEN65" s="106"/>
      <c r="NEO65" s="106"/>
      <c r="NEP65" s="106"/>
      <c r="NEQ65" s="106"/>
      <c r="NER65" s="106"/>
      <c r="NES65" s="106"/>
      <c r="NET65" s="106"/>
      <c r="NEU65" s="106"/>
      <c r="NEV65" s="106"/>
      <c r="NEW65" s="106"/>
      <c r="NEX65" s="106"/>
      <c r="NEY65" s="106"/>
      <c r="NEZ65" s="106"/>
      <c r="NFA65" s="106"/>
      <c r="NFB65" s="106"/>
      <c r="NFC65" s="106"/>
      <c r="NFD65" s="106"/>
      <c r="NFE65" s="106"/>
      <c r="NFF65" s="106"/>
      <c r="NFG65" s="106"/>
      <c r="NFH65" s="106"/>
      <c r="NFI65" s="106"/>
      <c r="NFJ65" s="106"/>
      <c r="NFK65" s="106"/>
      <c r="NFL65" s="106"/>
      <c r="NFM65" s="106"/>
      <c r="NFN65" s="106"/>
      <c r="NFO65" s="106"/>
      <c r="NFP65" s="106"/>
      <c r="NFQ65" s="106"/>
      <c r="NFR65" s="106"/>
      <c r="NFS65" s="106"/>
      <c r="NFT65" s="106"/>
      <c r="NFU65" s="106"/>
      <c r="NFV65" s="106"/>
      <c r="NFW65" s="106"/>
      <c r="NFX65" s="106"/>
      <c r="NFY65" s="106"/>
      <c r="NFZ65" s="106"/>
      <c r="NGA65" s="106"/>
      <c r="NGB65" s="106"/>
      <c r="NGC65" s="106"/>
      <c r="NGD65" s="106"/>
      <c r="NGE65" s="106"/>
      <c r="NGF65" s="106"/>
      <c r="NGG65" s="106"/>
      <c r="NGH65" s="106"/>
      <c r="NGI65" s="106"/>
      <c r="NGJ65" s="106"/>
      <c r="NGK65" s="106"/>
      <c r="NGL65" s="106"/>
      <c r="NGM65" s="106"/>
      <c r="NGN65" s="106"/>
      <c r="NGO65" s="106"/>
      <c r="NGP65" s="106"/>
      <c r="NGQ65" s="106"/>
      <c r="NGR65" s="106"/>
      <c r="NGS65" s="106"/>
      <c r="NGT65" s="106"/>
      <c r="NGU65" s="106"/>
      <c r="NGV65" s="106"/>
      <c r="NGW65" s="106"/>
      <c r="NGX65" s="106"/>
      <c r="NGY65" s="106"/>
      <c r="NGZ65" s="106"/>
      <c r="NHA65" s="106"/>
      <c r="NHB65" s="106"/>
      <c r="NHC65" s="106"/>
      <c r="NHD65" s="106"/>
      <c r="NHE65" s="106"/>
      <c r="NHF65" s="106"/>
      <c r="NHG65" s="106"/>
      <c r="NHH65" s="106"/>
      <c r="NHI65" s="106"/>
      <c r="NHJ65" s="106"/>
      <c r="NHK65" s="106"/>
      <c r="NHL65" s="106"/>
      <c r="NHM65" s="106"/>
      <c r="NHN65" s="106"/>
      <c r="NHO65" s="106"/>
      <c r="NHP65" s="106"/>
      <c r="NHQ65" s="106"/>
      <c r="NHR65" s="106"/>
      <c r="NHS65" s="106"/>
      <c r="NHT65" s="106"/>
      <c r="NHU65" s="106"/>
      <c r="NHV65" s="106"/>
      <c r="NHW65" s="106"/>
      <c r="NHX65" s="106"/>
      <c r="NHY65" s="106"/>
      <c r="NHZ65" s="106"/>
      <c r="NIA65" s="106"/>
      <c r="NIB65" s="106"/>
      <c r="NIC65" s="106"/>
      <c r="NID65" s="106"/>
      <c r="NIE65" s="106"/>
      <c r="NIF65" s="106"/>
      <c r="NIG65" s="106"/>
      <c r="NIH65" s="106"/>
      <c r="NII65" s="106"/>
      <c r="NIJ65" s="106"/>
      <c r="NIK65" s="106"/>
      <c r="NIL65" s="106"/>
      <c r="NIM65" s="106"/>
      <c r="NIN65" s="106"/>
      <c r="NIO65" s="106"/>
      <c r="NIP65" s="106"/>
      <c r="NIQ65" s="106"/>
      <c r="NIR65" s="106"/>
      <c r="NIS65" s="106"/>
      <c r="NIT65" s="106"/>
      <c r="NIU65" s="106"/>
      <c r="NIV65" s="106"/>
      <c r="NIW65" s="106"/>
      <c r="NIX65" s="106"/>
      <c r="NIY65" s="106"/>
      <c r="NIZ65" s="106"/>
      <c r="NJA65" s="106"/>
      <c r="NJB65" s="106"/>
      <c r="NJC65" s="106"/>
      <c r="NJD65" s="106"/>
      <c r="NJE65" s="106"/>
      <c r="NJF65" s="106"/>
      <c r="NJG65" s="106"/>
      <c r="NJH65" s="106"/>
      <c r="NJI65" s="106"/>
      <c r="NJJ65" s="106"/>
      <c r="NJK65" s="106"/>
      <c r="NJL65" s="106"/>
      <c r="NJM65" s="106"/>
      <c r="NJN65" s="106"/>
      <c r="NJO65" s="106"/>
      <c r="NJP65" s="106"/>
      <c r="NJQ65" s="106"/>
      <c r="NJR65" s="106"/>
      <c r="NJS65" s="106"/>
      <c r="NJT65" s="106"/>
      <c r="NJU65" s="106"/>
      <c r="NJV65" s="106"/>
      <c r="NJW65" s="106"/>
      <c r="NJX65" s="106"/>
      <c r="NJY65" s="106"/>
      <c r="NJZ65" s="106"/>
      <c r="NKA65" s="106"/>
      <c r="NKB65" s="106"/>
      <c r="NKC65" s="106"/>
      <c r="NKD65" s="106"/>
      <c r="NKE65" s="106"/>
      <c r="NKF65" s="106"/>
      <c r="NKG65" s="106"/>
      <c r="NKH65" s="106"/>
      <c r="NKI65" s="106"/>
      <c r="NKJ65" s="106"/>
      <c r="NKK65" s="106"/>
      <c r="NKL65" s="106"/>
      <c r="NKM65" s="106"/>
      <c r="NKN65" s="106"/>
      <c r="NKO65" s="106"/>
      <c r="NKP65" s="106"/>
      <c r="NKQ65" s="106"/>
      <c r="NKR65" s="106"/>
      <c r="NKS65" s="106"/>
      <c r="NKT65" s="106"/>
      <c r="NKU65" s="106"/>
      <c r="NKV65" s="106"/>
      <c r="NKW65" s="106"/>
      <c r="NKX65" s="106"/>
      <c r="NKY65" s="106"/>
      <c r="NKZ65" s="106"/>
      <c r="NLA65" s="106"/>
      <c r="NLB65" s="106"/>
      <c r="NLC65" s="106"/>
      <c r="NLD65" s="106"/>
      <c r="NLE65" s="106"/>
      <c r="NLF65" s="106"/>
      <c r="NLG65" s="106"/>
      <c r="NLH65" s="106"/>
      <c r="NLI65" s="106"/>
      <c r="NLJ65" s="106"/>
      <c r="NLK65" s="106"/>
      <c r="NLL65" s="106"/>
      <c r="NLM65" s="106"/>
      <c r="NLN65" s="106"/>
      <c r="NLO65" s="106"/>
      <c r="NLP65" s="106"/>
      <c r="NLQ65" s="106"/>
      <c r="NLR65" s="106"/>
      <c r="NLS65" s="106"/>
      <c r="NLT65" s="106"/>
      <c r="NLU65" s="106"/>
      <c r="NLV65" s="106"/>
      <c r="NLW65" s="106"/>
      <c r="NLX65" s="106"/>
      <c r="NLY65" s="106"/>
      <c r="NLZ65" s="106"/>
      <c r="NMA65" s="106"/>
      <c r="NMB65" s="106"/>
      <c r="NMC65" s="106"/>
      <c r="NMD65" s="106"/>
      <c r="NME65" s="106"/>
      <c r="NMF65" s="106"/>
      <c r="NMG65" s="106"/>
      <c r="NMH65" s="106"/>
      <c r="NMI65" s="106"/>
      <c r="NMJ65" s="106"/>
      <c r="NMK65" s="106"/>
      <c r="NML65" s="106"/>
      <c r="NMM65" s="106"/>
      <c r="NMN65" s="106"/>
      <c r="NMO65" s="106"/>
      <c r="NMP65" s="106"/>
      <c r="NMQ65" s="106"/>
      <c r="NMR65" s="106"/>
      <c r="NMS65" s="106"/>
      <c r="NMT65" s="106"/>
      <c r="NMU65" s="106"/>
      <c r="NMV65" s="106"/>
      <c r="NMW65" s="106"/>
      <c r="NMX65" s="106"/>
      <c r="NMY65" s="106"/>
      <c r="NMZ65" s="106"/>
      <c r="NNA65" s="106"/>
      <c r="NNB65" s="106"/>
      <c r="NNC65" s="106"/>
      <c r="NND65" s="106"/>
      <c r="NNE65" s="106"/>
      <c r="NNF65" s="106"/>
      <c r="NNG65" s="106"/>
      <c r="NNH65" s="106"/>
      <c r="NNI65" s="106"/>
      <c r="NNJ65" s="106"/>
      <c r="NNK65" s="106"/>
      <c r="NNL65" s="106"/>
      <c r="NNM65" s="106"/>
      <c r="NNN65" s="106"/>
      <c r="NNO65" s="106"/>
      <c r="NNP65" s="106"/>
      <c r="NNQ65" s="106"/>
      <c r="NNR65" s="106"/>
      <c r="NNS65" s="106"/>
      <c r="NNT65" s="106"/>
      <c r="NNU65" s="106"/>
      <c r="NNV65" s="106"/>
      <c r="NNW65" s="106"/>
      <c r="NNX65" s="106"/>
      <c r="NNY65" s="106"/>
      <c r="NNZ65" s="106"/>
      <c r="NOA65" s="106"/>
      <c r="NOB65" s="106"/>
      <c r="NOC65" s="106"/>
      <c r="NOD65" s="106"/>
      <c r="NOE65" s="106"/>
      <c r="NOF65" s="106"/>
      <c r="NOG65" s="106"/>
      <c r="NOH65" s="106"/>
      <c r="NOI65" s="106"/>
      <c r="NOJ65" s="106"/>
      <c r="NOK65" s="106"/>
      <c r="NOL65" s="106"/>
      <c r="NOM65" s="106"/>
      <c r="NON65" s="106"/>
      <c r="NOO65" s="106"/>
      <c r="NOP65" s="106"/>
      <c r="NOQ65" s="106"/>
      <c r="NOR65" s="106"/>
      <c r="NOS65" s="106"/>
      <c r="NOT65" s="106"/>
      <c r="NOU65" s="106"/>
      <c r="NOV65" s="106"/>
      <c r="NOW65" s="106"/>
      <c r="NOX65" s="106"/>
      <c r="NOY65" s="106"/>
      <c r="NOZ65" s="106"/>
      <c r="NPA65" s="106"/>
      <c r="NPB65" s="106"/>
      <c r="NPC65" s="106"/>
      <c r="NPD65" s="106"/>
      <c r="NPE65" s="106"/>
      <c r="NPF65" s="106"/>
      <c r="NPG65" s="106"/>
      <c r="NPH65" s="106"/>
      <c r="NPI65" s="106"/>
      <c r="NPJ65" s="106"/>
      <c r="NPK65" s="106"/>
      <c r="NPL65" s="106"/>
      <c r="NPM65" s="106"/>
      <c r="NPN65" s="106"/>
      <c r="NPO65" s="106"/>
      <c r="NPP65" s="106"/>
      <c r="NPQ65" s="106"/>
      <c r="NPR65" s="106"/>
      <c r="NPS65" s="106"/>
      <c r="NPT65" s="106"/>
      <c r="NPU65" s="106"/>
      <c r="NPV65" s="106"/>
      <c r="NPW65" s="106"/>
      <c r="NPX65" s="106"/>
      <c r="NPY65" s="106"/>
      <c r="NPZ65" s="106"/>
      <c r="NQA65" s="106"/>
      <c r="NQB65" s="106"/>
      <c r="NQC65" s="106"/>
      <c r="NQD65" s="106"/>
      <c r="NQE65" s="106"/>
      <c r="NQF65" s="106"/>
      <c r="NQG65" s="106"/>
      <c r="NQH65" s="106"/>
      <c r="NQI65" s="106"/>
      <c r="NQJ65" s="106"/>
      <c r="NQK65" s="106"/>
      <c r="NQL65" s="106"/>
      <c r="NQM65" s="106"/>
      <c r="NQN65" s="106"/>
      <c r="NQO65" s="106"/>
      <c r="NQP65" s="106"/>
      <c r="NQQ65" s="106"/>
      <c r="NQR65" s="106"/>
      <c r="NQS65" s="106"/>
      <c r="NQT65" s="106"/>
      <c r="NQU65" s="106"/>
      <c r="NQV65" s="106"/>
      <c r="NQW65" s="106"/>
      <c r="NQX65" s="106"/>
      <c r="NQY65" s="106"/>
      <c r="NQZ65" s="106"/>
      <c r="NRA65" s="106"/>
      <c r="NRB65" s="106"/>
      <c r="NRC65" s="106"/>
      <c r="NRD65" s="106"/>
      <c r="NRE65" s="106"/>
      <c r="NRF65" s="106"/>
      <c r="NRG65" s="106"/>
      <c r="NRH65" s="106"/>
      <c r="NRI65" s="106"/>
      <c r="NRJ65" s="106"/>
      <c r="NRK65" s="106"/>
      <c r="NRL65" s="106"/>
      <c r="NRM65" s="106"/>
      <c r="NRN65" s="106"/>
      <c r="NRO65" s="106"/>
      <c r="NRP65" s="106"/>
      <c r="NRQ65" s="106"/>
      <c r="NRR65" s="106"/>
      <c r="NRS65" s="106"/>
      <c r="NRT65" s="106"/>
      <c r="NRU65" s="106"/>
      <c r="NRV65" s="106"/>
      <c r="NRW65" s="106"/>
      <c r="NRX65" s="106"/>
      <c r="NRY65" s="106"/>
      <c r="NRZ65" s="106"/>
      <c r="NSA65" s="106"/>
      <c r="NSB65" s="106"/>
      <c r="NSC65" s="106"/>
      <c r="NSD65" s="106"/>
      <c r="NSE65" s="106"/>
      <c r="NSF65" s="106"/>
      <c r="NSG65" s="106"/>
      <c r="NSH65" s="106"/>
      <c r="NSI65" s="106"/>
      <c r="NSJ65" s="106"/>
      <c r="NSK65" s="106"/>
      <c r="NSL65" s="106"/>
      <c r="NSM65" s="106"/>
      <c r="NSN65" s="106"/>
      <c r="NSO65" s="106"/>
      <c r="NSP65" s="106"/>
      <c r="NSQ65" s="106"/>
      <c r="NSR65" s="106"/>
      <c r="NSS65" s="106"/>
      <c r="NST65" s="106"/>
      <c r="NSU65" s="106"/>
      <c r="NSV65" s="106"/>
      <c r="NSW65" s="106"/>
      <c r="NSX65" s="106"/>
      <c r="NSY65" s="106"/>
      <c r="NSZ65" s="106"/>
      <c r="NTA65" s="106"/>
      <c r="NTB65" s="106"/>
      <c r="NTC65" s="106"/>
      <c r="NTD65" s="106"/>
      <c r="NTE65" s="106"/>
      <c r="NTF65" s="106"/>
      <c r="NTG65" s="106"/>
      <c r="NTH65" s="106"/>
      <c r="NTI65" s="106"/>
      <c r="NTJ65" s="106"/>
      <c r="NTK65" s="106"/>
      <c r="NTL65" s="106"/>
      <c r="NTM65" s="106"/>
      <c r="NTN65" s="106"/>
      <c r="NTO65" s="106"/>
      <c r="NTP65" s="106"/>
      <c r="NTQ65" s="106"/>
      <c r="NTR65" s="106"/>
      <c r="NTS65" s="106"/>
      <c r="NTT65" s="106"/>
      <c r="NTU65" s="106"/>
      <c r="NTV65" s="106"/>
      <c r="NTW65" s="106"/>
      <c r="NTX65" s="106"/>
      <c r="NTY65" s="106"/>
      <c r="NTZ65" s="106"/>
      <c r="NUA65" s="106"/>
      <c r="NUB65" s="106"/>
      <c r="NUC65" s="106"/>
      <c r="NUD65" s="106"/>
      <c r="NUE65" s="106"/>
      <c r="NUF65" s="106"/>
      <c r="NUG65" s="106"/>
      <c r="NUH65" s="106"/>
      <c r="NUI65" s="106"/>
      <c r="NUJ65" s="106"/>
      <c r="NUK65" s="106"/>
      <c r="NUL65" s="106"/>
      <c r="NUM65" s="106"/>
      <c r="NUN65" s="106"/>
      <c r="NUO65" s="106"/>
      <c r="NUP65" s="106"/>
      <c r="NUQ65" s="106"/>
      <c r="NUR65" s="106"/>
      <c r="NUS65" s="106"/>
      <c r="NUT65" s="106"/>
      <c r="NUU65" s="106"/>
      <c r="NUV65" s="106"/>
      <c r="NUW65" s="106"/>
      <c r="NUX65" s="106"/>
      <c r="NUY65" s="106"/>
      <c r="NUZ65" s="106"/>
      <c r="NVA65" s="106"/>
      <c r="NVB65" s="106"/>
      <c r="NVC65" s="106"/>
      <c r="NVD65" s="106"/>
      <c r="NVE65" s="106"/>
      <c r="NVF65" s="106"/>
      <c r="NVG65" s="106"/>
      <c r="NVH65" s="106"/>
      <c r="NVI65" s="106"/>
      <c r="NVJ65" s="106"/>
      <c r="NVK65" s="106"/>
      <c r="NVL65" s="106"/>
      <c r="NVM65" s="106"/>
      <c r="NVN65" s="106"/>
      <c r="NVO65" s="106"/>
      <c r="NVP65" s="106"/>
      <c r="NVQ65" s="106"/>
      <c r="NVR65" s="106"/>
      <c r="NVS65" s="106"/>
      <c r="NVT65" s="106"/>
      <c r="NVU65" s="106"/>
      <c r="NVV65" s="106"/>
      <c r="NVW65" s="106"/>
      <c r="NVX65" s="106"/>
      <c r="NVY65" s="106"/>
      <c r="NVZ65" s="106"/>
      <c r="NWA65" s="106"/>
      <c r="NWB65" s="106"/>
      <c r="NWC65" s="106"/>
      <c r="NWD65" s="106"/>
      <c r="NWE65" s="106"/>
      <c r="NWF65" s="106"/>
      <c r="NWG65" s="106"/>
      <c r="NWH65" s="106"/>
      <c r="NWI65" s="106"/>
      <c r="NWJ65" s="106"/>
      <c r="NWK65" s="106"/>
      <c r="NWL65" s="106"/>
      <c r="NWM65" s="106"/>
      <c r="NWN65" s="106"/>
      <c r="NWO65" s="106"/>
      <c r="NWP65" s="106"/>
      <c r="NWQ65" s="106"/>
      <c r="NWR65" s="106"/>
      <c r="NWS65" s="106"/>
      <c r="NWT65" s="106"/>
      <c r="NWU65" s="106"/>
      <c r="NWV65" s="106"/>
      <c r="NWW65" s="106"/>
      <c r="NWX65" s="106"/>
      <c r="NWY65" s="106"/>
      <c r="NWZ65" s="106"/>
      <c r="NXA65" s="106"/>
      <c r="NXB65" s="106"/>
      <c r="NXC65" s="106"/>
      <c r="NXD65" s="106"/>
      <c r="NXE65" s="106"/>
      <c r="NXF65" s="106"/>
      <c r="NXG65" s="106"/>
      <c r="NXH65" s="106"/>
      <c r="NXI65" s="106"/>
      <c r="NXJ65" s="106"/>
      <c r="NXK65" s="106"/>
      <c r="NXL65" s="106"/>
      <c r="NXM65" s="106"/>
      <c r="NXN65" s="106"/>
      <c r="NXO65" s="106"/>
      <c r="NXP65" s="106"/>
      <c r="NXQ65" s="106"/>
      <c r="NXR65" s="106"/>
      <c r="NXS65" s="106"/>
      <c r="NXT65" s="106"/>
      <c r="NXU65" s="106"/>
      <c r="NXV65" s="106"/>
      <c r="NXW65" s="106"/>
      <c r="NXX65" s="106"/>
      <c r="NXY65" s="106"/>
      <c r="NXZ65" s="106"/>
      <c r="NYA65" s="106"/>
      <c r="NYB65" s="106"/>
      <c r="NYC65" s="106"/>
      <c r="NYD65" s="106"/>
      <c r="NYE65" s="106"/>
      <c r="NYF65" s="106"/>
      <c r="NYG65" s="106"/>
      <c r="NYH65" s="106"/>
      <c r="NYI65" s="106"/>
      <c r="NYJ65" s="106"/>
      <c r="NYK65" s="106"/>
      <c r="NYL65" s="106"/>
      <c r="NYM65" s="106"/>
      <c r="NYN65" s="106"/>
      <c r="NYO65" s="106"/>
      <c r="NYP65" s="106"/>
      <c r="NYQ65" s="106"/>
      <c r="NYR65" s="106"/>
      <c r="NYS65" s="106"/>
      <c r="NYT65" s="106"/>
      <c r="NYU65" s="106"/>
      <c r="NYV65" s="106"/>
      <c r="NYW65" s="106"/>
      <c r="NYX65" s="106"/>
      <c r="NYY65" s="106"/>
      <c r="NYZ65" s="106"/>
      <c r="NZA65" s="106"/>
      <c r="NZB65" s="106"/>
      <c r="NZC65" s="106"/>
      <c r="NZD65" s="106"/>
      <c r="NZE65" s="106"/>
      <c r="NZF65" s="106"/>
      <c r="NZG65" s="106"/>
      <c r="NZH65" s="106"/>
      <c r="NZI65" s="106"/>
      <c r="NZJ65" s="106"/>
      <c r="NZK65" s="106"/>
      <c r="NZL65" s="106"/>
      <c r="NZM65" s="106"/>
      <c r="NZN65" s="106"/>
      <c r="NZO65" s="106"/>
      <c r="NZP65" s="106"/>
      <c r="NZQ65" s="106"/>
      <c r="NZR65" s="106"/>
      <c r="NZS65" s="106"/>
      <c r="NZT65" s="106"/>
      <c r="NZU65" s="106"/>
      <c r="NZV65" s="106"/>
      <c r="NZW65" s="106"/>
      <c r="NZX65" s="106"/>
      <c r="NZY65" s="106"/>
      <c r="NZZ65" s="106"/>
      <c r="OAA65" s="106"/>
      <c r="OAB65" s="106"/>
      <c r="OAC65" s="106"/>
      <c r="OAD65" s="106"/>
      <c r="OAE65" s="106"/>
      <c r="OAF65" s="106"/>
      <c r="OAG65" s="106"/>
      <c r="OAH65" s="106"/>
      <c r="OAI65" s="106"/>
      <c r="OAJ65" s="106"/>
      <c r="OAK65" s="106"/>
      <c r="OAL65" s="106"/>
      <c r="OAM65" s="106"/>
      <c r="OAN65" s="106"/>
      <c r="OAO65" s="106"/>
      <c r="OAP65" s="106"/>
      <c r="OAQ65" s="106"/>
      <c r="OAR65" s="106"/>
      <c r="OAS65" s="106"/>
      <c r="OAT65" s="106"/>
      <c r="OAU65" s="106"/>
      <c r="OAV65" s="106"/>
      <c r="OAW65" s="106"/>
      <c r="OAX65" s="106"/>
      <c r="OAY65" s="106"/>
      <c r="OAZ65" s="106"/>
      <c r="OBA65" s="106"/>
      <c r="OBB65" s="106"/>
      <c r="OBC65" s="106"/>
      <c r="OBD65" s="106"/>
      <c r="OBE65" s="106"/>
      <c r="OBF65" s="106"/>
      <c r="OBG65" s="106"/>
      <c r="OBH65" s="106"/>
      <c r="OBI65" s="106"/>
      <c r="OBJ65" s="106"/>
      <c r="OBK65" s="106"/>
      <c r="OBL65" s="106"/>
      <c r="OBM65" s="106"/>
      <c r="OBN65" s="106"/>
      <c r="OBO65" s="106"/>
      <c r="OBP65" s="106"/>
      <c r="OBQ65" s="106"/>
      <c r="OBR65" s="106"/>
      <c r="OBS65" s="106"/>
      <c r="OBT65" s="106"/>
      <c r="OBU65" s="106"/>
      <c r="OBV65" s="106"/>
      <c r="OBW65" s="106"/>
      <c r="OBX65" s="106"/>
      <c r="OBY65" s="106"/>
      <c r="OBZ65" s="106"/>
      <c r="OCA65" s="106"/>
      <c r="OCB65" s="106"/>
      <c r="OCC65" s="106"/>
      <c r="OCD65" s="106"/>
      <c r="OCE65" s="106"/>
      <c r="OCF65" s="106"/>
      <c r="OCG65" s="106"/>
      <c r="OCH65" s="106"/>
      <c r="OCI65" s="106"/>
      <c r="OCJ65" s="106"/>
      <c r="OCK65" s="106"/>
      <c r="OCL65" s="106"/>
      <c r="OCM65" s="106"/>
      <c r="OCN65" s="106"/>
      <c r="OCO65" s="106"/>
      <c r="OCP65" s="106"/>
      <c r="OCQ65" s="106"/>
      <c r="OCR65" s="106"/>
      <c r="OCS65" s="106"/>
      <c r="OCT65" s="106"/>
      <c r="OCU65" s="106"/>
      <c r="OCV65" s="106"/>
      <c r="OCW65" s="106"/>
      <c r="OCX65" s="106"/>
      <c r="OCY65" s="106"/>
      <c r="OCZ65" s="106"/>
      <c r="ODA65" s="106"/>
      <c r="ODB65" s="106"/>
      <c r="ODC65" s="106"/>
      <c r="ODD65" s="106"/>
      <c r="ODE65" s="106"/>
      <c r="ODF65" s="106"/>
      <c r="ODG65" s="106"/>
      <c r="ODH65" s="106"/>
      <c r="ODI65" s="106"/>
      <c r="ODJ65" s="106"/>
      <c r="ODK65" s="106"/>
      <c r="ODL65" s="106"/>
      <c r="ODM65" s="106"/>
      <c r="ODN65" s="106"/>
      <c r="ODO65" s="106"/>
      <c r="ODP65" s="106"/>
      <c r="ODQ65" s="106"/>
      <c r="ODR65" s="106"/>
      <c r="ODS65" s="106"/>
      <c r="ODT65" s="106"/>
      <c r="ODU65" s="106"/>
      <c r="ODV65" s="106"/>
      <c r="ODW65" s="106"/>
      <c r="ODX65" s="106"/>
      <c r="ODY65" s="106"/>
      <c r="ODZ65" s="106"/>
      <c r="OEA65" s="106"/>
      <c r="OEB65" s="106"/>
      <c r="OEC65" s="106"/>
      <c r="OED65" s="106"/>
      <c r="OEE65" s="106"/>
      <c r="OEF65" s="106"/>
      <c r="OEG65" s="106"/>
      <c r="OEH65" s="106"/>
      <c r="OEI65" s="106"/>
      <c r="OEJ65" s="106"/>
      <c r="OEK65" s="106"/>
      <c r="OEL65" s="106"/>
      <c r="OEM65" s="106"/>
      <c r="OEN65" s="106"/>
      <c r="OEO65" s="106"/>
      <c r="OEP65" s="106"/>
      <c r="OEQ65" s="106"/>
      <c r="OER65" s="106"/>
      <c r="OES65" s="106"/>
      <c r="OET65" s="106"/>
      <c r="OEU65" s="106"/>
      <c r="OEV65" s="106"/>
      <c r="OEW65" s="106"/>
      <c r="OEX65" s="106"/>
      <c r="OEY65" s="106"/>
      <c r="OEZ65" s="106"/>
      <c r="OFA65" s="106"/>
      <c r="OFB65" s="106"/>
      <c r="OFC65" s="106"/>
      <c r="OFD65" s="106"/>
      <c r="OFE65" s="106"/>
      <c r="OFF65" s="106"/>
      <c r="OFG65" s="106"/>
      <c r="OFH65" s="106"/>
      <c r="OFI65" s="106"/>
      <c r="OFJ65" s="106"/>
      <c r="OFK65" s="106"/>
      <c r="OFL65" s="106"/>
      <c r="OFM65" s="106"/>
      <c r="OFN65" s="106"/>
      <c r="OFO65" s="106"/>
      <c r="OFP65" s="106"/>
      <c r="OFQ65" s="106"/>
      <c r="OFR65" s="106"/>
      <c r="OFS65" s="106"/>
      <c r="OFT65" s="106"/>
      <c r="OFU65" s="106"/>
      <c r="OFV65" s="106"/>
      <c r="OFW65" s="106"/>
      <c r="OFX65" s="106"/>
      <c r="OFY65" s="106"/>
      <c r="OFZ65" s="106"/>
      <c r="OGA65" s="106"/>
      <c r="OGB65" s="106"/>
      <c r="OGC65" s="106"/>
      <c r="OGD65" s="106"/>
      <c r="OGE65" s="106"/>
      <c r="OGF65" s="106"/>
      <c r="OGG65" s="106"/>
      <c r="OGH65" s="106"/>
      <c r="OGI65" s="106"/>
      <c r="OGJ65" s="106"/>
      <c r="OGK65" s="106"/>
      <c r="OGL65" s="106"/>
      <c r="OGM65" s="106"/>
      <c r="OGN65" s="106"/>
      <c r="OGO65" s="106"/>
      <c r="OGP65" s="106"/>
      <c r="OGQ65" s="106"/>
      <c r="OGR65" s="106"/>
      <c r="OGS65" s="106"/>
      <c r="OGT65" s="106"/>
      <c r="OGU65" s="106"/>
      <c r="OGV65" s="106"/>
      <c r="OGW65" s="106"/>
      <c r="OGX65" s="106"/>
      <c r="OGY65" s="106"/>
      <c r="OGZ65" s="106"/>
      <c r="OHA65" s="106"/>
      <c r="OHB65" s="106"/>
      <c r="OHC65" s="106"/>
      <c r="OHD65" s="106"/>
      <c r="OHE65" s="106"/>
      <c r="OHF65" s="106"/>
      <c r="OHG65" s="106"/>
      <c r="OHH65" s="106"/>
      <c r="OHI65" s="106"/>
      <c r="OHJ65" s="106"/>
      <c r="OHK65" s="106"/>
      <c r="OHL65" s="106"/>
      <c r="OHM65" s="106"/>
      <c r="OHN65" s="106"/>
      <c r="OHO65" s="106"/>
      <c r="OHP65" s="106"/>
      <c r="OHQ65" s="106"/>
      <c r="OHR65" s="106"/>
      <c r="OHS65" s="106"/>
      <c r="OHT65" s="106"/>
      <c r="OHU65" s="106"/>
      <c r="OHV65" s="106"/>
      <c r="OHW65" s="106"/>
      <c r="OHX65" s="106"/>
      <c r="OHY65" s="106"/>
      <c r="OHZ65" s="106"/>
      <c r="OIA65" s="106"/>
      <c r="OIB65" s="106"/>
      <c r="OIC65" s="106"/>
      <c r="OID65" s="106"/>
      <c r="OIE65" s="106"/>
      <c r="OIF65" s="106"/>
      <c r="OIG65" s="106"/>
      <c r="OIH65" s="106"/>
      <c r="OII65" s="106"/>
      <c r="OIJ65" s="106"/>
      <c r="OIK65" s="106"/>
      <c r="OIL65" s="106"/>
      <c r="OIM65" s="106"/>
      <c r="OIN65" s="106"/>
      <c r="OIO65" s="106"/>
      <c r="OIP65" s="106"/>
      <c r="OIQ65" s="106"/>
      <c r="OIR65" s="106"/>
      <c r="OIS65" s="106"/>
      <c r="OIT65" s="106"/>
      <c r="OIU65" s="106"/>
      <c r="OIV65" s="106"/>
      <c r="OIW65" s="106"/>
      <c r="OIX65" s="106"/>
      <c r="OIY65" s="106"/>
      <c r="OIZ65" s="106"/>
      <c r="OJA65" s="106"/>
      <c r="OJB65" s="106"/>
      <c r="OJC65" s="106"/>
      <c r="OJD65" s="106"/>
      <c r="OJE65" s="106"/>
      <c r="OJF65" s="106"/>
      <c r="OJG65" s="106"/>
      <c r="OJH65" s="106"/>
      <c r="OJI65" s="106"/>
      <c r="OJJ65" s="106"/>
      <c r="OJK65" s="106"/>
      <c r="OJL65" s="106"/>
      <c r="OJM65" s="106"/>
      <c r="OJN65" s="106"/>
      <c r="OJO65" s="106"/>
      <c r="OJP65" s="106"/>
      <c r="OJQ65" s="106"/>
      <c r="OJR65" s="106"/>
      <c r="OJS65" s="106"/>
      <c r="OJT65" s="106"/>
      <c r="OJU65" s="106"/>
      <c r="OJV65" s="106"/>
      <c r="OJW65" s="106"/>
      <c r="OJX65" s="106"/>
      <c r="OJY65" s="106"/>
      <c r="OJZ65" s="106"/>
      <c r="OKA65" s="106"/>
      <c r="OKB65" s="106"/>
      <c r="OKC65" s="106"/>
      <c r="OKD65" s="106"/>
      <c r="OKE65" s="106"/>
      <c r="OKF65" s="106"/>
      <c r="OKG65" s="106"/>
      <c r="OKH65" s="106"/>
      <c r="OKI65" s="106"/>
      <c r="OKJ65" s="106"/>
      <c r="OKK65" s="106"/>
      <c r="OKL65" s="106"/>
      <c r="OKM65" s="106"/>
      <c r="OKN65" s="106"/>
      <c r="OKO65" s="106"/>
      <c r="OKP65" s="106"/>
      <c r="OKQ65" s="106"/>
      <c r="OKR65" s="106"/>
      <c r="OKS65" s="106"/>
      <c r="OKT65" s="106"/>
      <c r="OKU65" s="106"/>
      <c r="OKV65" s="106"/>
      <c r="OKW65" s="106"/>
      <c r="OKX65" s="106"/>
      <c r="OKY65" s="106"/>
      <c r="OKZ65" s="106"/>
      <c r="OLA65" s="106"/>
      <c r="OLB65" s="106"/>
      <c r="OLC65" s="106"/>
      <c r="OLD65" s="106"/>
      <c r="OLE65" s="106"/>
      <c r="OLF65" s="106"/>
      <c r="OLG65" s="106"/>
      <c r="OLH65" s="106"/>
      <c r="OLI65" s="106"/>
      <c r="OLJ65" s="106"/>
      <c r="OLK65" s="106"/>
      <c r="OLL65" s="106"/>
      <c r="OLM65" s="106"/>
      <c r="OLN65" s="106"/>
      <c r="OLO65" s="106"/>
      <c r="OLP65" s="106"/>
      <c r="OLQ65" s="106"/>
      <c r="OLR65" s="106"/>
      <c r="OLS65" s="106"/>
      <c r="OLT65" s="106"/>
      <c r="OLU65" s="106"/>
      <c r="OLV65" s="106"/>
      <c r="OLW65" s="106"/>
      <c r="OLX65" s="106"/>
      <c r="OLY65" s="106"/>
      <c r="OLZ65" s="106"/>
      <c r="OMA65" s="106"/>
      <c r="OMB65" s="106"/>
      <c r="OMC65" s="106"/>
      <c r="OMD65" s="106"/>
      <c r="OME65" s="106"/>
      <c r="OMF65" s="106"/>
      <c r="OMG65" s="106"/>
      <c r="OMH65" s="106"/>
      <c r="OMI65" s="106"/>
      <c r="OMJ65" s="106"/>
      <c r="OMK65" s="106"/>
      <c r="OML65" s="106"/>
      <c r="OMM65" s="106"/>
      <c r="OMN65" s="106"/>
      <c r="OMO65" s="106"/>
      <c r="OMP65" s="106"/>
      <c r="OMQ65" s="106"/>
      <c r="OMR65" s="106"/>
      <c r="OMS65" s="106"/>
      <c r="OMT65" s="106"/>
      <c r="OMU65" s="106"/>
      <c r="OMV65" s="106"/>
      <c r="OMW65" s="106"/>
      <c r="OMX65" s="106"/>
      <c r="OMY65" s="106"/>
      <c r="OMZ65" s="106"/>
      <c r="ONA65" s="106"/>
      <c r="ONB65" s="106"/>
      <c r="ONC65" s="106"/>
      <c r="OND65" s="106"/>
      <c r="ONE65" s="106"/>
      <c r="ONF65" s="106"/>
      <c r="ONG65" s="106"/>
      <c r="ONH65" s="106"/>
      <c r="ONI65" s="106"/>
      <c r="ONJ65" s="106"/>
      <c r="ONK65" s="106"/>
      <c r="ONL65" s="106"/>
      <c r="ONM65" s="106"/>
      <c r="ONN65" s="106"/>
      <c r="ONO65" s="106"/>
      <c r="ONP65" s="106"/>
      <c r="ONQ65" s="106"/>
      <c r="ONR65" s="106"/>
      <c r="ONS65" s="106"/>
      <c r="ONT65" s="106"/>
      <c r="ONU65" s="106"/>
      <c r="ONV65" s="106"/>
      <c r="ONW65" s="106"/>
      <c r="ONX65" s="106"/>
      <c r="ONY65" s="106"/>
      <c r="ONZ65" s="106"/>
      <c r="OOA65" s="106"/>
      <c r="OOB65" s="106"/>
      <c r="OOC65" s="106"/>
      <c r="OOD65" s="106"/>
      <c r="OOE65" s="106"/>
      <c r="OOF65" s="106"/>
      <c r="OOG65" s="106"/>
      <c r="OOH65" s="106"/>
      <c r="OOI65" s="106"/>
      <c r="OOJ65" s="106"/>
      <c r="OOK65" s="106"/>
      <c r="OOL65" s="106"/>
      <c r="OOM65" s="106"/>
      <c r="OON65" s="106"/>
      <c r="OOO65" s="106"/>
      <c r="OOP65" s="106"/>
      <c r="OOQ65" s="106"/>
      <c r="OOR65" s="106"/>
      <c r="OOS65" s="106"/>
      <c r="OOT65" s="106"/>
      <c r="OOU65" s="106"/>
      <c r="OOV65" s="106"/>
      <c r="OOW65" s="106"/>
      <c r="OOX65" s="106"/>
      <c r="OOY65" s="106"/>
      <c r="OOZ65" s="106"/>
      <c r="OPA65" s="106"/>
      <c r="OPB65" s="106"/>
      <c r="OPC65" s="106"/>
      <c r="OPD65" s="106"/>
      <c r="OPE65" s="106"/>
      <c r="OPF65" s="106"/>
      <c r="OPG65" s="106"/>
      <c r="OPH65" s="106"/>
      <c r="OPI65" s="106"/>
      <c r="OPJ65" s="106"/>
      <c r="OPK65" s="106"/>
      <c r="OPL65" s="106"/>
      <c r="OPM65" s="106"/>
      <c r="OPN65" s="106"/>
      <c r="OPO65" s="106"/>
      <c r="OPP65" s="106"/>
      <c r="OPQ65" s="106"/>
      <c r="OPR65" s="106"/>
      <c r="OPS65" s="106"/>
      <c r="OPT65" s="106"/>
      <c r="OPU65" s="106"/>
      <c r="OPV65" s="106"/>
      <c r="OPW65" s="106"/>
      <c r="OPX65" s="106"/>
      <c r="OPY65" s="106"/>
      <c r="OPZ65" s="106"/>
      <c r="OQA65" s="106"/>
      <c r="OQB65" s="106"/>
      <c r="OQC65" s="106"/>
      <c r="OQD65" s="106"/>
      <c r="OQE65" s="106"/>
      <c r="OQF65" s="106"/>
      <c r="OQG65" s="106"/>
      <c r="OQH65" s="106"/>
      <c r="OQI65" s="106"/>
      <c r="OQJ65" s="106"/>
      <c r="OQK65" s="106"/>
      <c r="OQL65" s="106"/>
      <c r="OQM65" s="106"/>
      <c r="OQN65" s="106"/>
      <c r="OQO65" s="106"/>
      <c r="OQP65" s="106"/>
      <c r="OQQ65" s="106"/>
      <c r="OQR65" s="106"/>
      <c r="OQS65" s="106"/>
      <c r="OQT65" s="106"/>
      <c r="OQU65" s="106"/>
      <c r="OQV65" s="106"/>
      <c r="OQW65" s="106"/>
      <c r="OQX65" s="106"/>
      <c r="OQY65" s="106"/>
      <c r="OQZ65" s="106"/>
      <c r="ORA65" s="106"/>
      <c r="ORB65" s="106"/>
      <c r="ORC65" s="106"/>
      <c r="ORD65" s="106"/>
      <c r="ORE65" s="106"/>
      <c r="ORF65" s="106"/>
      <c r="ORG65" s="106"/>
      <c r="ORH65" s="106"/>
      <c r="ORI65" s="106"/>
      <c r="ORJ65" s="106"/>
      <c r="ORK65" s="106"/>
      <c r="ORL65" s="106"/>
      <c r="ORM65" s="106"/>
      <c r="ORN65" s="106"/>
      <c r="ORO65" s="106"/>
      <c r="ORP65" s="106"/>
      <c r="ORQ65" s="106"/>
      <c r="ORR65" s="106"/>
      <c r="ORS65" s="106"/>
      <c r="ORT65" s="106"/>
      <c r="ORU65" s="106"/>
      <c r="ORV65" s="106"/>
      <c r="ORW65" s="106"/>
      <c r="ORX65" s="106"/>
      <c r="ORY65" s="106"/>
      <c r="ORZ65" s="106"/>
      <c r="OSA65" s="106"/>
      <c r="OSB65" s="106"/>
      <c r="OSC65" s="106"/>
      <c r="OSD65" s="106"/>
      <c r="OSE65" s="106"/>
      <c r="OSF65" s="106"/>
      <c r="OSG65" s="106"/>
      <c r="OSH65" s="106"/>
      <c r="OSI65" s="106"/>
      <c r="OSJ65" s="106"/>
      <c r="OSK65" s="106"/>
      <c r="OSL65" s="106"/>
      <c r="OSM65" s="106"/>
      <c r="OSN65" s="106"/>
      <c r="OSO65" s="106"/>
      <c r="OSP65" s="106"/>
      <c r="OSQ65" s="106"/>
      <c r="OSR65" s="106"/>
      <c r="OSS65" s="106"/>
      <c r="OST65" s="106"/>
      <c r="OSU65" s="106"/>
      <c r="OSV65" s="106"/>
      <c r="OSW65" s="106"/>
      <c r="OSX65" s="106"/>
      <c r="OSY65" s="106"/>
      <c r="OSZ65" s="106"/>
      <c r="OTA65" s="106"/>
      <c r="OTB65" s="106"/>
      <c r="OTC65" s="106"/>
      <c r="OTD65" s="106"/>
      <c r="OTE65" s="106"/>
      <c r="OTF65" s="106"/>
      <c r="OTG65" s="106"/>
      <c r="OTH65" s="106"/>
      <c r="OTI65" s="106"/>
      <c r="OTJ65" s="106"/>
      <c r="OTK65" s="106"/>
      <c r="OTL65" s="106"/>
      <c r="OTM65" s="106"/>
      <c r="OTN65" s="106"/>
      <c r="OTO65" s="106"/>
      <c r="OTP65" s="106"/>
      <c r="OTQ65" s="106"/>
      <c r="OTR65" s="106"/>
      <c r="OTS65" s="106"/>
      <c r="OTT65" s="106"/>
      <c r="OTU65" s="106"/>
      <c r="OTV65" s="106"/>
      <c r="OTW65" s="106"/>
      <c r="OTX65" s="106"/>
      <c r="OTY65" s="106"/>
      <c r="OTZ65" s="106"/>
      <c r="OUA65" s="106"/>
      <c r="OUB65" s="106"/>
      <c r="OUC65" s="106"/>
      <c r="OUD65" s="106"/>
      <c r="OUE65" s="106"/>
      <c r="OUF65" s="106"/>
      <c r="OUG65" s="106"/>
      <c r="OUH65" s="106"/>
      <c r="OUI65" s="106"/>
      <c r="OUJ65" s="106"/>
      <c r="OUK65" s="106"/>
      <c r="OUL65" s="106"/>
      <c r="OUM65" s="106"/>
      <c r="OUN65" s="106"/>
      <c r="OUO65" s="106"/>
      <c r="OUP65" s="106"/>
      <c r="OUQ65" s="106"/>
      <c r="OUR65" s="106"/>
      <c r="OUS65" s="106"/>
      <c r="OUT65" s="106"/>
      <c r="OUU65" s="106"/>
      <c r="OUV65" s="106"/>
      <c r="OUW65" s="106"/>
      <c r="OUX65" s="106"/>
      <c r="OUY65" s="106"/>
      <c r="OUZ65" s="106"/>
      <c r="OVA65" s="106"/>
      <c r="OVB65" s="106"/>
      <c r="OVC65" s="106"/>
      <c r="OVD65" s="106"/>
      <c r="OVE65" s="106"/>
      <c r="OVF65" s="106"/>
      <c r="OVG65" s="106"/>
      <c r="OVH65" s="106"/>
      <c r="OVI65" s="106"/>
      <c r="OVJ65" s="106"/>
      <c r="OVK65" s="106"/>
      <c r="OVL65" s="106"/>
      <c r="OVM65" s="106"/>
      <c r="OVN65" s="106"/>
      <c r="OVO65" s="106"/>
      <c r="OVP65" s="106"/>
      <c r="OVQ65" s="106"/>
      <c r="OVR65" s="106"/>
      <c r="OVS65" s="106"/>
      <c r="OVT65" s="106"/>
      <c r="OVU65" s="106"/>
      <c r="OVV65" s="106"/>
      <c r="OVW65" s="106"/>
      <c r="OVX65" s="106"/>
      <c r="OVY65" s="106"/>
      <c r="OVZ65" s="106"/>
      <c r="OWA65" s="106"/>
      <c r="OWB65" s="106"/>
      <c r="OWC65" s="106"/>
      <c r="OWD65" s="106"/>
      <c r="OWE65" s="106"/>
      <c r="OWF65" s="106"/>
      <c r="OWG65" s="106"/>
      <c r="OWH65" s="106"/>
      <c r="OWI65" s="106"/>
      <c r="OWJ65" s="106"/>
      <c r="OWK65" s="106"/>
      <c r="OWL65" s="106"/>
      <c r="OWM65" s="106"/>
      <c r="OWN65" s="106"/>
      <c r="OWO65" s="106"/>
      <c r="OWP65" s="106"/>
      <c r="OWQ65" s="106"/>
      <c r="OWR65" s="106"/>
      <c r="OWS65" s="106"/>
      <c r="OWT65" s="106"/>
      <c r="OWU65" s="106"/>
      <c r="OWV65" s="106"/>
      <c r="OWW65" s="106"/>
      <c r="OWX65" s="106"/>
      <c r="OWY65" s="106"/>
      <c r="OWZ65" s="106"/>
      <c r="OXA65" s="106"/>
      <c r="OXB65" s="106"/>
      <c r="OXC65" s="106"/>
      <c r="OXD65" s="106"/>
      <c r="OXE65" s="106"/>
      <c r="OXF65" s="106"/>
      <c r="OXG65" s="106"/>
      <c r="OXH65" s="106"/>
      <c r="OXI65" s="106"/>
      <c r="OXJ65" s="106"/>
      <c r="OXK65" s="106"/>
      <c r="OXL65" s="106"/>
      <c r="OXM65" s="106"/>
      <c r="OXN65" s="106"/>
      <c r="OXO65" s="106"/>
      <c r="OXP65" s="106"/>
      <c r="OXQ65" s="106"/>
      <c r="OXR65" s="106"/>
      <c r="OXS65" s="106"/>
      <c r="OXT65" s="106"/>
      <c r="OXU65" s="106"/>
      <c r="OXV65" s="106"/>
      <c r="OXW65" s="106"/>
      <c r="OXX65" s="106"/>
      <c r="OXY65" s="106"/>
      <c r="OXZ65" s="106"/>
      <c r="OYA65" s="106"/>
      <c r="OYB65" s="106"/>
      <c r="OYC65" s="106"/>
      <c r="OYD65" s="106"/>
      <c r="OYE65" s="106"/>
      <c r="OYF65" s="106"/>
      <c r="OYG65" s="106"/>
      <c r="OYH65" s="106"/>
      <c r="OYI65" s="106"/>
      <c r="OYJ65" s="106"/>
      <c r="OYK65" s="106"/>
      <c r="OYL65" s="106"/>
      <c r="OYM65" s="106"/>
      <c r="OYN65" s="106"/>
      <c r="OYO65" s="106"/>
      <c r="OYP65" s="106"/>
      <c r="OYQ65" s="106"/>
      <c r="OYR65" s="106"/>
      <c r="OYS65" s="106"/>
      <c r="OYT65" s="106"/>
      <c r="OYU65" s="106"/>
      <c r="OYV65" s="106"/>
      <c r="OYW65" s="106"/>
      <c r="OYX65" s="106"/>
      <c r="OYY65" s="106"/>
      <c r="OYZ65" s="106"/>
      <c r="OZA65" s="106"/>
      <c r="OZB65" s="106"/>
      <c r="OZC65" s="106"/>
      <c r="OZD65" s="106"/>
      <c r="OZE65" s="106"/>
      <c r="OZF65" s="106"/>
      <c r="OZG65" s="106"/>
      <c r="OZH65" s="106"/>
      <c r="OZI65" s="106"/>
      <c r="OZJ65" s="106"/>
      <c r="OZK65" s="106"/>
      <c r="OZL65" s="106"/>
      <c r="OZM65" s="106"/>
      <c r="OZN65" s="106"/>
      <c r="OZO65" s="106"/>
      <c r="OZP65" s="106"/>
      <c r="OZQ65" s="106"/>
      <c r="OZR65" s="106"/>
      <c r="OZS65" s="106"/>
      <c r="OZT65" s="106"/>
      <c r="OZU65" s="106"/>
      <c r="OZV65" s="106"/>
      <c r="OZW65" s="106"/>
      <c r="OZX65" s="106"/>
      <c r="OZY65" s="106"/>
      <c r="OZZ65" s="106"/>
      <c r="PAA65" s="106"/>
      <c r="PAB65" s="106"/>
      <c r="PAC65" s="106"/>
      <c r="PAD65" s="106"/>
      <c r="PAE65" s="106"/>
      <c r="PAF65" s="106"/>
      <c r="PAG65" s="106"/>
      <c r="PAH65" s="106"/>
      <c r="PAI65" s="106"/>
      <c r="PAJ65" s="106"/>
      <c r="PAK65" s="106"/>
      <c r="PAL65" s="106"/>
      <c r="PAM65" s="106"/>
      <c r="PAN65" s="106"/>
      <c r="PAO65" s="106"/>
      <c r="PAP65" s="106"/>
      <c r="PAQ65" s="106"/>
      <c r="PAR65" s="106"/>
      <c r="PAS65" s="106"/>
      <c r="PAT65" s="106"/>
      <c r="PAU65" s="106"/>
      <c r="PAV65" s="106"/>
      <c r="PAW65" s="106"/>
      <c r="PAX65" s="106"/>
      <c r="PAY65" s="106"/>
      <c r="PAZ65" s="106"/>
      <c r="PBA65" s="106"/>
      <c r="PBB65" s="106"/>
      <c r="PBC65" s="106"/>
      <c r="PBD65" s="106"/>
      <c r="PBE65" s="106"/>
      <c r="PBF65" s="106"/>
      <c r="PBG65" s="106"/>
      <c r="PBH65" s="106"/>
      <c r="PBI65" s="106"/>
      <c r="PBJ65" s="106"/>
      <c r="PBK65" s="106"/>
      <c r="PBL65" s="106"/>
      <c r="PBM65" s="106"/>
      <c r="PBN65" s="106"/>
      <c r="PBO65" s="106"/>
      <c r="PBP65" s="106"/>
      <c r="PBQ65" s="106"/>
      <c r="PBR65" s="106"/>
      <c r="PBS65" s="106"/>
      <c r="PBT65" s="106"/>
      <c r="PBU65" s="106"/>
      <c r="PBV65" s="106"/>
      <c r="PBW65" s="106"/>
      <c r="PBX65" s="106"/>
      <c r="PBY65" s="106"/>
      <c r="PBZ65" s="106"/>
      <c r="PCA65" s="106"/>
      <c r="PCB65" s="106"/>
      <c r="PCC65" s="106"/>
      <c r="PCD65" s="106"/>
      <c r="PCE65" s="106"/>
      <c r="PCF65" s="106"/>
      <c r="PCG65" s="106"/>
      <c r="PCH65" s="106"/>
      <c r="PCI65" s="106"/>
      <c r="PCJ65" s="106"/>
      <c r="PCK65" s="106"/>
      <c r="PCL65" s="106"/>
      <c r="PCM65" s="106"/>
      <c r="PCN65" s="106"/>
      <c r="PCO65" s="106"/>
      <c r="PCP65" s="106"/>
      <c r="PCQ65" s="106"/>
      <c r="PCR65" s="106"/>
      <c r="PCS65" s="106"/>
      <c r="PCT65" s="106"/>
      <c r="PCU65" s="106"/>
      <c r="PCV65" s="106"/>
      <c r="PCW65" s="106"/>
      <c r="PCX65" s="106"/>
      <c r="PCY65" s="106"/>
      <c r="PCZ65" s="106"/>
      <c r="PDA65" s="106"/>
      <c r="PDB65" s="106"/>
      <c r="PDC65" s="106"/>
      <c r="PDD65" s="106"/>
      <c r="PDE65" s="106"/>
      <c r="PDF65" s="106"/>
      <c r="PDG65" s="106"/>
      <c r="PDH65" s="106"/>
      <c r="PDI65" s="106"/>
      <c r="PDJ65" s="106"/>
      <c r="PDK65" s="106"/>
      <c r="PDL65" s="106"/>
      <c r="PDM65" s="106"/>
      <c r="PDN65" s="106"/>
      <c r="PDO65" s="106"/>
      <c r="PDP65" s="106"/>
      <c r="PDQ65" s="106"/>
      <c r="PDR65" s="106"/>
      <c r="PDS65" s="106"/>
      <c r="PDT65" s="106"/>
      <c r="PDU65" s="106"/>
      <c r="PDV65" s="106"/>
      <c r="PDW65" s="106"/>
      <c r="PDX65" s="106"/>
      <c r="PDY65" s="106"/>
      <c r="PDZ65" s="106"/>
      <c r="PEA65" s="106"/>
      <c r="PEB65" s="106"/>
      <c r="PEC65" s="106"/>
      <c r="PED65" s="106"/>
      <c r="PEE65" s="106"/>
      <c r="PEF65" s="106"/>
      <c r="PEG65" s="106"/>
      <c r="PEH65" s="106"/>
      <c r="PEI65" s="106"/>
      <c r="PEJ65" s="106"/>
      <c r="PEK65" s="106"/>
      <c r="PEL65" s="106"/>
      <c r="PEM65" s="106"/>
      <c r="PEN65" s="106"/>
      <c r="PEO65" s="106"/>
      <c r="PEP65" s="106"/>
      <c r="PEQ65" s="106"/>
      <c r="PER65" s="106"/>
      <c r="PES65" s="106"/>
      <c r="PET65" s="106"/>
      <c r="PEU65" s="106"/>
      <c r="PEV65" s="106"/>
      <c r="PEW65" s="106"/>
      <c r="PEX65" s="106"/>
      <c r="PEY65" s="106"/>
      <c r="PEZ65" s="106"/>
      <c r="PFA65" s="106"/>
      <c r="PFB65" s="106"/>
      <c r="PFC65" s="106"/>
      <c r="PFD65" s="106"/>
      <c r="PFE65" s="106"/>
      <c r="PFF65" s="106"/>
      <c r="PFG65" s="106"/>
      <c r="PFH65" s="106"/>
      <c r="PFI65" s="106"/>
      <c r="PFJ65" s="106"/>
      <c r="PFK65" s="106"/>
      <c r="PFL65" s="106"/>
      <c r="PFM65" s="106"/>
      <c r="PFN65" s="106"/>
      <c r="PFO65" s="106"/>
      <c r="PFP65" s="106"/>
      <c r="PFQ65" s="106"/>
      <c r="PFR65" s="106"/>
      <c r="PFS65" s="106"/>
      <c r="PFT65" s="106"/>
      <c r="PFU65" s="106"/>
      <c r="PFV65" s="106"/>
      <c r="PFW65" s="106"/>
      <c r="PFX65" s="106"/>
      <c r="PFY65" s="106"/>
      <c r="PFZ65" s="106"/>
      <c r="PGA65" s="106"/>
      <c r="PGB65" s="106"/>
      <c r="PGC65" s="106"/>
      <c r="PGD65" s="106"/>
      <c r="PGE65" s="106"/>
      <c r="PGF65" s="106"/>
      <c r="PGG65" s="106"/>
      <c r="PGH65" s="106"/>
      <c r="PGI65" s="106"/>
      <c r="PGJ65" s="106"/>
      <c r="PGK65" s="106"/>
      <c r="PGL65" s="106"/>
      <c r="PGM65" s="106"/>
      <c r="PGN65" s="106"/>
      <c r="PGO65" s="106"/>
      <c r="PGP65" s="106"/>
      <c r="PGQ65" s="106"/>
      <c r="PGR65" s="106"/>
      <c r="PGS65" s="106"/>
      <c r="PGT65" s="106"/>
      <c r="PGU65" s="106"/>
      <c r="PGV65" s="106"/>
      <c r="PGW65" s="106"/>
      <c r="PGX65" s="106"/>
      <c r="PGY65" s="106"/>
      <c r="PGZ65" s="106"/>
      <c r="PHA65" s="106"/>
      <c r="PHB65" s="106"/>
      <c r="PHC65" s="106"/>
      <c r="PHD65" s="106"/>
      <c r="PHE65" s="106"/>
      <c r="PHF65" s="106"/>
      <c r="PHG65" s="106"/>
      <c r="PHH65" s="106"/>
      <c r="PHI65" s="106"/>
      <c r="PHJ65" s="106"/>
      <c r="PHK65" s="106"/>
      <c r="PHL65" s="106"/>
      <c r="PHM65" s="106"/>
      <c r="PHN65" s="106"/>
      <c r="PHO65" s="106"/>
      <c r="PHP65" s="106"/>
      <c r="PHQ65" s="106"/>
      <c r="PHR65" s="106"/>
      <c r="PHS65" s="106"/>
      <c r="PHT65" s="106"/>
      <c r="PHU65" s="106"/>
      <c r="PHV65" s="106"/>
      <c r="PHW65" s="106"/>
      <c r="PHX65" s="106"/>
      <c r="PHY65" s="106"/>
      <c r="PHZ65" s="106"/>
      <c r="PIA65" s="106"/>
      <c r="PIB65" s="106"/>
      <c r="PIC65" s="106"/>
      <c r="PID65" s="106"/>
      <c r="PIE65" s="106"/>
      <c r="PIF65" s="106"/>
      <c r="PIG65" s="106"/>
      <c r="PIH65" s="106"/>
      <c r="PII65" s="106"/>
      <c r="PIJ65" s="106"/>
      <c r="PIK65" s="106"/>
      <c r="PIL65" s="106"/>
      <c r="PIM65" s="106"/>
      <c r="PIN65" s="106"/>
      <c r="PIO65" s="106"/>
      <c r="PIP65" s="106"/>
      <c r="PIQ65" s="106"/>
      <c r="PIR65" s="106"/>
      <c r="PIS65" s="106"/>
      <c r="PIT65" s="106"/>
      <c r="PIU65" s="106"/>
      <c r="PIV65" s="106"/>
      <c r="PIW65" s="106"/>
      <c r="PIX65" s="106"/>
      <c r="PIY65" s="106"/>
      <c r="PIZ65" s="106"/>
      <c r="PJA65" s="106"/>
      <c r="PJB65" s="106"/>
      <c r="PJC65" s="106"/>
      <c r="PJD65" s="106"/>
      <c r="PJE65" s="106"/>
      <c r="PJF65" s="106"/>
      <c r="PJG65" s="106"/>
      <c r="PJH65" s="106"/>
      <c r="PJI65" s="106"/>
      <c r="PJJ65" s="106"/>
      <c r="PJK65" s="106"/>
      <c r="PJL65" s="106"/>
      <c r="PJM65" s="106"/>
      <c r="PJN65" s="106"/>
      <c r="PJO65" s="106"/>
      <c r="PJP65" s="106"/>
      <c r="PJQ65" s="106"/>
      <c r="PJR65" s="106"/>
      <c r="PJS65" s="106"/>
      <c r="PJT65" s="106"/>
      <c r="PJU65" s="106"/>
      <c r="PJV65" s="106"/>
      <c r="PJW65" s="106"/>
      <c r="PJX65" s="106"/>
      <c r="PJY65" s="106"/>
      <c r="PJZ65" s="106"/>
      <c r="PKA65" s="106"/>
      <c r="PKB65" s="106"/>
      <c r="PKC65" s="106"/>
      <c r="PKD65" s="106"/>
      <c r="PKE65" s="106"/>
      <c r="PKF65" s="106"/>
      <c r="PKG65" s="106"/>
      <c r="PKH65" s="106"/>
      <c r="PKI65" s="106"/>
      <c r="PKJ65" s="106"/>
      <c r="PKK65" s="106"/>
      <c r="PKL65" s="106"/>
      <c r="PKM65" s="106"/>
      <c r="PKN65" s="106"/>
      <c r="PKO65" s="106"/>
      <c r="PKP65" s="106"/>
      <c r="PKQ65" s="106"/>
      <c r="PKR65" s="106"/>
      <c r="PKS65" s="106"/>
      <c r="PKT65" s="106"/>
      <c r="PKU65" s="106"/>
      <c r="PKV65" s="106"/>
      <c r="PKW65" s="106"/>
      <c r="PKX65" s="106"/>
      <c r="PKY65" s="106"/>
      <c r="PKZ65" s="106"/>
      <c r="PLA65" s="106"/>
      <c r="PLB65" s="106"/>
      <c r="PLC65" s="106"/>
      <c r="PLD65" s="106"/>
      <c r="PLE65" s="106"/>
      <c r="PLF65" s="106"/>
      <c r="PLG65" s="106"/>
      <c r="PLH65" s="106"/>
      <c r="PLI65" s="106"/>
      <c r="PLJ65" s="106"/>
      <c r="PLK65" s="106"/>
      <c r="PLL65" s="106"/>
      <c r="PLM65" s="106"/>
      <c r="PLN65" s="106"/>
      <c r="PLO65" s="106"/>
      <c r="PLP65" s="106"/>
      <c r="PLQ65" s="106"/>
      <c r="PLR65" s="106"/>
      <c r="PLS65" s="106"/>
      <c r="PLT65" s="106"/>
      <c r="PLU65" s="106"/>
      <c r="PLV65" s="106"/>
      <c r="PLW65" s="106"/>
      <c r="PLX65" s="106"/>
      <c r="PLY65" s="106"/>
      <c r="PLZ65" s="106"/>
      <c r="PMA65" s="106"/>
      <c r="PMB65" s="106"/>
      <c r="PMC65" s="106"/>
      <c r="PMD65" s="106"/>
      <c r="PME65" s="106"/>
      <c r="PMF65" s="106"/>
      <c r="PMG65" s="106"/>
      <c r="PMH65" s="106"/>
      <c r="PMI65" s="106"/>
      <c r="PMJ65" s="106"/>
      <c r="PMK65" s="106"/>
      <c r="PML65" s="106"/>
      <c r="PMM65" s="106"/>
      <c r="PMN65" s="106"/>
      <c r="PMO65" s="106"/>
      <c r="PMP65" s="106"/>
      <c r="PMQ65" s="106"/>
      <c r="PMR65" s="106"/>
      <c r="PMS65" s="106"/>
      <c r="PMT65" s="106"/>
      <c r="PMU65" s="106"/>
      <c r="PMV65" s="106"/>
      <c r="PMW65" s="106"/>
      <c r="PMX65" s="106"/>
      <c r="PMY65" s="106"/>
      <c r="PMZ65" s="106"/>
      <c r="PNA65" s="106"/>
      <c r="PNB65" s="106"/>
      <c r="PNC65" s="106"/>
      <c r="PND65" s="106"/>
      <c r="PNE65" s="106"/>
      <c r="PNF65" s="106"/>
      <c r="PNG65" s="106"/>
      <c r="PNH65" s="106"/>
      <c r="PNI65" s="106"/>
      <c r="PNJ65" s="106"/>
      <c r="PNK65" s="106"/>
      <c r="PNL65" s="106"/>
      <c r="PNM65" s="106"/>
      <c r="PNN65" s="106"/>
      <c r="PNO65" s="106"/>
      <c r="PNP65" s="106"/>
      <c r="PNQ65" s="106"/>
      <c r="PNR65" s="106"/>
      <c r="PNS65" s="106"/>
      <c r="PNT65" s="106"/>
      <c r="PNU65" s="106"/>
      <c r="PNV65" s="106"/>
      <c r="PNW65" s="106"/>
      <c r="PNX65" s="106"/>
      <c r="PNY65" s="106"/>
      <c r="PNZ65" s="106"/>
      <c r="POA65" s="106"/>
      <c r="POB65" s="106"/>
      <c r="POC65" s="106"/>
      <c r="POD65" s="106"/>
      <c r="POE65" s="106"/>
      <c r="POF65" s="106"/>
      <c r="POG65" s="106"/>
      <c r="POH65" s="106"/>
      <c r="POI65" s="106"/>
      <c r="POJ65" s="106"/>
      <c r="POK65" s="106"/>
      <c r="POL65" s="106"/>
      <c r="POM65" s="106"/>
      <c r="PON65" s="106"/>
      <c r="POO65" s="106"/>
      <c r="POP65" s="106"/>
      <c r="POQ65" s="106"/>
      <c r="POR65" s="106"/>
      <c r="POS65" s="106"/>
      <c r="POT65" s="106"/>
      <c r="POU65" s="106"/>
      <c r="POV65" s="106"/>
      <c r="POW65" s="106"/>
      <c r="POX65" s="106"/>
      <c r="POY65" s="106"/>
      <c r="POZ65" s="106"/>
      <c r="PPA65" s="106"/>
      <c r="PPB65" s="106"/>
      <c r="PPC65" s="106"/>
      <c r="PPD65" s="106"/>
      <c r="PPE65" s="106"/>
      <c r="PPF65" s="106"/>
      <c r="PPG65" s="106"/>
      <c r="PPH65" s="106"/>
      <c r="PPI65" s="106"/>
      <c r="PPJ65" s="106"/>
      <c r="PPK65" s="106"/>
      <c r="PPL65" s="106"/>
      <c r="PPM65" s="106"/>
      <c r="PPN65" s="106"/>
      <c r="PPO65" s="106"/>
      <c r="PPP65" s="106"/>
      <c r="PPQ65" s="106"/>
      <c r="PPR65" s="106"/>
      <c r="PPS65" s="106"/>
      <c r="PPT65" s="106"/>
      <c r="PPU65" s="106"/>
      <c r="PPV65" s="106"/>
      <c r="PPW65" s="106"/>
      <c r="PPX65" s="106"/>
      <c r="PPY65" s="106"/>
      <c r="PPZ65" s="106"/>
      <c r="PQA65" s="106"/>
      <c r="PQB65" s="106"/>
      <c r="PQC65" s="106"/>
      <c r="PQD65" s="106"/>
      <c r="PQE65" s="106"/>
      <c r="PQF65" s="106"/>
      <c r="PQG65" s="106"/>
      <c r="PQH65" s="106"/>
      <c r="PQI65" s="106"/>
      <c r="PQJ65" s="106"/>
      <c r="PQK65" s="106"/>
      <c r="PQL65" s="106"/>
      <c r="PQM65" s="106"/>
      <c r="PQN65" s="106"/>
      <c r="PQO65" s="106"/>
      <c r="PQP65" s="106"/>
      <c r="PQQ65" s="106"/>
      <c r="PQR65" s="106"/>
      <c r="PQS65" s="106"/>
      <c r="PQT65" s="106"/>
      <c r="PQU65" s="106"/>
      <c r="PQV65" s="106"/>
      <c r="PQW65" s="106"/>
      <c r="PQX65" s="106"/>
      <c r="PQY65" s="106"/>
      <c r="PQZ65" s="106"/>
      <c r="PRA65" s="106"/>
      <c r="PRB65" s="106"/>
      <c r="PRC65" s="106"/>
      <c r="PRD65" s="106"/>
      <c r="PRE65" s="106"/>
      <c r="PRF65" s="106"/>
      <c r="PRG65" s="106"/>
      <c r="PRH65" s="106"/>
      <c r="PRI65" s="106"/>
      <c r="PRJ65" s="106"/>
      <c r="PRK65" s="106"/>
      <c r="PRL65" s="106"/>
      <c r="PRM65" s="106"/>
      <c r="PRN65" s="106"/>
      <c r="PRO65" s="106"/>
      <c r="PRP65" s="106"/>
      <c r="PRQ65" s="106"/>
      <c r="PRR65" s="106"/>
      <c r="PRS65" s="106"/>
      <c r="PRT65" s="106"/>
      <c r="PRU65" s="106"/>
      <c r="PRV65" s="106"/>
      <c r="PRW65" s="106"/>
      <c r="PRX65" s="106"/>
      <c r="PRY65" s="106"/>
      <c r="PRZ65" s="106"/>
      <c r="PSA65" s="106"/>
      <c r="PSB65" s="106"/>
      <c r="PSC65" s="106"/>
      <c r="PSD65" s="106"/>
      <c r="PSE65" s="106"/>
      <c r="PSF65" s="106"/>
      <c r="PSG65" s="106"/>
      <c r="PSH65" s="106"/>
      <c r="PSI65" s="106"/>
      <c r="PSJ65" s="106"/>
      <c r="PSK65" s="106"/>
      <c r="PSL65" s="106"/>
      <c r="PSM65" s="106"/>
      <c r="PSN65" s="106"/>
      <c r="PSO65" s="106"/>
      <c r="PSP65" s="106"/>
      <c r="PSQ65" s="106"/>
      <c r="PSR65" s="106"/>
      <c r="PSS65" s="106"/>
      <c r="PST65" s="106"/>
      <c r="PSU65" s="106"/>
      <c r="PSV65" s="106"/>
      <c r="PSW65" s="106"/>
      <c r="PSX65" s="106"/>
      <c r="PSY65" s="106"/>
      <c r="PSZ65" s="106"/>
      <c r="PTA65" s="106"/>
      <c r="PTB65" s="106"/>
      <c r="PTC65" s="106"/>
      <c r="PTD65" s="106"/>
      <c r="PTE65" s="106"/>
      <c r="PTF65" s="106"/>
      <c r="PTG65" s="106"/>
      <c r="PTH65" s="106"/>
      <c r="PTI65" s="106"/>
      <c r="PTJ65" s="106"/>
      <c r="PTK65" s="106"/>
      <c r="PTL65" s="106"/>
      <c r="PTM65" s="106"/>
      <c r="PTN65" s="106"/>
      <c r="PTO65" s="106"/>
      <c r="PTP65" s="106"/>
      <c r="PTQ65" s="106"/>
      <c r="PTR65" s="106"/>
      <c r="PTS65" s="106"/>
      <c r="PTT65" s="106"/>
      <c r="PTU65" s="106"/>
      <c r="PTV65" s="106"/>
      <c r="PTW65" s="106"/>
      <c r="PTX65" s="106"/>
      <c r="PTY65" s="106"/>
      <c r="PTZ65" s="106"/>
      <c r="PUA65" s="106"/>
      <c r="PUB65" s="106"/>
      <c r="PUC65" s="106"/>
      <c r="PUD65" s="106"/>
      <c r="PUE65" s="106"/>
      <c r="PUF65" s="106"/>
      <c r="PUG65" s="106"/>
      <c r="PUH65" s="106"/>
      <c r="PUI65" s="106"/>
      <c r="PUJ65" s="106"/>
      <c r="PUK65" s="106"/>
      <c r="PUL65" s="106"/>
      <c r="PUM65" s="106"/>
      <c r="PUN65" s="106"/>
      <c r="PUO65" s="106"/>
      <c r="PUP65" s="106"/>
      <c r="PUQ65" s="106"/>
      <c r="PUR65" s="106"/>
      <c r="PUS65" s="106"/>
      <c r="PUT65" s="106"/>
      <c r="PUU65" s="106"/>
      <c r="PUV65" s="106"/>
      <c r="PUW65" s="106"/>
      <c r="PUX65" s="106"/>
      <c r="PUY65" s="106"/>
      <c r="PUZ65" s="106"/>
      <c r="PVA65" s="106"/>
      <c r="PVB65" s="106"/>
      <c r="PVC65" s="106"/>
      <c r="PVD65" s="106"/>
      <c r="PVE65" s="106"/>
      <c r="PVF65" s="106"/>
      <c r="PVG65" s="106"/>
      <c r="PVH65" s="106"/>
      <c r="PVI65" s="106"/>
      <c r="PVJ65" s="106"/>
      <c r="PVK65" s="106"/>
      <c r="PVL65" s="106"/>
      <c r="PVM65" s="106"/>
      <c r="PVN65" s="106"/>
      <c r="PVO65" s="106"/>
      <c r="PVP65" s="106"/>
      <c r="PVQ65" s="106"/>
      <c r="PVR65" s="106"/>
      <c r="PVS65" s="106"/>
      <c r="PVT65" s="106"/>
      <c r="PVU65" s="106"/>
      <c r="PVV65" s="106"/>
      <c r="PVW65" s="106"/>
      <c r="PVX65" s="106"/>
      <c r="PVY65" s="106"/>
      <c r="PVZ65" s="106"/>
      <c r="PWA65" s="106"/>
      <c r="PWB65" s="106"/>
      <c r="PWC65" s="106"/>
      <c r="PWD65" s="106"/>
      <c r="PWE65" s="106"/>
      <c r="PWF65" s="106"/>
      <c r="PWG65" s="106"/>
      <c r="PWH65" s="106"/>
      <c r="PWI65" s="106"/>
      <c r="PWJ65" s="106"/>
      <c r="PWK65" s="106"/>
      <c r="PWL65" s="106"/>
      <c r="PWM65" s="106"/>
      <c r="PWN65" s="106"/>
      <c r="PWO65" s="106"/>
      <c r="PWP65" s="106"/>
      <c r="PWQ65" s="106"/>
      <c r="PWR65" s="106"/>
      <c r="PWS65" s="106"/>
      <c r="PWT65" s="106"/>
      <c r="PWU65" s="106"/>
      <c r="PWV65" s="106"/>
      <c r="PWW65" s="106"/>
      <c r="PWX65" s="106"/>
      <c r="PWY65" s="106"/>
      <c r="PWZ65" s="106"/>
      <c r="PXA65" s="106"/>
      <c r="PXB65" s="106"/>
      <c r="PXC65" s="106"/>
      <c r="PXD65" s="106"/>
      <c r="PXE65" s="106"/>
      <c r="PXF65" s="106"/>
      <c r="PXG65" s="106"/>
      <c r="PXH65" s="106"/>
      <c r="PXI65" s="106"/>
      <c r="PXJ65" s="106"/>
      <c r="PXK65" s="106"/>
      <c r="PXL65" s="106"/>
      <c r="PXM65" s="106"/>
      <c r="PXN65" s="106"/>
      <c r="PXO65" s="106"/>
      <c r="PXP65" s="106"/>
      <c r="PXQ65" s="106"/>
      <c r="PXR65" s="106"/>
      <c r="PXS65" s="106"/>
      <c r="PXT65" s="106"/>
      <c r="PXU65" s="106"/>
      <c r="PXV65" s="106"/>
      <c r="PXW65" s="106"/>
      <c r="PXX65" s="106"/>
      <c r="PXY65" s="106"/>
      <c r="PXZ65" s="106"/>
      <c r="PYA65" s="106"/>
      <c r="PYB65" s="106"/>
      <c r="PYC65" s="106"/>
      <c r="PYD65" s="106"/>
      <c r="PYE65" s="106"/>
      <c r="PYF65" s="106"/>
      <c r="PYG65" s="106"/>
      <c r="PYH65" s="106"/>
      <c r="PYI65" s="106"/>
      <c r="PYJ65" s="106"/>
      <c r="PYK65" s="106"/>
      <c r="PYL65" s="106"/>
      <c r="PYM65" s="106"/>
      <c r="PYN65" s="106"/>
      <c r="PYO65" s="106"/>
      <c r="PYP65" s="106"/>
      <c r="PYQ65" s="106"/>
      <c r="PYR65" s="106"/>
      <c r="PYS65" s="106"/>
      <c r="PYT65" s="106"/>
      <c r="PYU65" s="106"/>
      <c r="PYV65" s="106"/>
      <c r="PYW65" s="106"/>
      <c r="PYX65" s="106"/>
      <c r="PYY65" s="106"/>
      <c r="PYZ65" s="106"/>
      <c r="PZA65" s="106"/>
      <c r="PZB65" s="106"/>
      <c r="PZC65" s="106"/>
      <c r="PZD65" s="106"/>
      <c r="PZE65" s="106"/>
      <c r="PZF65" s="106"/>
      <c r="PZG65" s="106"/>
      <c r="PZH65" s="106"/>
      <c r="PZI65" s="106"/>
      <c r="PZJ65" s="106"/>
      <c r="PZK65" s="106"/>
      <c r="PZL65" s="106"/>
      <c r="PZM65" s="106"/>
      <c r="PZN65" s="106"/>
      <c r="PZO65" s="106"/>
      <c r="PZP65" s="106"/>
      <c r="PZQ65" s="106"/>
      <c r="PZR65" s="106"/>
      <c r="PZS65" s="106"/>
      <c r="PZT65" s="106"/>
      <c r="PZU65" s="106"/>
      <c r="PZV65" s="106"/>
      <c r="PZW65" s="106"/>
      <c r="PZX65" s="106"/>
      <c r="PZY65" s="106"/>
      <c r="PZZ65" s="106"/>
      <c r="QAA65" s="106"/>
      <c r="QAB65" s="106"/>
      <c r="QAC65" s="106"/>
      <c r="QAD65" s="106"/>
      <c r="QAE65" s="106"/>
      <c r="QAF65" s="106"/>
      <c r="QAG65" s="106"/>
      <c r="QAH65" s="106"/>
      <c r="QAI65" s="106"/>
      <c r="QAJ65" s="106"/>
      <c r="QAK65" s="106"/>
      <c r="QAL65" s="106"/>
      <c r="QAM65" s="106"/>
      <c r="QAN65" s="106"/>
      <c r="QAO65" s="106"/>
      <c r="QAP65" s="106"/>
      <c r="QAQ65" s="106"/>
      <c r="QAR65" s="106"/>
      <c r="QAS65" s="106"/>
      <c r="QAT65" s="106"/>
      <c r="QAU65" s="106"/>
      <c r="QAV65" s="106"/>
      <c r="QAW65" s="106"/>
      <c r="QAX65" s="106"/>
      <c r="QAY65" s="106"/>
      <c r="QAZ65" s="106"/>
      <c r="QBA65" s="106"/>
      <c r="QBB65" s="106"/>
      <c r="QBC65" s="106"/>
      <c r="QBD65" s="106"/>
      <c r="QBE65" s="106"/>
      <c r="QBF65" s="106"/>
      <c r="QBG65" s="106"/>
      <c r="QBH65" s="106"/>
      <c r="QBI65" s="106"/>
      <c r="QBJ65" s="106"/>
      <c r="QBK65" s="106"/>
      <c r="QBL65" s="106"/>
      <c r="QBM65" s="106"/>
      <c r="QBN65" s="106"/>
      <c r="QBO65" s="106"/>
      <c r="QBP65" s="106"/>
      <c r="QBQ65" s="106"/>
      <c r="QBR65" s="106"/>
      <c r="QBS65" s="106"/>
      <c r="QBT65" s="106"/>
      <c r="QBU65" s="106"/>
      <c r="QBV65" s="106"/>
      <c r="QBW65" s="106"/>
      <c r="QBX65" s="106"/>
      <c r="QBY65" s="106"/>
      <c r="QBZ65" s="106"/>
      <c r="QCA65" s="106"/>
      <c r="QCB65" s="106"/>
      <c r="QCC65" s="106"/>
      <c r="QCD65" s="106"/>
      <c r="QCE65" s="106"/>
      <c r="QCF65" s="106"/>
      <c r="QCG65" s="106"/>
      <c r="QCH65" s="106"/>
      <c r="QCI65" s="106"/>
      <c r="QCJ65" s="106"/>
      <c r="QCK65" s="106"/>
      <c r="QCL65" s="106"/>
      <c r="QCM65" s="106"/>
      <c r="QCN65" s="106"/>
      <c r="QCO65" s="106"/>
      <c r="QCP65" s="106"/>
      <c r="QCQ65" s="106"/>
      <c r="QCR65" s="106"/>
      <c r="QCS65" s="106"/>
      <c r="QCT65" s="106"/>
      <c r="QCU65" s="106"/>
      <c r="QCV65" s="106"/>
      <c r="QCW65" s="106"/>
      <c r="QCX65" s="106"/>
      <c r="QCY65" s="106"/>
      <c r="QCZ65" s="106"/>
      <c r="QDA65" s="106"/>
      <c r="QDB65" s="106"/>
      <c r="QDC65" s="106"/>
      <c r="QDD65" s="106"/>
      <c r="QDE65" s="106"/>
      <c r="QDF65" s="106"/>
      <c r="QDG65" s="106"/>
      <c r="QDH65" s="106"/>
      <c r="QDI65" s="106"/>
      <c r="QDJ65" s="106"/>
      <c r="QDK65" s="106"/>
      <c r="QDL65" s="106"/>
      <c r="QDM65" s="106"/>
      <c r="QDN65" s="106"/>
      <c r="QDO65" s="106"/>
      <c r="QDP65" s="106"/>
      <c r="QDQ65" s="106"/>
      <c r="QDR65" s="106"/>
      <c r="QDS65" s="106"/>
      <c r="QDT65" s="106"/>
      <c r="QDU65" s="106"/>
      <c r="QDV65" s="106"/>
      <c r="QDW65" s="106"/>
      <c r="QDX65" s="106"/>
      <c r="QDY65" s="106"/>
      <c r="QDZ65" s="106"/>
      <c r="QEA65" s="106"/>
      <c r="QEB65" s="106"/>
      <c r="QEC65" s="106"/>
      <c r="QED65" s="106"/>
      <c r="QEE65" s="106"/>
      <c r="QEF65" s="106"/>
      <c r="QEG65" s="106"/>
      <c r="QEH65" s="106"/>
      <c r="QEI65" s="106"/>
      <c r="QEJ65" s="106"/>
      <c r="QEK65" s="106"/>
      <c r="QEL65" s="106"/>
      <c r="QEM65" s="106"/>
      <c r="QEN65" s="106"/>
      <c r="QEO65" s="106"/>
      <c r="QEP65" s="106"/>
      <c r="QEQ65" s="106"/>
      <c r="QER65" s="106"/>
      <c r="QES65" s="106"/>
      <c r="QET65" s="106"/>
      <c r="QEU65" s="106"/>
      <c r="QEV65" s="106"/>
      <c r="QEW65" s="106"/>
      <c r="QEX65" s="106"/>
      <c r="QEY65" s="106"/>
      <c r="QEZ65" s="106"/>
      <c r="QFA65" s="106"/>
      <c r="QFB65" s="106"/>
      <c r="QFC65" s="106"/>
      <c r="QFD65" s="106"/>
      <c r="QFE65" s="106"/>
      <c r="QFF65" s="106"/>
      <c r="QFG65" s="106"/>
      <c r="QFH65" s="106"/>
      <c r="QFI65" s="106"/>
      <c r="QFJ65" s="106"/>
      <c r="QFK65" s="106"/>
      <c r="QFL65" s="106"/>
      <c r="QFM65" s="106"/>
      <c r="QFN65" s="106"/>
      <c r="QFO65" s="106"/>
      <c r="QFP65" s="106"/>
      <c r="QFQ65" s="106"/>
      <c r="QFR65" s="106"/>
      <c r="QFS65" s="106"/>
      <c r="QFT65" s="106"/>
      <c r="QFU65" s="106"/>
      <c r="QFV65" s="106"/>
      <c r="QFW65" s="106"/>
      <c r="QFX65" s="106"/>
      <c r="QFY65" s="106"/>
      <c r="QFZ65" s="106"/>
      <c r="QGA65" s="106"/>
      <c r="QGB65" s="106"/>
      <c r="QGC65" s="106"/>
      <c r="QGD65" s="106"/>
      <c r="QGE65" s="106"/>
      <c r="QGF65" s="106"/>
      <c r="QGG65" s="106"/>
      <c r="QGH65" s="106"/>
      <c r="QGI65" s="106"/>
      <c r="QGJ65" s="106"/>
      <c r="QGK65" s="106"/>
      <c r="QGL65" s="106"/>
      <c r="QGM65" s="106"/>
      <c r="QGN65" s="106"/>
      <c r="QGO65" s="106"/>
      <c r="QGP65" s="106"/>
      <c r="QGQ65" s="106"/>
      <c r="QGR65" s="106"/>
      <c r="QGS65" s="106"/>
      <c r="QGT65" s="106"/>
      <c r="QGU65" s="106"/>
      <c r="QGV65" s="106"/>
      <c r="QGW65" s="106"/>
      <c r="QGX65" s="106"/>
      <c r="QGY65" s="106"/>
      <c r="QGZ65" s="106"/>
      <c r="QHA65" s="106"/>
      <c r="QHB65" s="106"/>
      <c r="QHC65" s="106"/>
      <c r="QHD65" s="106"/>
      <c r="QHE65" s="106"/>
      <c r="QHF65" s="106"/>
      <c r="QHG65" s="106"/>
      <c r="QHH65" s="106"/>
      <c r="QHI65" s="106"/>
      <c r="QHJ65" s="106"/>
      <c r="QHK65" s="106"/>
      <c r="QHL65" s="106"/>
      <c r="QHM65" s="106"/>
      <c r="QHN65" s="106"/>
      <c r="QHO65" s="106"/>
      <c r="QHP65" s="106"/>
      <c r="QHQ65" s="106"/>
      <c r="QHR65" s="106"/>
      <c r="QHS65" s="106"/>
      <c r="QHT65" s="106"/>
      <c r="QHU65" s="106"/>
      <c r="QHV65" s="106"/>
      <c r="QHW65" s="106"/>
      <c r="QHX65" s="106"/>
      <c r="QHY65" s="106"/>
      <c r="QHZ65" s="106"/>
      <c r="QIA65" s="106"/>
      <c r="QIB65" s="106"/>
      <c r="QIC65" s="106"/>
      <c r="QID65" s="106"/>
      <c r="QIE65" s="106"/>
      <c r="QIF65" s="106"/>
      <c r="QIG65" s="106"/>
      <c r="QIH65" s="106"/>
      <c r="QII65" s="106"/>
      <c r="QIJ65" s="106"/>
      <c r="QIK65" s="106"/>
      <c r="QIL65" s="106"/>
      <c r="QIM65" s="106"/>
      <c r="QIN65" s="106"/>
      <c r="QIO65" s="106"/>
      <c r="QIP65" s="106"/>
      <c r="QIQ65" s="106"/>
      <c r="QIR65" s="106"/>
      <c r="QIS65" s="106"/>
      <c r="QIT65" s="106"/>
      <c r="QIU65" s="106"/>
      <c r="QIV65" s="106"/>
      <c r="QIW65" s="106"/>
      <c r="QIX65" s="106"/>
      <c r="QIY65" s="106"/>
      <c r="QIZ65" s="106"/>
      <c r="QJA65" s="106"/>
      <c r="QJB65" s="106"/>
      <c r="QJC65" s="106"/>
      <c r="QJD65" s="106"/>
      <c r="QJE65" s="106"/>
      <c r="QJF65" s="106"/>
      <c r="QJG65" s="106"/>
      <c r="QJH65" s="106"/>
      <c r="QJI65" s="106"/>
      <c r="QJJ65" s="106"/>
      <c r="QJK65" s="106"/>
      <c r="QJL65" s="106"/>
      <c r="QJM65" s="106"/>
      <c r="QJN65" s="106"/>
      <c r="QJO65" s="106"/>
      <c r="QJP65" s="106"/>
      <c r="QJQ65" s="106"/>
      <c r="QJR65" s="106"/>
      <c r="QJS65" s="106"/>
      <c r="QJT65" s="106"/>
      <c r="QJU65" s="106"/>
      <c r="QJV65" s="106"/>
      <c r="QJW65" s="106"/>
      <c r="QJX65" s="106"/>
      <c r="QJY65" s="106"/>
      <c r="QJZ65" s="106"/>
      <c r="QKA65" s="106"/>
      <c r="QKB65" s="106"/>
      <c r="QKC65" s="106"/>
      <c r="QKD65" s="106"/>
      <c r="QKE65" s="106"/>
      <c r="QKF65" s="106"/>
      <c r="QKG65" s="106"/>
      <c r="QKH65" s="106"/>
      <c r="QKI65" s="106"/>
      <c r="QKJ65" s="106"/>
      <c r="QKK65" s="106"/>
      <c r="QKL65" s="106"/>
      <c r="QKM65" s="106"/>
      <c r="QKN65" s="106"/>
      <c r="QKO65" s="106"/>
      <c r="QKP65" s="106"/>
      <c r="QKQ65" s="106"/>
      <c r="QKR65" s="106"/>
      <c r="QKS65" s="106"/>
      <c r="QKT65" s="106"/>
      <c r="QKU65" s="106"/>
      <c r="QKV65" s="106"/>
      <c r="QKW65" s="106"/>
      <c r="QKX65" s="106"/>
      <c r="QKY65" s="106"/>
      <c r="QKZ65" s="106"/>
      <c r="QLA65" s="106"/>
      <c r="QLB65" s="106"/>
      <c r="QLC65" s="106"/>
      <c r="QLD65" s="106"/>
      <c r="QLE65" s="106"/>
      <c r="QLF65" s="106"/>
      <c r="QLG65" s="106"/>
      <c r="QLH65" s="106"/>
      <c r="QLI65" s="106"/>
      <c r="QLJ65" s="106"/>
      <c r="QLK65" s="106"/>
      <c r="QLL65" s="106"/>
      <c r="QLM65" s="106"/>
      <c r="QLN65" s="106"/>
      <c r="QLO65" s="106"/>
      <c r="QLP65" s="106"/>
      <c r="QLQ65" s="106"/>
      <c r="QLR65" s="106"/>
      <c r="QLS65" s="106"/>
      <c r="QLT65" s="106"/>
      <c r="QLU65" s="106"/>
      <c r="QLV65" s="106"/>
      <c r="QLW65" s="106"/>
      <c r="QLX65" s="106"/>
      <c r="QLY65" s="106"/>
      <c r="QLZ65" s="106"/>
      <c r="QMA65" s="106"/>
      <c r="QMB65" s="106"/>
      <c r="QMC65" s="106"/>
      <c r="QMD65" s="106"/>
      <c r="QME65" s="106"/>
      <c r="QMF65" s="106"/>
      <c r="QMG65" s="106"/>
      <c r="QMH65" s="106"/>
      <c r="QMI65" s="106"/>
      <c r="QMJ65" s="106"/>
      <c r="QMK65" s="106"/>
      <c r="QML65" s="106"/>
      <c r="QMM65" s="106"/>
      <c r="QMN65" s="106"/>
      <c r="QMO65" s="106"/>
      <c r="QMP65" s="106"/>
      <c r="QMQ65" s="106"/>
      <c r="QMR65" s="106"/>
      <c r="QMS65" s="106"/>
      <c r="QMT65" s="106"/>
      <c r="QMU65" s="106"/>
      <c r="QMV65" s="106"/>
      <c r="QMW65" s="106"/>
      <c r="QMX65" s="106"/>
      <c r="QMY65" s="106"/>
      <c r="QMZ65" s="106"/>
      <c r="QNA65" s="106"/>
      <c r="QNB65" s="106"/>
      <c r="QNC65" s="106"/>
      <c r="QND65" s="106"/>
      <c r="QNE65" s="106"/>
      <c r="QNF65" s="106"/>
      <c r="QNG65" s="106"/>
      <c r="QNH65" s="106"/>
      <c r="QNI65" s="106"/>
      <c r="QNJ65" s="106"/>
      <c r="QNK65" s="106"/>
      <c r="QNL65" s="106"/>
      <c r="QNM65" s="106"/>
      <c r="QNN65" s="106"/>
      <c r="QNO65" s="106"/>
      <c r="QNP65" s="106"/>
      <c r="QNQ65" s="106"/>
      <c r="QNR65" s="106"/>
      <c r="QNS65" s="106"/>
      <c r="QNT65" s="106"/>
      <c r="QNU65" s="106"/>
      <c r="QNV65" s="106"/>
      <c r="QNW65" s="106"/>
      <c r="QNX65" s="106"/>
      <c r="QNY65" s="106"/>
      <c r="QNZ65" s="106"/>
      <c r="QOA65" s="106"/>
      <c r="QOB65" s="106"/>
      <c r="QOC65" s="106"/>
      <c r="QOD65" s="106"/>
      <c r="QOE65" s="106"/>
      <c r="QOF65" s="106"/>
      <c r="QOG65" s="106"/>
      <c r="QOH65" s="106"/>
      <c r="QOI65" s="106"/>
      <c r="QOJ65" s="106"/>
      <c r="QOK65" s="106"/>
      <c r="QOL65" s="106"/>
      <c r="QOM65" s="106"/>
      <c r="QON65" s="106"/>
      <c r="QOO65" s="106"/>
      <c r="QOP65" s="106"/>
      <c r="QOQ65" s="106"/>
      <c r="QOR65" s="106"/>
      <c r="QOS65" s="106"/>
      <c r="QOT65" s="106"/>
      <c r="QOU65" s="106"/>
      <c r="QOV65" s="106"/>
      <c r="QOW65" s="106"/>
      <c r="QOX65" s="106"/>
      <c r="QOY65" s="106"/>
      <c r="QOZ65" s="106"/>
      <c r="QPA65" s="106"/>
      <c r="QPB65" s="106"/>
      <c r="QPC65" s="106"/>
      <c r="QPD65" s="106"/>
      <c r="QPE65" s="106"/>
      <c r="QPF65" s="106"/>
      <c r="QPG65" s="106"/>
      <c r="QPH65" s="106"/>
      <c r="QPI65" s="106"/>
      <c r="QPJ65" s="106"/>
      <c r="QPK65" s="106"/>
      <c r="QPL65" s="106"/>
      <c r="QPM65" s="106"/>
      <c r="QPN65" s="106"/>
      <c r="QPO65" s="106"/>
      <c r="QPP65" s="106"/>
      <c r="QPQ65" s="106"/>
      <c r="QPR65" s="106"/>
      <c r="QPS65" s="106"/>
      <c r="QPT65" s="106"/>
      <c r="QPU65" s="106"/>
      <c r="QPV65" s="106"/>
      <c r="QPW65" s="106"/>
      <c r="QPX65" s="106"/>
      <c r="QPY65" s="106"/>
      <c r="QPZ65" s="106"/>
      <c r="QQA65" s="106"/>
      <c r="QQB65" s="106"/>
      <c r="QQC65" s="106"/>
      <c r="QQD65" s="106"/>
      <c r="QQE65" s="106"/>
      <c r="QQF65" s="106"/>
      <c r="QQG65" s="106"/>
      <c r="QQH65" s="106"/>
      <c r="QQI65" s="106"/>
      <c r="QQJ65" s="106"/>
      <c r="QQK65" s="106"/>
      <c r="QQL65" s="106"/>
      <c r="QQM65" s="106"/>
      <c r="QQN65" s="106"/>
      <c r="QQO65" s="106"/>
      <c r="QQP65" s="106"/>
      <c r="QQQ65" s="106"/>
      <c r="QQR65" s="106"/>
      <c r="QQS65" s="106"/>
      <c r="QQT65" s="106"/>
      <c r="QQU65" s="106"/>
      <c r="QQV65" s="106"/>
      <c r="QQW65" s="106"/>
      <c r="QQX65" s="106"/>
      <c r="QQY65" s="106"/>
      <c r="QQZ65" s="106"/>
      <c r="QRA65" s="106"/>
      <c r="QRB65" s="106"/>
      <c r="QRC65" s="106"/>
      <c r="QRD65" s="106"/>
      <c r="QRE65" s="106"/>
      <c r="QRF65" s="106"/>
      <c r="QRG65" s="106"/>
      <c r="QRH65" s="106"/>
      <c r="QRI65" s="106"/>
      <c r="QRJ65" s="106"/>
      <c r="QRK65" s="106"/>
      <c r="QRL65" s="106"/>
      <c r="QRM65" s="106"/>
      <c r="QRN65" s="106"/>
      <c r="QRO65" s="106"/>
      <c r="QRP65" s="106"/>
      <c r="QRQ65" s="106"/>
      <c r="QRR65" s="106"/>
      <c r="QRS65" s="106"/>
      <c r="QRT65" s="106"/>
      <c r="QRU65" s="106"/>
      <c r="QRV65" s="106"/>
      <c r="QRW65" s="106"/>
      <c r="QRX65" s="106"/>
      <c r="QRY65" s="106"/>
      <c r="QRZ65" s="106"/>
      <c r="QSA65" s="106"/>
      <c r="QSB65" s="106"/>
      <c r="QSC65" s="106"/>
      <c r="QSD65" s="106"/>
      <c r="QSE65" s="106"/>
      <c r="QSF65" s="106"/>
      <c r="QSG65" s="106"/>
      <c r="QSH65" s="106"/>
      <c r="QSI65" s="106"/>
      <c r="QSJ65" s="106"/>
      <c r="QSK65" s="106"/>
      <c r="QSL65" s="106"/>
      <c r="QSM65" s="106"/>
      <c r="QSN65" s="106"/>
      <c r="QSO65" s="106"/>
      <c r="QSP65" s="106"/>
      <c r="QSQ65" s="106"/>
      <c r="QSR65" s="106"/>
      <c r="QSS65" s="106"/>
      <c r="QST65" s="106"/>
      <c r="QSU65" s="106"/>
      <c r="QSV65" s="106"/>
      <c r="QSW65" s="106"/>
      <c r="QSX65" s="106"/>
      <c r="QSY65" s="106"/>
      <c r="QSZ65" s="106"/>
      <c r="QTA65" s="106"/>
      <c r="QTB65" s="106"/>
      <c r="QTC65" s="106"/>
      <c r="QTD65" s="106"/>
      <c r="QTE65" s="106"/>
      <c r="QTF65" s="106"/>
      <c r="QTG65" s="106"/>
      <c r="QTH65" s="106"/>
      <c r="QTI65" s="106"/>
      <c r="QTJ65" s="106"/>
      <c r="QTK65" s="106"/>
      <c r="QTL65" s="106"/>
      <c r="QTM65" s="106"/>
      <c r="QTN65" s="106"/>
      <c r="QTO65" s="106"/>
      <c r="QTP65" s="106"/>
      <c r="QTQ65" s="106"/>
      <c r="QTR65" s="106"/>
      <c r="QTS65" s="106"/>
      <c r="QTT65" s="106"/>
      <c r="QTU65" s="106"/>
      <c r="QTV65" s="106"/>
      <c r="QTW65" s="106"/>
      <c r="QTX65" s="106"/>
      <c r="QTY65" s="106"/>
      <c r="QTZ65" s="106"/>
      <c r="QUA65" s="106"/>
      <c r="QUB65" s="106"/>
      <c r="QUC65" s="106"/>
      <c r="QUD65" s="106"/>
      <c r="QUE65" s="106"/>
      <c r="QUF65" s="106"/>
      <c r="QUG65" s="106"/>
      <c r="QUH65" s="106"/>
      <c r="QUI65" s="106"/>
      <c r="QUJ65" s="106"/>
      <c r="QUK65" s="106"/>
      <c r="QUL65" s="106"/>
      <c r="QUM65" s="106"/>
      <c r="QUN65" s="106"/>
      <c r="QUO65" s="106"/>
      <c r="QUP65" s="106"/>
      <c r="QUQ65" s="106"/>
      <c r="QUR65" s="106"/>
      <c r="QUS65" s="106"/>
      <c r="QUT65" s="106"/>
      <c r="QUU65" s="106"/>
      <c r="QUV65" s="106"/>
      <c r="QUW65" s="106"/>
      <c r="QUX65" s="106"/>
      <c r="QUY65" s="106"/>
      <c r="QUZ65" s="106"/>
      <c r="QVA65" s="106"/>
      <c r="QVB65" s="106"/>
      <c r="QVC65" s="106"/>
      <c r="QVD65" s="106"/>
      <c r="QVE65" s="106"/>
      <c r="QVF65" s="106"/>
      <c r="QVG65" s="106"/>
      <c r="QVH65" s="106"/>
      <c r="QVI65" s="106"/>
      <c r="QVJ65" s="106"/>
      <c r="QVK65" s="106"/>
      <c r="QVL65" s="106"/>
      <c r="QVM65" s="106"/>
      <c r="QVN65" s="106"/>
      <c r="QVO65" s="106"/>
      <c r="QVP65" s="106"/>
      <c r="QVQ65" s="106"/>
      <c r="QVR65" s="106"/>
      <c r="QVS65" s="106"/>
      <c r="QVT65" s="106"/>
      <c r="QVU65" s="106"/>
      <c r="QVV65" s="106"/>
      <c r="QVW65" s="106"/>
      <c r="QVX65" s="106"/>
      <c r="QVY65" s="106"/>
      <c r="QVZ65" s="106"/>
      <c r="QWA65" s="106"/>
      <c r="QWB65" s="106"/>
      <c r="QWC65" s="106"/>
      <c r="QWD65" s="106"/>
      <c r="QWE65" s="106"/>
      <c r="QWF65" s="106"/>
      <c r="QWG65" s="106"/>
      <c r="QWH65" s="106"/>
      <c r="QWI65" s="106"/>
      <c r="QWJ65" s="106"/>
      <c r="QWK65" s="106"/>
      <c r="QWL65" s="106"/>
      <c r="QWM65" s="106"/>
      <c r="QWN65" s="106"/>
      <c r="QWO65" s="106"/>
      <c r="QWP65" s="106"/>
      <c r="QWQ65" s="106"/>
      <c r="QWR65" s="106"/>
      <c r="QWS65" s="106"/>
      <c r="QWT65" s="106"/>
      <c r="QWU65" s="106"/>
      <c r="QWV65" s="106"/>
      <c r="QWW65" s="106"/>
      <c r="QWX65" s="106"/>
      <c r="QWY65" s="106"/>
      <c r="QWZ65" s="106"/>
      <c r="QXA65" s="106"/>
      <c r="QXB65" s="106"/>
      <c r="QXC65" s="106"/>
      <c r="QXD65" s="106"/>
      <c r="QXE65" s="106"/>
      <c r="QXF65" s="106"/>
      <c r="QXG65" s="106"/>
      <c r="QXH65" s="106"/>
      <c r="QXI65" s="106"/>
      <c r="QXJ65" s="106"/>
      <c r="QXK65" s="106"/>
      <c r="QXL65" s="106"/>
      <c r="QXM65" s="106"/>
      <c r="QXN65" s="106"/>
      <c r="QXO65" s="106"/>
      <c r="QXP65" s="106"/>
      <c r="QXQ65" s="106"/>
      <c r="QXR65" s="106"/>
      <c r="QXS65" s="106"/>
      <c r="QXT65" s="106"/>
      <c r="QXU65" s="106"/>
      <c r="QXV65" s="106"/>
      <c r="QXW65" s="106"/>
      <c r="QXX65" s="106"/>
      <c r="QXY65" s="106"/>
      <c r="QXZ65" s="106"/>
      <c r="QYA65" s="106"/>
      <c r="QYB65" s="106"/>
      <c r="QYC65" s="106"/>
      <c r="QYD65" s="106"/>
      <c r="QYE65" s="106"/>
      <c r="QYF65" s="106"/>
      <c r="QYG65" s="106"/>
      <c r="QYH65" s="106"/>
      <c r="QYI65" s="106"/>
      <c r="QYJ65" s="106"/>
      <c r="QYK65" s="106"/>
      <c r="QYL65" s="106"/>
      <c r="QYM65" s="106"/>
      <c r="QYN65" s="106"/>
      <c r="QYO65" s="106"/>
      <c r="QYP65" s="106"/>
      <c r="QYQ65" s="106"/>
      <c r="QYR65" s="106"/>
      <c r="QYS65" s="106"/>
      <c r="QYT65" s="106"/>
      <c r="QYU65" s="106"/>
      <c r="QYV65" s="106"/>
      <c r="QYW65" s="106"/>
      <c r="QYX65" s="106"/>
      <c r="QYY65" s="106"/>
      <c r="QYZ65" s="106"/>
      <c r="QZA65" s="106"/>
      <c r="QZB65" s="106"/>
      <c r="QZC65" s="106"/>
      <c r="QZD65" s="106"/>
      <c r="QZE65" s="106"/>
      <c r="QZF65" s="106"/>
      <c r="QZG65" s="106"/>
      <c r="QZH65" s="106"/>
      <c r="QZI65" s="106"/>
      <c r="QZJ65" s="106"/>
      <c r="QZK65" s="106"/>
      <c r="QZL65" s="106"/>
      <c r="QZM65" s="106"/>
      <c r="QZN65" s="106"/>
      <c r="QZO65" s="106"/>
      <c r="QZP65" s="106"/>
      <c r="QZQ65" s="106"/>
      <c r="QZR65" s="106"/>
      <c r="QZS65" s="106"/>
      <c r="QZT65" s="106"/>
      <c r="QZU65" s="106"/>
      <c r="QZV65" s="106"/>
      <c r="QZW65" s="106"/>
      <c r="QZX65" s="106"/>
      <c r="QZY65" s="106"/>
      <c r="QZZ65" s="106"/>
      <c r="RAA65" s="106"/>
      <c r="RAB65" s="106"/>
      <c r="RAC65" s="106"/>
      <c r="RAD65" s="106"/>
      <c r="RAE65" s="106"/>
      <c r="RAF65" s="106"/>
      <c r="RAG65" s="106"/>
      <c r="RAH65" s="106"/>
      <c r="RAI65" s="106"/>
      <c r="RAJ65" s="106"/>
      <c r="RAK65" s="106"/>
      <c r="RAL65" s="106"/>
      <c r="RAM65" s="106"/>
      <c r="RAN65" s="106"/>
      <c r="RAO65" s="106"/>
      <c r="RAP65" s="106"/>
      <c r="RAQ65" s="106"/>
      <c r="RAR65" s="106"/>
      <c r="RAS65" s="106"/>
      <c r="RAT65" s="106"/>
      <c r="RAU65" s="106"/>
      <c r="RAV65" s="106"/>
      <c r="RAW65" s="106"/>
      <c r="RAX65" s="106"/>
      <c r="RAY65" s="106"/>
      <c r="RAZ65" s="106"/>
      <c r="RBA65" s="106"/>
      <c r="RBB65" s="106"/>
      <c r="RBC65" s="106"/>
      <c r="RBD65" s="106"/>
      <c r="RBE65" s="106"/>
      <c r="RBF65" s="106"/>
      <c r="RBG65" s="106"/>
      <c r="RBH65" s="106"/>
      <c r="RBI65" s="106"/>
      <c r="RBJ65" s="106"/>
      <c r="RBK65" s="106"/>
      <c r="RBL65" s="106"/>
      <c r="RBM65" s="106"/>
      <c r="RBN65" s="106"/>
      <c r="RBO65" s="106"/>
      <c r="RBP65" s="106"/>
      <c r="RBQ65" s="106"/>
      <c r="RBR65" s="106"/>
      <c r="RBS65" s="106"/>
      <c r="RBT65" s="106"/>
      <c r="RBU65" s="106"/>
      <c r="RBV65" s="106"/>
      <c r="RBW65" s="106"/>
      <c r="RBX65" s="106"/>
      <c r="RBY65" s="106"/>
      <c r="RBZ65" s="106"/>
      <c r="RCA65" s="106"/>
      <c r="RCB65" s="106"/>
      <c r="RCC65" s="106"/>
      <c r="RCD65" s="106"/>
      <c r="RCE65" s="106"/>
      <c r="RCF65" s="106"/>
      <c r="RCG65" s="106"/>
      <c r="RCH65" s="106"/>
      <c r="RCI65" s="106"/>
      <c r="RCJ65" s="106"/>
      <c r="RCK65" s="106"/>
      <c r="RCL65" s="106"/>
      <c r="RCM65" s="106"/>
      <c r="RCN65" s="106"/>
      <c r="RCO65" s="106"/>
      <c r="RCP65" s="106"/>
      <c r="RCQ65" s="106"/>
      <c r="RCR65" s="106"/>
      <c r="RCS65" s="106"/>
      <c r="RCT65" s="106"/>
      <c r="RCU65" s="106"/>
      <c r="RCV65" s="106"/>
      <c r="RCW65" s="106"/>
      <c r="RCX65" s="106"/>
      <c r="RCY65" s="106"/>
      <c r="RCZ65" s="106"/>
      <c r="RDA65" s="106"/>
      <c r="RDB65" s="106"/>
      <c r="RDC65" s="106"/>
      <c r="RDD65" s="106"/>
      <c r="RDE65" s="106"/>
      <c r="RDF65" s="106"/>
      <c r="RDG65" s="106"/>
      <c r="RDH65" s="106"/>
      <c r="RDI65" s="106"/>
      <c r="RDJ65" s="106"/>
      <c r="RDK65" s="106"/>
      <c r="RDL65" s="106"/>
      <c r="RDM65" s="106"/>
      <c r="RDN65" s="106"/>
      <c r="RDO65" s="106"/>
      <c r="RDP65" s="106"/>
      <c r="RDQ65" s="106"/>
      <c r="RDR65" s="106"/>
      <c r="RDS65" s="106"/>
      <c r="RDT65" s="106"/>
      <c r="RDU65" s="106"/>
      <c r="RDV65" s="106"/>
      <c r="RDW65" s="106"/>
      <c r="RDX65" s="106"/>
      <c r="RDY65" s="106"/>
      <c r="RDZ65" s="106"/>
      <c r="REA65" s="106"/>
      <c r="REB65" s="106"/>
      <c r="REC65" s="106"/>
      <c r="RED65" s="106"/>
      <c r="REE65" s="106"/>
      <c r="REF65" s="106"/>
      <c r="REG65" s="106"/>
      <c r="REH65" s="106"/>
      <c r="REI65" s="106"/>
      <c r="REJ65" s="106"/>
      <c r="REK65" s="106"/>
      <c r="REL65" s="106"/>
      <c r="REM65" s="106"/>
      <c r="REN65" s="106"/>
      <c r="REO65" s="106"/>
      <c r="REP65" s="106"/>
      <c r="REQ65" s="106"/>
      <c r="RER65" s="106"/>
      <c r="RES65" s="106"/>
      <c r="RET65" s="106"/>
      <c r="REU65" s="106"/>
      <c r="REV65" s="106"/>
      <c r="REW65" s="106"/>
      <c r="REX65" s="106"/>
      <c r="REY65" s="106"/>
      <c r="REZ65" s="106"/>
      <c r="RFA65" s="106"/>
      <c r="RFB65" s="106"/>
      <c r="RFC65" s="106"/>
      <c r="RFD65" s="106"/>
      <c r="RFE65" s="106"/>
      <c r="RFF65" s="106"/>
      <c r="RFG65" s="106"/>
      <c r="RFH65" s="106"/>
      <c r="RFI65" s="106"/>
      <c r="RFJ65" s="106"/>
      <c r="RFK65" s="106"/>
      <c r="RFL65" s="106"/>
      <c r="RFM65" s="106"/>
      <c r="RFN65" s="106"/>
      <c r="RFO65" s="106"/>
      <c r="RFP65" s="106"/>
      <c r="RFQ65" s="106"/>
      <c r="RFR65" s="106"/>
      <c r="RFS65" s="106"/>
      <c r="RFT65" s="106"/>
      <c r="RFU65" s="106"/>
      <c r="RFV65" s="106"/>
      <c r="RFW65" s="106"/>
      <c r="RFX65" s="106"/>
      <c r="RFY65" s="106"/>
      <c r="RFZ65" s="106"/>
      <c r="RGA65" s="106"/>
      <c r="RGB65" s="106"/>
      <c r="RGC65" s="106"/>
      <c r="RGD65" s="106"/>
      <c r="RGE65" s="106"/>
      <c r="RGF65" s="106"/>
      <c r="RGG65" s="106"/>
      <c r="RGH65" s="106"/>
      <c r="RGI65" s="106"/>
      <c r="RGJ65" s="106"/>
      <c r="RGK65" s="106"/>
      <c r="RGL65" s="106"/>
      <c r="RGM65" s="106"/>
      <c r="RGN65" s="106"/>
      <c r="RGO65" s="106"/>
      <c r="RGP65" s="106"/>
      <c r="RGQ65" s="106"/>
      <c r="RGR65" s="106"/>
      <c r="RGS65" s="106"/>
      <c r="RGT65" s="106"/>
      <c r="RGU65" s="106"/>
      <c r="RGV65" s="106"/>
      <c r="RGW65" s="106"/>
      <c r="RGX65" s="106"/>
      <c r="RGY65" s="106"/>
      <c r="RGZ65" s="106"/>
      <c r="RHA65" s="106"/>
      <c r="RHB65" s="106"/>
      <c r="RHC65" s="106"/>
      <c r="RHD65" s="106"/>
      <c r="RHE65" s="106"/>
      <c r="RHF65" s="106"/>
      <c r="RHG65" s="106"/>
      <c r="RHH65" s="106"/>
      <c r="RHI65" s="106"/>
      <c r="RHJ65" s="106"/>
      <c r="RHK65" s="106"/>
      <c r="RHL65" s="106"/>
      <c r="RHM65" s="106"/>
      <c r="RHN65" s="106"/>
      <c r="RHO65" s="106"/>
      <c r="RHP65" s="106"/>
      <c r="RHQ65" s="106"/>
      <c r="RHR65" s="106"/>
      <c r="RHS65" s="106"/>
      <c r="RHT65" s="106"/>
      <c r="RHU65" s="106"/>
      <c r="RHV65" s="106"/>
      <c r="RHW65" s="106"/>
      <c r="RHX65" s="106"/>
      <c r="RHY65" s="106"/>
      <c r="RHZ65" s="106"/>
      <c r="RIA65" s="106"/>
      <c r="RIB65" s="106"/>
      <c r="RIC65" s="106"/>
      <c r="RID65" s="106"/>
      <c r="RIE65" s="106"/>
      <c r="RIF65" s="106"/>
      <c r="RIG65" s="106"/>
      <c r="RIH65" s="106"/>
      <c r="RII65" s="106"/>
      <c r="RIJ65" s="106"/>
      <c r="RIK65" s="106"/>
      <c r="RIL65" s="106"/>
      <c r="RIM65" s="106"/>
      <c r="RIN65" s="106"/>
      <c r="RIO65" s="106"/>
      <c r="RIP65" s="106"/>
      <c r="RIQ65" s="106"/>
      <c r="RIR65" s="106"/>
      <c r="RIS65" s="106"/>
      <c r="RIT65" s="106"/>
      <c r="RIU65" s="106"/>
      <c r="RIV65" s="106"/>
      <c r="RIW65" s="106"/>
      <c r="RIX65" s="106"/>
      <c r="RIY65" s="106"/>
      <c r="RIZ65" s="106"/>
      <c r="RJA65" s="106"/>
      <c r="RJB65" s="106"/>
      <c r="RJC65" s="106"/>
      <c r="RJD65" s="106"/>
      <c r="RJE65" s="106"/>
      <c r="RJF65" s="106"/>
      <c r="RJG65" s="106"/>
      <c r="RJH65" s="106"/>
      <c r="RJI65" s="106"/>
      <c r="RJJ65" s="106"/>
      <c r="RJK65" s="106"/>
      <c r="RJL65" s="106"/>
      <c r="RJM65" s="106"/>
      <c r="RJN65" s="106"/>
      <c r="RJO65" s="106"/>
      <c r="RJP65" s="106"/>
      <c r="RJQ65" s="106"/>
      <c r="RJR65" s="106"/>
      <c r="RJS65" s="106"/>
      <c r="RJT65" s="106"/>
      <c r="RJU65" s="106"/>
      <c r="RJV65" s="106"/>
      <c r="RJW65" s="106"/>
      <c r="RJX65" s="106"/>
      <c r="RJY65" s="106"/>
      <c r="RJZ65" s="106"/>
      <c r="RKA65" s="106"/>
      <c r="RKB65" s="106"/>
      <c r="RKC65" s="106"/>
      <c r="RKD65" s="106"/>
      <c r="RKE65" s="106"/>
      <c r="RKF65" s="106"/>
      <c r="RKG65" s="106"/>
      <c r="RKH65" s="106"/>
      <c r="RKI65" s="106"/>
      <c r="RKJ65" s="106"/>
      <c r="RKK65" s="106"/>
      <c r="RKL65" s="106"/>
      <c r="RKM65" s="106"/>
      <c r="RKN65" s="106"/>
      <c r="RKO65" s="106"/>
      <c r="RKP65" s="106"/>
      <c r="RKQ65" s="106"/>
      <c r="RKR65" s="106"/>
      <c r="RKS65" s="106"/>
      <c r="RKT65" s="106"/>
      <c r="RKU65" s="106"/>
      <c r="RKV65" s="106"/>
      <c r="RKW65" s="106"/>
      <c r="RKX65" s="106"/>
      <c r="RKY65" s="106"/>
      <c r="RKZ65" s="106"/>
      <c r="RLA65" s="106"/>
      <c r="RLB65" s="106"/>
      <c r="RLC65" s="106"/>
      <c r="RLD65" s="106"/>
      <c r="RLE65" s="106"/>
      <c r="RLF65" s="106"/>
      <c r="RLG65" s="106"/>
      <c r="RLH65" s="106"/>
      <c r="RLI65" s="106"/>
      <c r="RLJ65" s="106"/>
      <c r="RLK65" s="106"/>
      <c r="RLL65" s="106"/>
      <c r="RLM65" s="106"/>
      <c r="RLN65" s="106"/>
      <c r="RLO65" s="106"/>
      <c r="RLP65" s="106"/>
      <c r="RLQ65" s="106"/>
      <c r="RLR65" s="106"/>
      <c r="RLS65" s="106"/>
      <c r="RLT65" s="106"/>
      <c r="RLU65" s="106"/>
      <c r="RLV65" s="106"/>
      <c r="RLW65" s="106"/>
      <c r="RLX65" s="106"/>
      <c r="RLY65" s="106"/>
      <c r="RLZ65" s="106"/>
      <c r="RMA65" s="106"/>
      <c r="RMB65" s="106"/>
      <c r="RMC65" s="106"/>
      <c r="RMD65" s="106"/>
      <c r="RME65" s="106"/>
      <c r="RMF65" s="106"/>
      <c r="RMG65" s="106"/>
      <c r="RMH65" s="106"/>
      <c r="RMI65" s="106"/>
      <c r="RMJ65" s="106"/>
      <c r="RMK65" s="106"/>
      <c r="RML65" s="106"/>
      <c r="RMM65" s="106"/>
      <c r="RMN65" s="106"/>
      <c r="RMO65" s="106"/>
      <c r="RMP65" s="106"/>
      <c r="RMQ65" s="106"/>
      <c r="RMR65" s="106"/>
      <c r="RMS65" s="106"/>
      <c r="RMT65" s="106"/>
      <c r="RMU65" s="106"/>
      <c r="RMV65" s="106"/>
      <c r="RMW65" s="106"/>
      <c r="RMX65" s="106"/>
      <c r="RMY65" s="106"/>
      <c r="RMZ65" s="106"/>
      <c r="RNA65" s="106"/>
      <c r="RNB65" s="106"/>
      <c r="RNC65" s="106"/>
      <c r="RND65" s="106"/>
      <c r="RNE65" s="106"/>
      <c r="RNF65" s="106"/>
      <c r="RNG65" s="106"/>
      <c r="RNH65" s="106"/>
      <c r="RNI65" s="106"/>
      <c r="RNJ65" s="106"/>
      <c r="RNK65" s="106"/>
      <c r="RNL65" s="106"/>
      <c r="RNM65" s="106"/>
      <c r="RNN65" s="106"/>
      <c r="RNO65" s="106"/>
      <c r="RNP65" s="106"/>
      <c r="RNQ65" s="106"/>
      <c r="RNR65" s="106"/>
      <c r="RNS65" s="106"/>
      <c r="RNT65" s="106"/>
      <c r="RNU65" s="106"/>
      <c r="RNV65" s="106"/>
      <c r="RNW65" s="106"/>
      <c r="RNX65" s="106"/>
      <c r="RNY65" s="106"/>
      <c r="RNZ65" s="106"/>
      <c r="ROA65" s="106"/>
      <c r="ROB65" s="106"/>
      <c r="ROC65" s="106"/>
      <c r="ROD65" s="106"/>
      <c r="ROE65" s="106"/>
      <c r="ROF65" s="106"/>
      <c r="ROG65" s="106"/>
      <c r="ROH65" s="106"/>
      <c r="ROI65" s="106"/>
      <c r="ROJ65" s="106"/>
      <c r="ROK65" s="106"/>
      <c r="ROL65" s="106"/>
      <c r="ROM65" s="106"/>
      <c r="RON65" s="106"/>
      <c r="ROO65" s="106"/>
      <c r="ROP65" s="106"/>
      <c r="ROQ65" s="106"/>
      <c r="ROR65" s="106"/>
      <c r="ROS65" s="106"/>
      <c r="ROT65" s="106"/>
      <c r="ROU65" s="106"/>
      <c r="ROV65" s="106"/>
      <c r="ROW65" s="106"/>
      <c r="ROX65" s="106"/>
      <c r="ROY65" s="106"/>
      <c r="ROZ65" s="106"/>
      <c r="RPA65" s="106"/>
      <c r="RPB65" s="106"/>
      <c r="RPC65" s="106"/>
      <c r="RPD65" s="106"/>
      <c r="RPE65" s="106"/>
      <c r="RPF65" s="106"/>
      <c r="RPG65" s="106"/>
      <c r="RPH65" s="106"/>
      <c r="RPI65" s="106"/>
      <c r="RPJ65" s="106"/>
      <c r="RPK65" s="106"/>
      <c r="RPL65" s="106"/>
      <c r="RPM65" s="106"/>
      <c r="RPN65" s="106"/>
      <c r="RPO65" s="106"/>
      <c r="RPP65" s="106"/>
      <c r="RPQ65" s="106"/>
      <c r="RPR65" s="106"/>
      <c r="RPS65" s="106"/>
      <c r="RPT65" s="106"/>
      <c r="RPU65" s="106"/>
      <c r="RPV65" s="106"/>
      <c r="RPW65" s="106"/>
      <c r="RPX65" s="106"/>
      <c r="RPY65" s="106"/>
      <c r="RPZ65" s="106"/>
      <c r="RQA65" s="106"/>
      <c r="RQB65" s="106"/>
      <c r="RQC65" s="106"/>
      <c r="RQD65" s="106"/>
      <c r="RQE65" s="106"/>
      <c r="RQF65" s="106"/>
      <c r="RQG65" s="106"/>
      <c r="RQH65" s="106"/>
      <c r="RQI65" s="106"/>
      <c r="RQJ65" s="106"/>
      <c r="RQK65" s="106"/>
      <c r="RQL65" s="106"/>
      <c r="RQM65" s="106"/>
      <c r="RQN65" s="106"/>
      <c r="RQO65" s="106"/>
      <c r="RQP65" s="106"/>
      <c r="RQQ65" s="106"/>
      <c r="RQR65" s="106"/>
      <c r="RQS65" s="106"/>
      <c r="RQT65" s="106"/>
      <c r="RQU65" s="106"/>
      <c r="RQV65" s="106"/>
      <c r="RQW65" s="106"/>
      <c r="RQX65" s="106"/>
      <c r="RQY65" s="106"/>
      <c r="RQZ65" s="106"/>
      <c r="RRA65" s="106"/>
      <c r="RRB65" s="106"/>
      <c r="RRC65" s="106"/>
      <c r="RRD65" s="106"/>
      <c r="RRE65" s="106"/>
      <c r="RRF65" s="106"/>
      <c r="RRG65" s="106"/>
      <c r="RRH65" s="106"/>
      <c r="RRI65" s="106"/>
      <c r="RRJ65" s="106"/>
      <c r="RRK65" s="106"/>
      <c r="RRL65" s="106"/>
      <c r="RRM65" s="106"/>
      <c r="RRN65" s="106"/>
      <c r="RRO65" s="106"/>
      <c r="RRP65" s="106"/>
      <c r="RRQ65" s="106"/>
      <c r="RRR65" s="106"/>
      <c r="RRS65" s="106"/>
      <c r="RRT65" s="106"/>
      <c r="RRU65" s="106"/>
      <c r="RRV65" s="106"/>
      <c r="RRW65" s="106"/>
      <c r="RRX65" s="106"/>
      <c r="RRY65" s="106"/>
      <c r="RRZ65" s="106"/>
      <c r="RSA65" s="106"/>
      <c r="RSB65" s="106"/>
      <c r="RSC65" s="106"/>
      <c r="RSD65" s="106"/>
      <c r="RSE65" s="106"/>
      <c r="RSF65" s="106"/>
      <c r="RSG65" s="106"/>
      <c r="RSH65" s="106"/>
      <c r="RSI65" s="106"/>
      <c r="RSJ65" s="106"/>
      <c r="RSK65" s="106"/>
      <c r="RSL65" s="106"/>
      <c r="RSM65" s="106"/>
      <c r="RSN65" s="106"/>
      <c r="RSO65" s="106"/>
      <c r="RSP65" s="106"/>
      <c r="RSQ65" s="106"/>
      <c r="RSR65" s="106"/>
      <c r="RSS65" s="106"/>
      <c r="RST65" s="106"/>
      <c r="RSU65" s="106"/>
      <c r="RSV65" s="106"/>
      <c r="RSW65" s="106"/>
      <c r="RSX65" s="106"/>
      <c r="RSY65" s="106"/>
      <c r="RSZ65" s="106"/>
      <c r="RTA65" s="106"/>
      <c r="RTB65" s="106"/>
      <c r="RTC65" s="106"/>
      <c r="RTD65" s="106"/>
      <c r="RTE65" s="106"/>
      <c r="RTF65" s="106"/>
      <c r="RTG65" s="106"/>
      <c r="RTH65" s="106"/>
      <c r="RTI65" s="106"/>
      <c r="RTJ65" s="106"/>
      <c r="RTK65" s="106"/>
      <c r="RTL65" s="106"/>
      <c r="RTM65" s="106"/>
      <c r="RTN65" s="106"/>
      <c r="RTO65" s="106"/>
      <c r="RTP65" s="106"/>
      <c r="RTQ65" s="106"/>
      <c r="RTR65" s="106"/>
      <c r="RTS65" s="106"/>
      <c r="RTT65" s="106"/>
      <c r="RTU65" s="106"/>
      <c r="RTV65" s="106"/>
      <c r="RTW65" s="106"/>
      <c r="RTX65" s="106"/>
      <c r="RTY65" s="106"/>
      <c r="RTZ65" s="106"/>
      <c r="RUA65" s="106"/>
      <c r="RUB65" s="106"/>
      <c r="RUC65" s="106"/>
      <c r="RUD65" s="106"/>
      <c r="RUE65" s="106"/>
      <c r="RUF65" s="106"/>
      <c r="RUG65" s="106"/>
      <c r="RUH65" s="106"/>
      <c r="RUI65" s="106"/>
      <c r="RUJ65" s="106"/>
      <c r="RUK65" s="106"/>
      <c r="RUL65" s="106"/>
      <c r="RUM65" s="106"/>
      <c r="RUN65" s="106"/>
      <c r="RUO65" s="106"/>
      <c r="RUP65" s="106"/>
      <c r="RUQ65" s="106"/>
      <c r="RUR65" s="106"/>
      <c r="RUS65" s="106"/>
      <c r="RUT65" s="106"/>
      <c r="RUU65" s="106"/>
      <c r="RUV65" s="106"/>
      <c r="RUW65" s="106"/>
      <c r="RUX65" s="106"/>
      <c r="RUY65" s="106"/>
      <c r="RUZ65" s="106"/>
      <c r="RVA65" s="106"/>
      <c r="RVB65" s="106"/>
      <c r="RVC65" s="106"/>
      <c r="RVD65" s="106"/>
      <c r="RVE65" s="106"/>
      <c r="RVF65" s="106"/>
      <c r="RVG65" s="106"/>
      <c r="RVH65" s="106"/>
      <c r="RVI65" s="106"/>
      <c r="RVJ65" s="106"/>
      <c r="RVK65" s="106"/>
      <c r="RVL65" s="106"/>
      <c r="RVM65" s="106"/>
      <c r="RVN65" s="106"/>
      <c r="RVO65" s="106"/>
      <c r="RVP65" s="106"/>
      <c r="RVQ65" s="106"/>
      <c r="RVR65" s="106"/>
      <c r="RVS65" s="106"/>
      <c r="RVT65" s="106"/>
      <c r="RVU65" s="106"/>
      <c r="RVV65" s="106"/>
      <c r="RVW65" s="106"/>
      <c r="RVX65" s="106"/>
      <c r="RVY65" s="106"/>
      <c r="RVZ65" s="106"/>
      <c r="RWA65" s="106"/>
      <c r="RWB65" s="106"/>
      <c r="RWC65" s="106"/>
      <c r="RWD65" s="106"/>
      <c r="RWE65" s="106"/>
      <c r="RWF65" s="106"/>
      <c r="RWG65" s="106"/>
      <c r="RWH65" s="106"/>
      <c r="RWI65" s="106"/>
      <c r="RWJ65" s="106"/>
      <c r="RWK65" s="106"/>
      <c r="RWL65" s="106"/>
      <c r="RWM65" s="106"/>
      <c r="RWN65" s="106"/>
      <c r="RWO65" s="106"/>
      <c r="RWP65" s="106"/>
      <c r="RWQ65" s="106"/>
      <c r="RWR65" s="106"/>
      <c r="RWS65" s="106"/>
      <c r="RWT65" s="106"/>
      <c r="RWU65" s="106"/>
      <c r="RWV65" s="106"/>
      <c r="RWW65" s="106"/>
      <c r="RWX65" s="106"/>
      <c r="RWY65" s="106"/>
      <c r="RWZ65" s="106"/>
      <c r="RXA65" s="106"/>
      <c r="RXB65" s="106"/>
      <c r="RXC65" s="106"/>
      <c r="RXD65" s="106"/>
      <c r="RXE65" s="106"/>
      <c r="RXF65" s="106"/>
      <c r="RXG65" s="106"/>
      <c r="RXH65" s="106"/>
      <c r="RXI65" s="106"/>
      <c r="RXJ65" s="106"/>
      <c r="RXK65" s="106"/>
      <c r="RXL65" s="106"/>
      <c r="RXM65" s="106"/>
      <c r="RXN65" s="106"/>
      <c r="RXO65" s="106"/>
      <c r="RXP65" s="106"/>
      <c r="RXQ65" s="106"/>
      <c r="RXR65" s="106"/>
      <c r="RXS65" s="106"/>
      <c r="RXT65" s="106"/>
      <c r="RXU65" s="106"/>
      <c r="RXV65" s="106"/>
      <c r="RXW65" s="106"/>
      <c r="RXX65" s="106"/>
      <c r="RXY65" s="106"/>
      <c r="RXZ65" s="106"/>
      <c r="RYA65" s="106"/>
      <c r="RYB65" s="106"/>
      <c r="RYC65" s="106"/>
      <c r="RYD65" s="106"/>
      <c r="RYE65" s="106"/>
      <c r="RYF65" s="106"/>
      <c r="RYG65" s="106"/>
      <c r="RYH65" s="106"/>
      <c r="RYI65" s="106"/>
      <c r="RYJ65" s="106"/>
      <c r="RYK65" s="106"/>
      <c r="RYL65" s="106"/>
      <c r="RYM65" s="106"/>
      <c r="RYN65" s="106"/>
      <c r="RYO65" s="106"/>
      <c r="RYP65" s="106"/>
      <c r="RYQ65" s="106"/>
      <c r="RYR65" s="106"/>
      <c r="RYS65" s="106"/>
      <c r="RYT65" s="106"/>
      <c r="RYU65" s="106"/>
      <c r="RYV65" s="106"/>
      <c r="RYW65" s="106"/>
      <c r="RYX65" s="106"/>
      <c r="RYY65" s="106"/>
      <c r="RYZ65" s="106"/>
      <c r="RZA65" s="106"/>
      <c r="RZB65" s="106"/>
      <c r="RZC65" s="106"/>
      <c r="RZD65" s="106"/>
      <c r="RZE65" s="106"/>
      <c r="RZF65" s="106"/>
      <c r="RZG65" s="106"/>
      <c r="RZH65" s="106"/>
      <c r="RZI65" s="106"/>
      <c r="RZJ65" s="106"/>
      <c r="RZK65" s="106"/>
      <c r="RZL65" s="106"/>
      <c r="RZM65" s="106"/>
      <c r="RZN65" s="106"/>
      <c r="RZO65" s="106"/>
      <c r="RZP65" s="106"/>
      <c r="RZQ65" s="106"/>
      <c r="RZR65" s="106"/>
      <c r="RZS65" s="106"/>
      <c r="RZT65" s="106"/>
      <c r="RZU65" s="106"/>
      <c r="RZV65" s="106"/>
      <c r="RZW65" s="106"/>
      <c r="RZX65" s="106"/>
      <c r="RZY65" s="106"/>
      <c r="RZZ65" s="106"/>
      <c r="SAA65" s="106"/>
      <c r="SAB65" s="106"/>
      <c r="SAC65" s="106"/>
      <c r="SAD65" s="106"/>
      <c r="SAE65" s="106"/>
      <c r="SAF65" s="106"/>
      <c r="SAG65" s="106"/>
      <c r="SAH65" s="106"/>
      <c r="SAI65" s="106"/>
      <c r="SAJ65" s="106"/>
      <c r="SAK65" s="106"/>
      <c r="SAL65" s="106"/>
      <c r="SAM65" s="106"/>
      <c r="SAN65" s="106"/>
      <c r="SAO65" s="106"/>
      <c r="SAP65" s="106"/>
      <c r="SAQ65" s="106"/>
      <c r="SAR65" s="106"/>
      <c r="SAS65" s="106"/>
      <c r="SAT65" s="106"/>
      <c r="SAU65" s="106"/>
      <c r="SAV65" s="106"/>
      <c r="SAW65" s="106"/>
      <c r="SAX65" s="106"/>
      <c r="SAY65" s="106"/>
      <c r="SAZ65" s="106"/>
      <c r="SBA65" s="106"/>
      <c r="SBB65" s="106"/>
      <c r="SBC65" s="106"/>
      <c r="SBD65" s="106"/>
      <c r="SBE65" s="106"/>
      <c r="SBF65" s="106"/>
      <c r="SBG65" s="106"/>
      <c r="SBH65" s="106"/>
      <c r="SBI65" s="106"/>
      <c r="SBJ65" s="106"/>
      <c r="SBK65" s="106"/>
      <c r="SBL65" s="106"/>
      <c r="SBM65" s="106"/>
      <c r="SBN65" s="106"/>
      <c r="SBO65" s="106"/>
      <c r="SBP65" s="106"/>
      <c r="SBQ65" s="106"/>
      <c r="SBR65" s="106"/>
      <c r="SBS65" s="106"/>
      <c r="SBT65" s="106"/>
      <c r="SBU65" s="106"/>
      <c r="SBV65" s="106"/>
      <c r="SBW65" s="106"/>
      <c r="SBX65" s="106"/>
      <c r="SBY65" s="106"/>
      <c r="SBZ65" s="106"/>
      <c r="SCA65" s="106"/>
      <c r="SCB65" s="106"/>
      <c r="SCC65" s="106"/>
      <c r="SCD65" s="106"/>
      <c r="SCE65" s="106"/>
      <c r="SCF65" s="106"/>
      <c r="SCG65" s="106"/>
      <c r="SCH65" s="106"/>
      <c r="SCI65" s="106"/>
      <c r="SCJ65" s="106"/>
      <c r="SCK65" s="106"/>
      <c r="SCL65" s="106"/>
      <c r="SCM65" s="106"/>
      <c r="SCN65" s="106"/>
      <c r="SCO65" s="106"/>
      <c r="SCP65" s="106"/>
      <c r="SCQ65" s="106"/>
      <c r="SCR65" s="106"/>
      <c r="SCS65" s="106"/>
      <c r="SCT65" s="106"/>
      <c r="SCU65" s="106"/>
      <c r="SCV65" s="106"/>
      <c r="SCW65" s="106"/>
      <c r="SCX65" s="106"/>
      <c r="SCY65" s="106"/>
      <c r="SCZ65" s="106"/>
      <c r="SDA65" s="106"/>
      <c r="SDB65" s="106"/>
      <c r="SDC65" s="106"/>
      <c r="SDD65" s="106"/>
      <c r="SDE65" s="106"/>
      <c r="SDF65" s="106"/>
      <c r="SDG65" s="106"/>
      <c r="SDH65" s="106"/>
      <c r="SDI65" s="106"/>
      <c r="SDJ65" s="106"/>
      <c r="SDK65" s="106"/>
      <c r="SDL65" s="106"/>
      <c r="SDM65" s="106"/>
      <c r="SDN65" s="106"/>
      <c r="SDO65" s="106"/>
      <c r="SDP65" s="106"/>
      <c r="SDQ65" s="106"/>
      <c r="SDR65" s="106"/>
      <c r="SDS65" s="106"/>
      <c r="SDT65" s="106"/>
      <c r="SDU65" s="106"/>
      <c r="SDV65" s="106"/>
      <c r="SDW65" s="106"/>
      <c r="SDX65" s="106"/>
      <c r="SDY65" s="106"/>
      <c r="SDZ65" s="106"/>
      <c r="SEA65" s="106"/>
      <c r="SEB65" s="106"/>
      <c r="SEC65" s="106"/>
      <c r="SED65" s="106"/>
      <c r="SEE65" s="106"/>
      <c r="SEF65" s="106"/>
      <c r="SEG65" s="106"/>
      <c r="SEH65" s="106"/>
      <c r="SEI65" s="106"/>
      <c r="SEJ65" s="106"/>
      <c r="SEK65" s="106"/>
      <c r="SEL65" s="106"/>
      <c r="SEM65" s="106"/>
      <c r="SEN65" s="106"/>
      <c r="SEO65" s="106"/>
      <c r="SEP65" s="106"/>
      <c r="SEQ65" s="106"/>
      <c r="SER65" s="106"/>
      <c r="SES65" s="106"/>
      <c r="SET65" s="106"/>
      <c r="SEU65" s="106"/>
      <c r="SEV65" s="106"/>
      <c r="SEW65" s="106"/>
      <c r="SEX65" s="106"/>
      <c r="SEY65" s="106"/>
      <c r="SEZ65" s="106"/>
      <c r="SFA65" s="106"/>
      <c r="SFB65" s="106"/>
      <c r="SFC65" s="106"/>
      <c r="SFD65" s="106"/>
      <c r="SFE65" s="106"/>
      <c r="SFF65" s="106"/>
      <c r="SFG65" s="106"/>
      <c r="SFH65" s="106"/>
      <c r="SFI65" s="106"/>
      <c r="SFJ65" s="106"/>
      <c r="SFK65" s="106"/>
      <c r="SFL65" s="106"/>
      <c r="SFM65" s="106"/>
      <c r="SFN65" s="106"/>
      <c r="SFO65" s="106"/>
      <c r="SFP65" s="106"/>
      <c r="SFQ65" s="106"/>
      <c r="SFR65" s="106"/>
      <c r="SFS65" s="106"/>
      <c r="SFT65" s="106"/>
      <c r="SFU65" s="106"/>
      <c r="SFV65" s="106"/>
      <c r="SFW65" s="106"/>
      <c r="SFX65" s="106"/>
      <c r="SFY65" s="106"/>
      <c r="SFZ65" s="106"/>
      <c r="SGA65" s="106"/>
      <c r="SGB65" s="106"/>
      <c r="SGC65" s="106"/>
      <c r="SGD65" s="106"/>
      <c r="SGE65" s="106"/>
      <c r="SGF65" s="106"/>
      <c r="SGG65" s="106"/>
      <c r="SGH65" s="106"/>
      <c r="SGI65" s="106"/>
      <c r="SGJ65" s="106"/>
      <c r="SGK65" s="106"/>
      <c r="SGL65" s="106"/>
      <c r="SGM65" s="106"/>
      <c r="SGN65" s="106"/>
      <c r="SGO65" s="106"/>
      <c r="SGP65" s="106"/>
      <c r="SGQ65" s="106"/>
      <c r="SGR65" s="106"/>
      <c r="SGS65" s="106"/>
      <c r="SGT65" s="106"/>
      <c r="SGU65" s="106"/>
      <c r="SGV65" s="106"/>
      <c r="SGW65" s="106"/>
      <c r="SGX65" s="106"/>
      <c r="SGY65" s="106"/>
      <c r="SGZ65" s="106"/>
      <c r="SHA65" s="106"/>
      <c r="SHB65" s="106"/>
      <c r="SHC65" s="106"/>
      <c r="SHD65" s="106"/>
      <c r="SHE65" s="106"/>
      <c r="SHF65" s="106"/>
      <c r="SHG65" s="106"/>
      <c r="SHH65" s="106"/>
      <c r="SHI65" s="106"/>
      <c r="SHJ65" s="106"/>
      <c r="SHK65" s="106"/>
      <c r="SHL65" s="106"/>
      <c r="SHM65" s="106"/>
      <c r="SHN65" s="106"/>
      <c r="SHO65" s="106"/>
      <c r="SHP65" s="106"/>
      <c r="SHQ65" s="106"/>
      <c r="SHR65" s="106"/>
      <c r="SHS65" s="106"/>
      <c r="SHT65" s="106"/>
      <c r="SHU65" s="106"/>
      <c r="SHV65" s="106"/>
      <c r="SHW65" s="106"/>
      <c r="SHX65" s="106"/>
      <c r="SHY65" s="106"/>
      <c r="SHZ65" s="106"/>
      <c r="SIA65" s="106"/>
      <c r="SIB65" s="106"/>
      <c r="SIC65" s="106"/>
      <c r="SID65" s="106"/>
      <c r="SIE65" s="106"/>
      <c r="SIF65" s="106"/>
      <c r="SIG65" s="106"/>
      <c r="SIH65" s="106"/>
      <c r="SII65" s="106"/>
      <c r="SIJ65" s="106"/>
      <c r="SIK65" s="106"/>
      <c r="SIL65" s="106"/>
      <c r="SIM65" s="106"/>
      <c r="SIN65" s="106"/>
      <c r="SIO65" s="106"/>
      <c r="SIP65" s="106"/>
      <c r="SIQ65" s="106"/>
      <c r="SIR65" s="106"/>
      <c r="SIS65" s="106"/>
      <c r="SIT65" s="106"/>
      <c r="SIU65" s="106"/>
      <c r="SIV65" s="106"/>
      <c r="SIW65" s="106"/>
      <c r="SIX65" s="106"/>
      <c r="SIY65" s="106"/>
      <c r="SIZ65" s="106"/>
      <c r="SJA65" s="106"/>
      <c r="SJB65" s="106"/>
      <c r="SJC65" s="106"/>
      <c r="SJD65" s="106"/>
      <c r="SJE65" s="106"/>
      <c r="SJF65" s="106"/>
      <c r="SJG65" s="106"/>
      <c r="SJH65" s="106"/>
      <c r="SJI65" s="106"/>
      <c r="SJJ65" s="106"/>
      <c r="SJK65" s="106"/>
      <c r="SJL65" s="106"/>
      <c r="SJM65" s="106"/>
      <c r="SJN65" s="106"/>
      <c r="SJO65" s="106"/>
      <c r="SJP65" s="106"/>
      <c r="SJQ65" s="106"/>
      <c r="SJR65" s="106"/>
      <c r="SJS65" s="106"/>
      <c r="SJT65" s="106"/>
      <c r="SJU65" s="106"/>
      <c r="SJV65" s="106"/>
      <c r="SJW65" s="106"/>
      <c r="SJX65" s="106"/>
      <c r="SJY65" s="106"/>
      <c r="SJZ65" s="106"/>
      <c r="SKA65" s="106"/>
      <c r="SKB65" s="106"/>
      <c r="SKC65" s="106"/>
      <c r="SKD65" s="106"/>
      <c r="SKE65" s="106"/>
      <c r="SKF65" s="106"/>
      <c r="SKG65" s="106"/>
      <c r="SKH65" s="106"/>
      <c r="SKI65" s="106"/>
      <c r="SKJ65" s="106"/>
      <c r="SKK65" s="106"/>
      <c r="SKL65" s="106"/>
      <c r="SKM65" s="106"/>
      <c r="SKN65" s="106"/>
      <c r="SKO65" s="106"/>
      <c r="SKP65" s="106"/>
      <c r="SKQ65" s="106"/>
      <c r="SKR65" s="106"/>
      <c r="SKS65" s="106"/>
      <c r="SKT65" s="106"/>
      <c r="SKU65" s="106"/>
      <c r="SKV65" s="106"/>
      <c r="SKW65" s="106"/>
      <c r="SKX65" s="106"/>
      <c r="SKY65" s="106"/>
      <c r="SKZ65" s="106"/>
      <c r="SLA65" s="106"/>
      <c r="SLB65" s="106"/>
      <c r="SLC65" s="106"/>
      <c r="SLD65" s="106"/>
      <c r="SLE65" s="106"/>
      <c r="SLF65" s="106"/>
      <c r="SLG65" s="106"/>
      <c r="SLH65" s="106"/>
      <c r="SLI65" s="106"/>
      <c r="SLJ65" s="106"/>
      <c r="SLK65" s="106"/>
      <c r="SLL65" s="106"/>
      <c r="SLM65" s="106"/>
      <c r="SLN65" s="106"/>
      <c r="SLO65" s="106"/>
      <c r="SLP65" s="106"/>
      <c r="SLQ65" s="106"/>
      <c r="SLR65" s="106"/>
      <c r="SLS65" s="106"/>
      <c r="SLT65" s="106"/>
      <c r="SLU65" s="106"/>
      <c r="SLV65" s="106"/>
      <c r="SLW65" s="106"/>
      <c r="SLX65" s="106"/>
      <c r="SLY65" s="106"/>
      <c r="SLZ65" s="106"/>
      <c r="SMA65" s="106"/>
      <c r="SMB65" s="106"/>
      <c r="SMC65" s="106"/>
      <c r="SMD65" s="106"/>
      <c r="SME65" s="106"/>
      <c r="SMF65" s="106"/>
      <c r="SMG65" s="106"/>
      <c r="SMH65" s="106"/>
      <c r="SMI65" s="106"/>
      <c r="SMJ65" s="106"/>
      <c r="SMK65" s="106"/>
      <c r="SML65" s="106"/>
      <c r="SMM65" s="106"/>
      <c r="SMN65" s="106"/>
      <c r="SMO65" s="106"/>
      <c r="SMP65" s="106"/>
      <c r="SMQ65" s="106"/>
      <c r="SMR65" s="106"/>
      <c r="SMS65" s="106"/>
      <c r="SMT65" s="106"/>
      <c r="SMU65" s="106"/>
      <c r="SMV65" s="106"/>
      <c r="SMW65" s="106"/>
      <c r="SMX65" s="106"/>
      <c r="SMY65" s="106"/>
      <c r="SMZ65" s="106"/>
      <c r="SNA65" s="106"/>
      <c r="SNB65" s="106"/>
      <c r="SNC65" s="106"/>
      <c r="SND65" s="106"/>
      <c r="SNE65" s="106"/>
      <c r="SNF65" s="106"/>
      <c r="SNG65" s="106"/>
      <c r="SNH65" s="106"/>
      <c r="SNI65" s="106"/>
      <c r="SNJ65" s="106"/>
      <c r="SNK65" s="106"/>
      <c r="SNL65" s="106"/>
      <c r="SNM65" s="106"/>
      <c r="SNN65" s="106"/>
      <c r="SNO65" s="106"/>
      <c r="SNP65" s="106"/>
      <c r="SNQ65" s="106"/>
      <c r="SNR65" s="106"/>
      <c r="SNS65" s="106"/>
      <c r="SNT65" s="106"/>
      <c r="SNU65" s="106"/>
      <c r="SNV65" s="106"/>
      <c r="SNW65" s="106"/>
      <c r="SNX65" s="106"/>
      <c r="SNY65" s="106"/>
      <c r="SNZ65" s="106"/>
      <c r="SOA65" s="106"/>
      <c r="SOB65" s="106"/>
      <c r="SOC65" s="106"/>
      <c r="SOD65" s="106"/>
      <c r="SOE65" s="106"/>
      <c r="SOF65" s="106"/>
      <c r="SOG65" s="106"/>
      <c r="SOH65" s="106"/>
      <c r="SOI65" s="106"/>
      <c r="SOJ65" s="106"/>
      <c r="SOK65" s="106"/>
      <c r="SOL65" s="106"/>
      <c r="SOM65" s="106"/>
      <c r="SON65" s="106"/>
      <c r="SOO65" s="106"/>
      <c r="SOP65" s="106"/>
      <c r="SOQ65" s="106"/>
      <c r="SOR65" s="106"/>
      <c r="SOS65" s="106"/>
      <c r="SOT65" s="106"/>
      <c r="SOU65" s="106"/>
      <c r="SOV65" s="106"/>
      <c r="SOW65" s="106"/>
      <c r="SOX65" s="106"/>
      <c r="SOY65" s="106"/>
      <c r="SOZ65" s="106"/>
      <c r="SPA65" s="106"/>
      <c r="SPB65" s="106"/>
      <c r="SPC65" s="106"/>
      <c r="SPD65" s="106"/>
      <c r="SPE65" s="106"/>
      <c r="SPF65" s="106"/>
      <c r="SPG65" s="106"/>
      <c r="SPH65" s="106"/>
      <c r="SPI65" s="106"/>
      <c r="SPJ65" s="106"/>
      <c r="SPK65" s="106"/>
      <c r="SPL65" s="106"/>
      <c r="SPM65" s="106"/>
      <c r="SPN65" s="106"/>
      <c r="SPO65" s="106"/>
      <c r="SPP65" s="106"/>
      <c r="SPQ65" s="106"/>
      <c r="SPR65" s="106"/>
      <c r="SPS65" s="106"/>
      <c r="SPT65" s="106"/>
      <c r="SPU65" s="106"/>
      <c r="SPV65" s="106"/>
      <c r="SPW65" s="106"/>
      <c r="SPX65" s="106"/>
      <c r="SPY65" s="106"/>
      <c r="SPZ65" s="106"/>
      <c r="SQA65" s="106"/>
      <c r="SQB65" s="106"/>
      <c r="SQC65" s="106"/>
      <c r="SQD65" s="106"/>
      <c r="SQE65" s="106"/>
      <c r="SQF65" s="106"/>
      <c r="SQG65" s="106"/>
      <c r="SQH65" s="106"/>
      <c r="SQI65" s="106"/>
      <c r="SQJ65" s="106"/>
      <c r="SQK65" s="106"/>
      <c r="SQL65" s="106"/>
      <c r="SQM65" s="106"/>
      <c r="SQN65" s="106"/>
      <c r="SQO65" s="106"/>
      <c r="SQP65" s="106"/>
      <c r="SQQ65" s="106"/>
      <c r="SQR65" s="106"/>
      <c r="SQS65" s="106"/>
      <c r="SQT65" s="106"/>
      <c r="SQU65" s="106"/>
      <c r="SQV65" s="106"/>
      <c r="SQW65" s="106"/>
      <c r="SQX65" s="106"/>
      <c r="SQY65" s="106"/>
      <c r="SQZ65" s="106"/>
      <c r="SRA65" s="106"/>
      <c r="SRB65" s="106"/>
      <c r="SRC65" s="106"/>
      <c r="SRD65" s="106"/>
      <c r="SRE65" s="106"/>
      <c r="SRF65" s="106"/>
      <c r="SRG65" s="106"/>
      <c r="SRH65" s="106"/>
      <c r="SRI65" s="106"/>
      <c r="SRJ65" s="106"/>
      <c r="SRK65" s="106"/>
      <c r="SRL65" s="106"/>
      <c r="SRM65" s="106"/>
      <c r="SRN65" s="106"/>
      <c r="SRO65" s="106"/>
      <c r="SRP65" s="106"/>
      <c r="SRQ65" s="106"/>
      <c r="SRR65" s="106"/>
      <c r="SRS65" s="106"/>
      <c r="SRT65" s="106"/>
      <c r="SRU65" s="106"/>
      <c r="SRV65" s="106"/>
      <c r="SRW65" s="106"/>
      <c r="SRX65" s="106"/>
      <c r="SRY65" s="106"/>
      <c r="SRZ65" s="106"/>
      <c r="SSA65" s="106"/>
      <c r="SSB65" s="106"/>
      <c r="SSC65" s="106"/>
      <c r="SSD65" s="106"/>
      <c r="SSE65" s="106"/>
      <c r="SSF65" s="106"/>
      <c r="SSG65" s="106"/>
      <c r="SSH65" s="106"/>
      <c r="SSI65" s="106"/>
      <c r="SSJ65" s="106"/>
      <c r="SSK65" s="106"/>
      <c r="SSL65" s="106"/>
      <c r="SSM65" s="106"/>
      <c r="SSN65" s="106"/>
      <c r="SSO65" s="106"/>
      <c r="SSP65" s="106"/>
      <c r="SSQ65" s="106"/>
      <c r="SSR65" s="106"/>
      <c r="SSS65" s="106"/>
      <c r="SST65" s="106"/>
      <c r="SSU65" s="106"/>
      <c r="SSV65" s="106"/>
      <c r="SSW65" s="106"/>
      <c r="SSX65" s="106"/>
      <c r="SSY65" s="106"/>
      <c r="SSZ65" s="106"/>
      <c r="STA65" s="106"/>
      <c r="STB65" s="106"/>
      <c r="STC65" s="106"/>
      <c r="STD65" s="106"/>
      <c r="STE65" s="106"/>
      <c r="STF65" s="106"/>
      <c r="STG65" s="106"/>
      <c r="STH65" s="106"/>
      <c r="STI65" s="106"/>
      <c r="STJ65" s="106"/>
      <c r="STK65" s="106"/>
      <c r="STL65" s="106"/>
      <c r="STM65" s="106"/>
      <c r="STN65" s="106"/>
      <c r="STO65" s="106"/>
      <c r="STP65" s="106"/>
      <c r="STQ65" s="106"/>
      <c r="STR65" s="106"/>
      <c r="STS65" s="106"/>
      <c r="STT65" s="106"/>
      <c r="STU65" s="106"/>
      <c r="STV65" s="106"/>
      <c r="STW65" s="106"/>
      <c r="STX65" s="106"/>
      <c r="STY65" s="106"/>
      <c r="STZ65" s="106"/>
      <c r="SUA65" s="106"/>
      <c r="SUB65" s="106"/>
      <c r="SUC65" s="106"/>
      <c r="SUD65" s="106"/>
      <c r="SUE65" s="106"/>
      <c r="SUF65" s="106"/>
      <c r="SUG65" s="106"/>
      <c r="SUH65" s="106"/>
      <c r="SUI65" s="106"/>
      <c r="SUJ65" s="106"/>
      <c r="SUK65" s="106"/>
      <c r="SUL65" s="106"/>
      <c r="SUM65" s="106"/>
      <c r="SUN65" s="106"/>
      <c r="SUO65" s="106"/>
      <c r="SUP65" s="106"/>
      <c r="SUQ65" s="106"/>
      <c r="SUR65" s="106"/>
      <c r="SUS65" s="106"/>
      <c r="SUT65" s="106"/>
      <c r="SUU65" s="106"/>
      <c r="SUV65" s="106"/>
      <c r="SUW65" s="106"/>
      <c r="SUX65" s="106"/>
      <c r="SUY65" s="106"/>
      <c r="SUZ65" s="106"/>
      <c r="SVA65" s="106"/>
      <c r="SVB65" s="106"/>
      <c r="SVC65" s="106"/>
      <c r="SVD65" s="106"/>
      <c r="SVE65" s="106"/>
      <c r="SVF65" s="106"/>
      <c r="SVG65" s="106"/>
      <c r="SVH65" s="106"/>
      <c r="SVI65" s="106"/>
      <c r="SVJ65" s="106"/>
      <c r="SVK65" s="106"/>
      <c r="SVL65" s="106"/>
      <c r="SVM65" s="106"/>
      <c r="SVN65" s="106"/>
      <c r="SVO65" s="106"/>
      <c r="SVP65" s="106"/>
      <c r="SVQ65" s="106"/>
      <c r="SVR65" s="106"/>
      <c r="SVS65" s="106"/>
      <c r="SVT65" s="106"/>
      <c r="SVU65" s="106"/>
      <c r="SVV65" s="106"/>
      <c r="SVW65" s="106"/>
      <c r="SVX65" s="106"/>
      <c r="SVY65" s="106"/>
      <c r="SVZ65" s="106"/>
      <c r="SWA65" s="106"/>
      <c r="SWB65" s="106"/>
      <c r="SWC65" s="106"/>
      <c r="SWD65" s="106"/>
      <c r="SWE65" s="106"/>
      <c r="SWF65" s="106"/>
      <c r="SWG65" s="106"/>
      <c r="SWH65" s="106"/>
      <c r="SWI65" s="106"/>
      <c r="SWJ65" s="106"/>
      <c r="SWK65" s="106"/>
      <c r="SWL65" s="106"/>
      <c r="SWM65" s="106"/>
      <c r="SWN65" s="106"/>
      <c r="SWO65" s="106"/>
      <c r="SWP65" s="106"/>
      <c r="SWQ65" s="106"/>
      <c r="SWR65" s="106"/>
      <c r="SWS65" s="106"/>
      <c r="SWT65" s="106"/>
      <c r="SWU65" s="106"/>
      <c r="SWV65" s="106"/>
      <c r="SWW65" s="106"/>
      <c r="SWX65" s="106"/>
      <c r="SWY65" s="106"/>
      <c r="SWZ65" s="106"/>
      <c r="SXA65" s="106"/>
      <c r="SXB65" s="106"/>
      <c r="SXC65" s="106"/>
      <c r="SXD65" s="106"/>
      <c r="SXE65" s="106"/>
      <c r="SXF65" s="106"/>
      <c r="SXG65" s="106"/>
      <c r="SXH65" s="106"/>
      <c r="SXI65" s="106"/>
      <c r="SXJ65" s="106"/>
      <c r="SXK65" s="106"/>
      <c r="SXL65" s="106"/>
      <c r="SXM65" s="106"/>
      <c r="SXN65" s="106"/>
      <c r="SXO65" s="106"/>
      <c r="SXP65" s="106"/>
      <c r="SXQ65" s="106"/>
      <c r="SXR65" s="106"/>
      <c r="SXS65" s="106"/>
      <c r="SXT65" s="106"/>
      <c r="SXU65" s="106"/>
      <c r="SXV65" s="106"/>
      <c r="SXW65" s="106"/>
      <c r="SXX65" s="106"/>
      <c r="SXY65" s="106"/>
      <c r="SXZ65" s="106"/>
      <c r="SYA65" s="106"/>
      <c r="SYB65" s="106"/>
      <c r="SYC65" s="106"/>
      <c r="SYD65" s="106"/>
      <c r="SYE65" s="106"/>
      <c r="SYF65" s="106"/>
      <c r="SYG65" s="106"/>
      <c r="SYH65" s="106"/>
      <c r="SYI65" s="106"/>
      <c r="SYJ65" s="106"/>
      <c r="SYK65" s="106"/>
      <c r="SYL65" s="106"/>
      <c r="SYM65" s="106"/>
      <c r="SYN65" s="106"/>
      <c r="SYO65" s="106"/>
      <c r="SYP65" s="106"/>
      <c r="SYQ65" s="106"/>
      <c r="SYR65" s="106"/>
      <c r="SYS65" s="106"/>
      <c r="SYT65" s="106"/>
      <c r="SYU65" s="106"/>
      <c r="SYV65" s="106"/>
      <c r="SYW65" s="106"/>
      <c r="SYX65" s="106"/>
      <c r="SYY65" s="106"/>
      <c r="SYZ65" s="106"/>
      <c r="SZA65" s="106"/>
      <c r="SZB65" s="106"/>
      <c r="SZC65" s="106"/>
      <c r="SZD65" s="106"/>
      <c r="SZE65" s="106"/>
      <c r="SZF65" s="106"/>
      <c r="SZG65" s="106"/>
      <c r="SZH65" s="106"/>
      <c r="SZI65" s="106"/>
      <c r="SZJ65" s="106"/>
      <c r="SZK65" s="106"/>
      <c r="SZL65" s="106"/>
      <c r="SZM65" s="106"/>
      <c r="SZN65" s="106"/>
      <c r="SZO65" s="106"/>
      <c r="SZP65" s="106"/>
      <c r="SZQ65" s="106"/>
      <c r="SZR65" s="106"/>
      <c r="SZS65" s="106"/>
      <c r="SZT65" s="106"/>
      <c r="SZU65" s="106"/>
      <c r="SZV65" s="106"/>
      <c r="SZW65" s="106"/>
      <c r="SZX65" s="106"/>
      <c r="SZY65" s="106"/>
      <c r="SZZ65" s="106"/>
      <c r="TAA65" s="106"/>
      <c r="TAB65" s="106"/>
      <c r="TAC65" s="106"/>
      <c r="TAD65" s="106"/>
      <c r="TAE65" s="106"/>
      <c r="TAF65" s="106"/>
      <c r="TAG65" s="106"/>
      <c r="TAH65" s="106"/>
      <c r="TAI65" s="106"/>
      <c r="TAJ65" s="106"/>
      <c r="TAK65" s="106"/>
      <c r="TAL65" s="106"/>
      <c r="TAM65" s="106"/>
      <c r="TAN65" s="106"/>
      <c r="TAO65" s="106"/>
      <c r="TAP65" s="106"/>
      <c r="TAQ65" s="106"/>
      <c r="TAR65" s="106"/>
      <c r="TAS65" s="106"/>
      <c r="TAT65" s="106"/>
      <c r="TAU65" s="106"/>
      <c r="TAV65" s="106"/>
      <c r="TAW65" s="106"/>
      <c r="TAX65" s="106"/>
      <c r="TAY65" s="106"/>
      <c r="TAZ65" s="106"/>
      <c r="TBA65" s="106"/>
      <c r="TBB65" s="106"/>
      <c r="TBC65" s="106"/>
      <c r="TBD65" s="106"/>
      <c r="TBE65" s="106"/>
      <c r="TBF65" s="106"/>
      <c r="TBG65" s="106"/>
      <c r="TBH65" s="106"/>
      <c r="TBI65" s="106"/>
      <c r="TBJ65" s="106"/>
      <c r="TBK65" s="106"/>
      <c r="TBL65" s="106"/>
      <c r="TBM65" s="106"/>
      <c r="TBN65" s="106"/>
      <c r="TBO65" s="106"/>
      <c r="TBP65" s="106"/>
      <c r="TBQ65" s="106"/>
      <c r="TBR65" s="106"/>
      <c r="TBS65" s="106"/>
      <c r="TBT65" s="106"/>
      <c r="TBU65" s="106"/>
      <c r="TBV65" s="106"/>
      <c r="TBW65" s="106"/>
      <c r="TBX65" s="106"/>
      <c r="TBY65" s="106"/>
      <c r="TBZ65" s="106"/>
      <c r="TCA65" s="106"/>
      <c r="TCB65" s="106"/>
      <c r="TCC65" s="106"/>
      <c r="TCD65" s="106"/>
      <c r="TCE65" s="106"/>
      <c r="TCF65" s="106"/>
      <c r="TCG65" s="106"/>
      <c r="TCH65" s="106"/>
      <c r="TCI65" s="106"/>
      <c r="TCJ65" s="106"/>
      <c r="TCK65" s="106"/>
      <c r="TCL65" s="106"/>
      <c r="TCM65" s="106"/>
      <c r="TCN65" s="106"/>
      <c r="TCO65" s="106"/>
      <c r="TCP65" s="106"/>
      <c r="TCQ65" s="106"/>
      <c r="TCR65" s="106"/>
      <c r="TCS65" s="106"/>
      <c r="TCT65" s="106"/>
      <c r="TCU65" s="106"/>
      <c r="TCV65" s="106"/>
      <c r="TCW65" s="106"/>
      <c r="TCX65" s="106"/>
      <c r="TCY65" s="106"/>
      <c r="TCZ65" s="106"/>
      <c r="TDA65" s="106"/>
      <c r="TDB65" s="106"/>
      <c r="TDC65" s="106"/>
      <c r="TDD65" s="106"/>
      <c r="TDE65" s="106"/>
      <c r="TDF65" s="106"/>
      <c r="TDG65" s="106"/>
      <c r="TDH65" s="106"/>
      <c r="TDI65" s="106"/>
      <c r="TDJ65" s="106"/>
      <c r="TDK65" s="106"/>
      <c r="TDL65" s="106"/>
      <c r="TDM65" s="106"/>
      <c r="TDN65" s="106"/>
      <c r="TDO65" s="106"/>
      <c r="TDP65" s="106"/>
      <c r="TDQ65" s="106"/>
      <c r="TDR65" s="106"/>
      <c r="TDS65" s="106"/>
      <c r="TDT65" s="106"/>
      <c r="TDU65" s="106"/>
      <c r="TDV65" s="106"/>
      <c r="TDW65" s="106"/>
      <c r="TDX65" s="106"/>
      <c r="TDY65" s="106"/>
      <c r="TDZ65" s="106"/>
      <c r="TEA65" s="106"/>
      <c r="TEB65" s="106"/>
      <c r="TEC65" s="106"/>
      <c r="TED65" s="106"/>
      <c r="TEE65" s="106"/>
      <c r="TEF65" s="106"/>
      <c r="TEG65" s="106"/>
      <c r="TEH65" s="106"/>
      <c r="TEI65" s="106"/>
      <c r="TEJ65" s="106"/>
      <c r="TEK65" s="106"/>
      <c r="TEL65" s="106"/>
      <c r="TEM65" s="106"/>
      <c r="TEN65" s="106"/>
      <c r="TEO65" s="106"/>
      <c r="TEP65" s="106"/>
      <c r="TEQ65" s="106"/>
      <c r="TER65" s="106"/>
      <c r="TES65" s="106"/>
      <c r="TET65" s="106"/>
      <c r="TEU65" s="106"/>
      <c r="TEV65" s="106"/>
      <c r="TEW65" s="106"/>
      <c r="TEX65" s="106"/>
      <c r="TEY65" s="106"/>
      <c r="TEZ65" s="106"/>
      <c r="TFA65" s="106"/>
      <c r="TFB65" s="106"/>
      <c r="TFC65" s="106"/>
      <c r="TFD65" s="106"/>
      <c r="TFE65" s="106"/>
      <c r="TFF65" s="106"/>
      <c r="TFG65" s="106"/>
      <c r="TFH65" s="106"/>
      <c r="TFI65" s="106"/>
      <c r="TFJ65" s="106"/>
      <c r="TFK65" s="106"/>
      <c r="TFL65" s="106"/>
      <c r="TFM65" s="106"/>
      <c r="TFN65" s="106"/>
      <c r="TFO65" s="106"/>
      <c r="TFP65" s="106"/>
      <c r="TFQ65" s="106"/>
      <c r="TFR65" s="106"/>
      <c r="TFS65" s="106"/>
      <c r="TFT65" s="106"/>
      <c r="TFU65" s="106"/>
      <c r="TFV65" s="106"/>
      <c r="TFW65" s="106"/>
      <c r="TFX65" s="106"/>
      <c r="TFY65" s="106"/>
      <c r="TFZ65" s="106"/>
      <c r="TGA65" s="106"/>
      <c r="TGB65" s="106"/>
      <c r="TGC65" s="106"/>
      <c r="TGD65" s="106"/>
      <c r="TGE65" s="106"/>
      <c r="TGF65" s="106"/>
      <c r="TGG65" s="106"/>
      <c r="TGH65" s="106"/>
      <c r="TGI65" s="106"/>
      <c r="TGJ65" s="106"/>
      <c r="TGK65" s="106"/>
      <c r="TGL65" s="106"/>
      <c r="TGM65" s="106"/>
      <c r="TGN65" s="106"/>
      <c r="TGO65" s="106"/>
      <c r="TGP65" s="106"/>
      <c r="TGQ65" s="106"/>
      <c r="TGR65" s="106"/>
      <c r="TGS65" s="106"/>
      <c r="TGT65" s="106"/>
      <c r="TGU65" s="106"/>
      <c r="TGV65" s="106"/>
      <c r="TGW65" s="106"/>
      <c r="TGX65" s="106"/>
      <c r="TGY65" s="106"/>
      <c r="TGZ65" s="106"/>
      <c r="THA65" s="106"/>
      <c r="THB65" s="106"/>
      <c r="THC65" s="106"/>
      <c r="THD65" s="106"/>
      <c r="THE65" s="106"/>
      <c r="THF65" s="106"/>
      <c r="THG65" s="106"/>
      <c r="THH65" s="106"/>
      <c r="THI65" s="106"/>
      <c r="THJ65" s="106"/>
      <c r="THK65" s="106"/>
      <c r="THL65" s="106"/>
      <c r="THM65" s="106"/>
      <c r="THN65" s="106"/>
      <c r="THO65" s="106"/>
      <c r="THP65" s="106"/>
      <c r="THQ65" s="106"/>
      <c r="THR65" s="106"/>
      <c r="THS65" s="106"/>
      <c r="THT65" s="106"/>
      <c r="THU65" s="106"/>
      <c r="THV65" s="106"/>
      <c r="THW65" s="106"/>
      <c r="THX65" s="106"/>
      <c r="THY65" s="106"/>
      <c r="THZ65" s="106"/>
      <c r="TIA65" s="106"/>
      <c r="TIB65" s="106"/>
      <c r="TIC65" s="106"/>
      <c r="TID65" s="106"/>
      <c r="TIE65" s="106"/>
      <c r="TIF65" s="106"/>
      <c r="TIG65" s="106"/>
      <c r="TIH65" s="106"/>
      <c r="TII65" s="106"/>
      <c r="TIJ65" s="106"/>
      <c r="TIK65" s="106"/>
      <c r="TIL65" s="106"/>
      <c r="TIM65" s="106"/>
      <c r="TIN65" s="106"/>
      <c r="TIO65" s="106"/>
      <c r="TIP65" s="106"/>
      <c r="TIQ65" s="106"/>
      <c r="TIR65" s="106"/>
      <c r="TIS65" s="106"/>
      <c r="TIT65" s="106"/>
      <c r="TIU65" s="106"/>
      <c r="TIV65" s="106"/>
      <c r="TIW65" s="106"/>
      <c r="TIX65" s="106"/>
      <c r="TIY65" s="106"/>
      <c r="TIZ65" s="106"/>
      <c r="TJA65" s="106"/>
      <c r="TJB65" s="106"/>
      <c r="TJC65" s="106"/>
      <c r="TJD65" s="106"/>
      <c r="TJE65" s="106"/>
      <c r="TJF65" s="106"/>
      <c r="TJG65" s="106"/>
      <c r="TJH65" s="106"/>
      <c r="TJI65" s="106"/>
      <c r="TJJ65" s="106"/>
      <c r="TJK65" s="106"/>
      <c r="TJL65" s="106"/>
      <c r="TJM65" s="106"/>
      <c r="TJN65" s="106"/>
      <c r="TJO65" s="106"/>
      <c r="TJP65" s="106"/>
      <c r="TJQ65" s="106"/>
      <c r="TJR65" s="106"/>
      <c r="TJS65" s="106"/>
      <c r="TJT65" s="106"/>
      <c r="TJU65" s="106"/>
      <c r="TJV65" s="106"/>
      <c r="TJW65" s="106"/>
      <c r="TJX65" s="106"/>
      <c r="TJY65" s="106"/>
      <c r="TJZ65" s="106"/>
      <c r="TKA65" s="106"/>
      <c r="TKB65" s="106"/>
      <c r="TKC65" s="106"/>
      <c r="TKD65" s="106"/>
      <c r="TKE65" s="106"/>
      <c r="TKF65" s="106"/>
      <c r="TKG65" s="106"/>
      <c r="TKH65" s="106"/>
      <c r="TKI65" s="106"/>
      <c r="TKJ65" s="106"/>
      <c r="TKK65" s="106"/>
      <c r="TKL65" s="106"/>
      <c r="TKM65" s="106"/>
      <c r="TKN65" s="106"/>
      <c r="TKO65" s="106"/>
      <c r="TKP65" s="106"/>
      <c r="TKQ65" s="106"/>
      <c r="TKR65" s="106"/>
      <c r="TKS65" s="106"/>
      <c r="TKT65" s="106"/>
      <c r="TKU65" s="106"/>
      <c r="TKV65" s="106"/>
      <c r="TKW65" s="106"/>
      <c r="TKX65" s="106"/>
      <c r="TKY65" s="106"/>
      <c r="TKZ65" s="106"/>
      <c r="TLA65" s="106"/>
      <c r="TLB65" s="106"/>
      <c r="TLC65" s="106"/>
      <c r="TLD65" s="106"/>
      <c r="TLE65" s="106"/>
      <c r="TLF65" s="106"/>
      <c r="TLG65" s="106"/>
      <c r="TLH65" s="106"/>
      <c r="TLI65" s="106"/>
      <c r="TLJ65" s="106"/>
      <c r="TLK65" s="106"/>
      <c r="TLL65" s="106"/>
      <c r="TLM65" s="106"/>
      <c r="TLN65" s="106"/>
      <c r="TLO65" s="106"/>
      <c r="TLP65" s="106"/>
      <c r="TLQ65" s="106"/>
      <c r="TLR65" s="106"/>
      <c r="TLS65" s="106"/>
      <c r="TLT65" s="106"/>
      <c r="TLU65" s="106"/>
      <c r="TLV65" s="106"/>
      <c r="TLW65" s="106"/>
      <c r="TLX65" s="106"/>
      <c r="TLY65" s="106"/>
      <c r="TLZ65" s="106"/>
      <c r="TMA65" s="106"/>
      <c r="TMB65" s="106"/>
      <c r="TMC65" s="106"/>
      <c r="TMD65" s="106"/>
      <c r="TME65" s="106"/>
      <c r="TMF65" s="106"/>
      <c r="TMG65" s="106"/>
      <c r="TMH65" s="106"/>
      <c r="TMI65" s="106"/>
      <c r="TMJ65" s="106"/>
      <c r="TMK65" s="106"/>
      <c r="TML65" s="106"/>
      <c r="TMM65" s="106"/>
      <c r="TMN65" s="106"/>
      <c r="TMO65" s="106"/>
      <c r="TMP65" s="106"/>
      <c r="TMQ65" s="106"/>
      <c r="TMR65" s="106"/>
      <c r="TMS65" s="106"/>
      <c r="TMT65" s="106"/>
      <c r="TMU65" s="106"/>
      <c r="TMV65" s="106"/>
      <c r="TMW65" s="106"/>
      <c r="TMX65" s="106"/>
      <c r="TMY65" s="106"/>
      <c r="TMZ65" s="106"/>
      <c r="TNA65" s="106"/>
      <c r="TNB65" s="106"/>
      <c r="TNC65" s="106"/>
      <c r="TND65" s="106"/>
      <c r="TNE65" s="106"/>
      <c r="TNF65" s="106"/>
      <c r="TNG65" s="106"/>
      <c r="TNH65" s="106"/>
      <c r="TNI65" s="106"/>
      <c r="TNJ65" s="106"/>
      <c r="TNK65" s="106"/>
      <c r="TNL65" s="106"/>
      <c r="TNM65" s="106"/>
      <c r="TNN65" s="106"/>
      <c r="TNO65" s="106"/>
      <c r="TNP65" s="106"/>
      <c r="TNQ65" s="106"/>
      <c r="TNR65" s="106"/>
      <c r="TNS65" s="106"/>
      <c r="TNT65" s="106"/>
      <c r="TNU65" s="106"/>
      <c r="TNV65" s="106"/>
      <c r="TNW65" s="106"/>
      <c r="TNX65" s="106"/>
      <c r="TNY65" s="106"/>
      <c r="TNZ65" s="106"/>
      <c r="TOA65" s="106"/>
      <c r="TOB65" s="106"/>
      <c r="TOC65" s="106"/>
      <c r="TOD65" s="106"/>
      <c r="TOE65" s="106"/>
      <c r="TOF65" s="106"/>
      <c r="TOG65" s="106"/>
      <c r="TOH65" s="106"/>
      <c r="TOI65" s="106"/>
      <c r="TOJ65" s="106"/>
      <c r="TOK65" s="106"/>
      <c r="TOL65" s="106"/>
      <c r="TOM65" s="106"/>
      <c r="TON65" s="106"/>
      <c r="TOO65" s="106"/>
      <c r="TOP65" s="106"/>
      <c r="TOQ65" s="106"/>
      <c r="TOR65" s="106"/>
      <c r="TOS65" s="106"/>
      <c r="TOT65" s="106"/>
      <c r="TOU65" s="106"/>
      <c r="TOV65" s="106"/>
      <c r="TOW65" s="106"/>
      <c r="TOX65" s="106"/>
      <c r="TOY65" s="106"/>
      <c r="TOZ65" s="106"/>
      <c r="TPA65" s="106"/>
      <c r="TPB65" s="106"/>
      <c r="TPC65" s="106"/>
      <c r="TPD65" s="106"/>
      <c r="TPE65" s="106"/>
      <c r="TPF65" s="106"/>
      <c r="TPG65" s="106"/>
      <c r="TPH65" s="106"/>
      <c r="TPI65" s="106"/>
      <c r="TPJ65" s="106"/>
      <c r="TPK65" s="106"/>
      <c r="TPL65" s="106"/>
      <c r="TPM65" s="106"/>
      <c r="TPN65" s="106"/>
      <c r="TPO65" s="106"/>
      <c r="TPP65" s="106"/>
      <c r="TPQ65" s="106"/>
      <c r="TPR65" s="106"/>
      <c r="TPS65" s="106"/>
      <c r="TPT65" s="106"/>
      <c r="TPU65" s="106"/>
      <c r="TPV65" s="106"/>
      <c r="TPW65" s="106"/>
      <c r="TPX65" s="106"/>
      <c r="TPY65" s="106"/>
      <c r="TPZ65" s="106"/>
      <c r="TQA65" s="106"/>
      <c r="TQB65" s="106"/>
      <c r="TQC65" s="106"/>
      <c r="TQD65" s="106"/>
      <c r="TQE65" s="106"/>
      <c r="TQF65" s="106"/>
      <c r="TQG65" s="106"/>
      <c r="TQH65" s="106"/>
      <c r="TQI65" s="106"/>
      <c r="TQJ65" s="106"/>
      <c r="TQK65" s="106"/>
      <c r="TQL65" s="106"/>
      <c r="TQM65" s="106"/>
      <c r="TQN65" s="106"/>
      <c r="TQO65" s="106"/>
      <c r="TQP65" s="106"/>
      <c r="TQQ65" s="106"/>
      <c r="TQR65" s="106"/>
      <c r="TQS65" s="106"/>
      <c r="TQT65" s="106"/>
      <c r="TQU65" s="106"/>
      <c r="TQV65" s="106"/>
      <c r="TQW65" s="106"/>
      <c r="TQX65" s="106"/>
      <c r="TQY65" s="106"/>
      <c r="TQZ65" s="106"/>
      <c r="TRA65" s="106"/>
      <c r="TRB65" s="106"/>
      <c r="TRC65" s="106"/>
      <c r="TRD65" s="106"/>
      <c r="TRE65" s="106"/>
      <c r="TRF65" s="106"/>
      <c r="TRG65" s="106"/>
      <c r="TRH65" s="106"/>
      <c r="TRI65" s="106"/>
      <c r="TRJ65" s="106"/>
      <c r="TRK65" s="106"/>
      <c r="TRL65" s="106"/>
      <c r="TRM65" s="106"/>
      <c r="TRN65" s="106"/>
      <c r="TRO65" s="106"/>
      <c r="TRP65" s="106"/>
      <c r="TRQ65" s="106"/>
      <c r="TRR65" s="106"/>
      <c r="TRS65" s="106"/>
      <c r="TRT65" s="106"/>
      <c r="TRU65" s="106"/>
      <c r="TRV65" s="106"/>
      <c r="TRW65" s="106"/>
      <c r="TRX65" s="106"/>
      <c r="TRY65" s="106"/>
      <c r="TRZ65" s="106"/>
      <c r="TSA65" s="106"/>
      <c r="TSB65" s="106"/>
      <c r="TSC65" s="106"/>
      <c r="TSD65" s="106"/>
      <c r="TSE65" s="106"/>
      <c r="TSF65" s="106"/>
      <c r="TSG65" s="106"/>
      <c r="TSH65" s="106"/>
      <c r="TSI65" s="106"/>
      <c r="TSJ65" s="106"/>
      <c r="TSK65" s="106"/>
      <c r="TSL65" s="106"/>
      <c r="TSM65" s="106"/>
      <c r="TSN65" s="106"/>
      <c r="TSO65" s="106"/>
      <c r="TSP65" s="106"/>
      <c r="TSQ65" s="106"/>
      <c r="TSR65" s="106"/>
      <c r="TSS65" s="106"/>
      <c r="TST65" s="106"/>
      <c r="TSU65" s="106"/>
      <c r="TSV65" s="106"/>
      <c r="TSW65" s="106"/>
      <c r="TSX65" s="106"/>
      <c r="TSY65" s="106"/>
      <c r="TSZ65" s="106"/>
      <c r="TTA65" s="106"/>
      <c r="TTB65" s="106"/>
      <c r="TTC65" s="106"/>
      <c r="TTD65" s="106"/>
      <c r="TTE65" s="106"/>
      <c r="TTF65" s="106"/>
      <c r="TTG65" s="106"/>
      <c r="TTH65" s="106"/>
      <c r="TTI65" s="106"/>
      <c r="TTJ65" s="106"/>
      <c r="TTK65" s="106"/>
      <c r="TTL65" s="106"/>
      <c r="TTM65" s="106"/>
      <c r="TTN65" s="106"/>
      <c r="TTO65" s="106"/>
      <c r="TTP65" s="106"/>
      <c r="TTQ65" s="106"/>
      <c r="TTR65" s="106"/>
      <c r="TTS65" s="106"/>
      <c r="TTT65" s="106"/>
      <c r="TTU65" s="106"/>
      <c r="TTV65" s="106"/>
      <c r="TTW65" s="106"/>
      <c r="TTX65" s="106"/>
      <c r="TTY65" s="106"/>
      <c r="TTZ65" s="106"/>
      <c r="TUA65" s="106"/>
      <c r="TUB65" s="106"/>
      <c r="TUC65" s="106"/>
      <c r="TUD65" s="106"/>
      <c r="TUE65" s="106"/>
      <c r="TUF65" s="106"/>
      <c r="TUG65" s="106"/>
      <c r="TUH65" s="106"/>
      <c r="TUI65" s="106"/>
      <c r="TUJ65" s="106"/>
      <c r="TUK65" s="106"/>
      <c r="TUL65" s="106"/>
      <c r="TUM65" s="106"/>
      <c r="TUN65" s="106"/>
      <c r="TUO65" s="106"/>
      <c r="TUP65" s="106"/>
      <c r="TUQ65" s="106"/>
      <c r="TUR65" s="106"/>
      <c r="TUS65" s="106"/>
      <c r="TUT65" s="106"/>
      <c r="TUU65" s="106"/>
      <c r="TUV65" s="106"/>
      <c r="TUW65" s="106"/>
      <c r="TUX65" s="106"/>
      <c r="TUY65" s="106"/>
      <c r="TUZ65" s="106"/>
      <c r="TVA65" s="106"/>
      <c r="TVB65" s="106"/>
      <c r="TVC65" s="106"/>
      <c r="TVD65" s="106"/>
      <c r="TVE65" s="106"/>
      <c r="TVF65" s="106"/>
      <c r="TVG65" s="106"/>
      <c r="TVH65" s="106"/>
      <c r="TVI65" s="106"/>
      <c r="TVJ65" s="106"/>
      <c r="TVK65" s="106"/>
      <c r="TVL65" s="106"/>
      <c r="TVM65" s="106"/>
      <c r="TVN65" s="106"/>
      <c r="TVO65" s="106"/>
      <c r="TVP65" s="106"/>
      <c r="TVQ65" s="106"/>
      <c r="TVR65" s="106"/>
      <c r="TVS65" s="106"/>
      <c r="TVT65" s="106"/>
      <c r="TVU65" s="106"/>
      <c r="TVV65" s="106"/>
      <c r="TVW65" s="106"/>
      <c r="TVX65" s="106"/>
      <c r="TVY65" s="106"/>
      <c r="TVZ65" s="106"/>
      <c r="TWA65" s="106"/>
      <c r="TWB65" s="106"/>
      <c r="TWC65" s="106"/>
      <c r="TWD65" s="106"/>
      <c r="TWE65" s="106"/>
      <c r="TWF65" s="106"/>
      <c r="TWG65" s="106"/>
      <c r="TWH65" s="106"/>
      <c r="TWI65" s="106"/>
      <c r="TWJ65" s="106"/>
      <c r="TWK65" s="106"/>
      <c r="TWL65" s="106"/>
      <c r="TWM65" s="106"/>
      <c r="TWN65" s="106"/>
      <c r="TWO65" s="106"/>
      <c r="TWP65" s="106"/>
      <c r="TWQ65" s="106"/>
      <c r="TWR65" s="106"/>
      <c r="TWS65" s="106"/>
      <c r="TWT65" s="106"/>
      <c r="TWU65" s="106"/>
      <c r="TWV65" s="106"/>
      <c r="TWW65" s="106"/>
      <c r="TWX65" s="106"/>
      <c r="TWY65" s="106"/>
      <c r="TWZ65" s="106"/>
      <c r="TXA65" s="106"/>
      <c r="TXB65" s="106"/>
      <c r="TXC65" s="106"/>
      <c r="TXD65" s="106"/>
      <c r="TXE65" s="106"/>
      <c r="TXF65" s="106"/>
      <c r="TXG65" s="106"/>
      <c r="TXH65" s="106"/>
      <c r="TXI65" s="106"/>
      <c r="TXJ65" s="106"/>
      <c r="TXK65" s="106"/>
      <c r="TXL65" s="106"/>
      <c r="TXM65" s="106"/>
      <c r="TXN65" s="106"/>
      <c r="TXO65" s="106"/>
      <c r="TXP65" s="106"/>
      <c r="TXQ65" s="106"/>
      <c r="TXR65" s="106"/>
      <c r="TXS65" s="106"/>
      <c r="TXT65" s="106"/>
      <c r="TXU65" s="106"/>
      <c r="TXV65" s="106"/>
      <c r="TXW65" s="106"/>
      <c r="TXX65" s="106"/>
      <c r="TXY65" s="106"/>
      <c r="TXZ65" s="106"/>
      <c r="TYA65" s="106"/>
      <c r="TYB65" s="106"/>
      <c r="TYC65" s="106"/>
      <c r="TYD65" s="106"/>
      <c r="TYE65" s="106"/>
      <c r="TYF65" s="106"/>
      <c r="TYG65" s="106"/>
      <c r="TYH65" s="106"/>
      <c r="TYI65" s="106"/>
      <c r="TYJ65" s="106"/>
      <c r="TYK65" s="106"/>
      <c r="TYL65" s="106"/>
      <c r="TYM65" s="106"/>
      <c r="TYN65" s="106"/>
      <c r="TYO65" s="106"/>
      <c r="TYP65" s="106"/>
      <c r="TYQ65" s="106"/>
      <c r="TYR65" s="106"/>
      <c r="TYS65" s="106"/>
      <c r="TYT65" s="106"/>
      <c r="TYU65" s="106"/>
      <c r="TYV65" s="106"/>
      <c r="TYW65" s="106"/>
      <c r="TYX65" s="106"/>
      <c r="TYY65" s="106"/>
      <c r="TYZ65" s="106"/>
      <c r="TZA65" s="106"/>
      <c r="TZB65" s="106"/>
      <c r="TZC65" s="106"/>
      <c r="TZD65" s="106"/>
      <c r="TZE65" s="106"/>
      <c r="TZF65" s="106"/>
      <c r="TZG65" s="106"/>
      <c r="TZH65" s="106"/>
      <c r="TZI65" s="106"/>
      <c r="TZJ65" s="106"/>
      <c r="TZK65" s="106"/>
      <c r="TZL65" s="106"/>
      <c r="TZM65" s="106"/>
      <c r="TZN65" s="106"/>
      <c r="TZO65" s="106"/>
      <c r="TZP65" s="106"/>
      <c r="TZQ65" s="106"/>
      <c r="TZR65" s="106"/>
      <c r="TZS65" s="106"/>
      <c r="TZT65" s="106"/>
      <c r="TZU65" s="106"/>
      <c r="TZV65" s="106"/>
      <c r="TZW65" s="106"/>
      <c r="TZX65" s="106"/>
      <c r="TZY65" s="106"/>
      <c r="TZZ65" s="106"/>
      <c r="UAA65" s="106"/>
      <c r="UAB65" s="106"/>
      <c r="UAC65" s="106"/>
      <c r="UAD65" s="106"/>
      <c r="UAE65" s="106"/>
      <c r="UAF65" s="106"/>
      <c r="UAG65" s="106"/>
      <c r="UAH65" s="106"/>
      <c r="UAI65" s="106"/>
      <c r="UAJ65" s="106"/>
      <c r="UAK65" s="106"/>
      <c r="UAL65" s="106"/>
      <c r="UAM65" s="106"/>
      <c r="UAN65" s="106"/>
      <c r="UAO65" s="106"/>
      <c r="UAP65" s="106"/>
      <c r="UAQ65" s="106"/>
      <c r="UAR65" s="106"/>
      <c r="UAS65" s="106"/>
      <c r="UAT65" s="106"/>
      <c r="UAU65" s="106"/>
      <c r="UAV65" s="106"/>
      <c r="UAW65" s="106"/>
      <c r="UAX65" s="106"/>
      <c r="UAY65" s="106"/>
      <c r="UAZ65" s="106"/>
      <c r="UBA65" s="106"/>
      <c r="UBB65" s="106"/>
      <c r="UBC65" s="106"/>
      <c r="UBD65" s="106"/>
      <c r="UBE65" s="106"/>
      <c r="UBF65" s="106"/>
      <c r="UBG65" s="106"/>
      <c r="UBH65" s="106"/>
      <c r="UBI65" s="106"/>
      <c r="UBJ65" s="106"/>
      <c r="UBK65" s="106"/>
      <c r="UBL65" s="106"/>
      <c r="UBM65" s="106"/>
      <c r="UBN65" s="106"/>
      <c r="UBO65" s="106"/>
      <c r="UBP65" s="106"/>
      <c r="UBQ65" s="106"/>
      <c r="UBR65" s="106"/>
      <c r="UBS65" s="106"/>
      <c r="UBT65" s="106"/>
      <c r="UBU65" s="106"/>
      <c r="UBV65" s="106"/>
      <c r="UBW65" s="106"/>
      <c r="UBX65" s="106"/>
      <c r="UBY65" s="106"/>
      <c r="UBZ65" s="106"/>
      <c r="UCA65" s="106"/>
      <c r="UCB65" s="106"/>
      <c r="UCC65" s="106"/>
      <c r="UCD65" s="106"/>
      <c r="UCE65" s="106"/>
      <c r="UCF65" s="106"/>
      <c r="UCG65" s="106"/>
      <c r="UCH65" s="106"/>
      <c r="UCI65" s="106"/>
      <c r="UCJ65" s="106"/>
      <c r="UCK65" s="106"/>
      <c r="UCL65" s="106"/>
      <c r="UCM65" s="106"/>
      <c r="UCN65" s="106"/>
      <c r="UCO65" s="106"/>
      <c r="UCP65" s="106"/>
      <c r="UCQ65" s="106"/>
      <c r="UCR65" s="106"/>
      <c r="UCS65" s="106"/>
      <c r="UCT65" s="106"/>
      <c r="UCU65" s="106"/>
      <c r="UCV65" s="106"/>
      <c r="UCW65" s="106"/>
      <c r="UCX65" s="106"/>
      <c r="UCY65" s="106"/>
      <c r="UCZ65" s="106"/>
      <c r="UDA65" s="106"/>
      <c r="UDB65" s="106"/>
      <c r="UDC65" s="106"/>
      <c r="UDD65" s="106"/>
      <c r="UDE65" s="106"/>
      <c r="UDF65" s="106"/>
      <c r="UDG65" s="106"/>
      <c r="UDH65" s="106"/>
      <c r="UDI65" s="106"/>
      <c r="UDJ65" s="106"/>
      <c r="UDK65" s="106"/>
      <c r="UDL65" s="106"/>
      <c r="UDM65" s="106"/>
      <c r="UDN65" s="106"/>
      <c r="UDO65" s="106"/>
      <c r="UDP65" s="106"/>
      <c r="UDQ65" s="106"/>
      <c r="UDR65" s="106"/>
      <c r="UDS65" s="106"/>
      <c r="UDT65" s="106"/>
      <c r="UDU65" s="106"/>
      <c r="UDV65" s="106"/>
      <c r="UDW65" s="106"/>
      <c r="UDX65" s="106"/>
      <c r="UDY65" s="106"/>
      <c r="UDZ65" s="106"/>
      <c r="UEA65" s="106"/>
      <c r="UEB65" s="106"/>
      <c r="UEC65" s="106"/>
      <c r="UED65" s="106"/>
      <c r="UEE65" s="106"/>
      <c r="UEF65" s="106"/>
      <c r="UEG65" s="106"/>
      <c r="UEH65" s="106"/>
      <c r="UEI65" s="106"/>
      <c r="UEJ65" s="106"/>
      <c r="UEK65" s="106"/>
      <c r="UEL65" s="106"/>
      <c r="UEM65" s="106"/>
      <c r="UEN65" s="106"/>
      <c r="UEO65" s="106"/>
      <c r="UEP65" s="106"/>
      <c r="UEQ65" s="106"/>
      <c r="UER65" s="106"/>
      <c r="UES65" s="106"/>
      <c r="UET65" s="106"/>
      <c r="UEU65" s="106"/>
      <c r="UEV65" s="106"/>
      <c r="UEW65" s="106"/>
      <c r="UEX65" s="106"/>
      <c r="UEY65" s="106"/>
      <c r="UEZ65" s="106"/>
      <c r="UFA65" s="106"/>
      <c r="UFB65" s="106"/>
      <c r="UFC65" s="106"/>
      <c r="UFD65" s="106"/>
      <c r="UFE65" s="106"/>
      <c r="UFF65" s="106"/>
      <c r="UFG65" s="106"/>
      <c r="UFH65" s="106"/>
      <c r="UFI65" s="106"/>
      <c r="UFJ65" s="106"/>
      <c r="UFK65" s="106"/>
      <c r="UFL65" s="106"/>
      <c r="UFM65" s="106"/>
      <c r="UFN65" s="106"/>
      <c r="UFO65" s="106"/>
      <c r="UFP65" s="106"/>
      <c r="UFQ65" s="106"/>
      <c r="UFR65" s="106"/>
      <c r="UFS65" s="106"/>
      <c r="UFT65" s="106"/>
      <c r="UFU65" s="106"/>
      <c r="UFV65" s="106"/>
      <c r="UFW65" s="106"/>
      <c r="UFX65" s="106"/>
      <c r="UFY65" s="106"/>
      <c r="UFZ65" s="106"/>
      <c r="UGA65" s="106"/>
      <c r="UGB65" s="106"/>
      <c r="UGC65" s="106"/>
      <c r="UGD65" s="106"/>
      <c r="UGE65" s="106"/>
      <c r="UGF65" s="106"/>
      <c r="UGG65" s="106"/>
      <c r="UGH65" s="106"/>
      <c r="UGI65" s="106"/>
      <c r="UGJ65" s="106"/>
      <c r="UGK65" s="106"/>
      <c r="UGL65" s="106"/>
      <c r="UGM65" s="106"/>
      <c r="UGN65" s="106"/>
      <c r="UGO65" s="106"/>
      <c r="UGP65" s="106"/>
      <c r="UGQ65" s="106"/>
      <c r="UGR65" s="106"/>
      <c r="UGS65" s="106"/>
      <c r="UGT65" s="106"/>
      <c r="UGU65" s="106"/>
      <c r="UGV65" s="106"/>
      <c r="UGW65" s="106"/>
      <c r="UGX65" s="106"/>
      <c r="UGY65" s="106"/>
      <c r="UGZ65" s="106"/>
      <c r="UHA65" s="106"/>
      <c r="UHB65" s="106"/>
      <c r="UHC65" s="106"/>
      <c r="UHD65" s="106"/>
      <c r="UHE65" s="106"/>
      <c r="UHF65" s="106"/>
      <c r="UHG65" s="106"/>
      <c r="UHH65" s="106"/>
      <c r="UHI65" s="106"/>
      <c r="UHJ65" s="106"/>
      <c r="UHK65" s="106"/>
      <c r="UHL65" s="106"/>
      <c r="UHM65" s="106"/>
      <c r="UHN65" s="106"/>
      <c r="UHO65" s="106"/>
      <c r="UHP65" s="106"/>
      <c r="UHQ65" s="106"/>
      <c r="UHR65" s="106"/>
      <c r="UHS65" s="106"/>
      <c r="UHT65" s="106"/>
      <c r="UHU65" s="106"/>
      <c r="UHV65" s="106"/>
      <c r="UHW65" s="106"/>
      <c r="UHX65" s="106"/>
      <c r="UHY65" s="106"/>
      <c r="UHZ65" s="106"/>
      <c r="UIA65" s="106"/>
      <c r="UIB65" s="106"/>
      <c r="UIC65" s="106"/>
      <c r="UID65" s="106"/>
      <c r="UIE65" s="106"/>
      <c r="UIF65" s="106"/>
      <c r="UIG65" s="106"/>
      <c r="UIH65" s="106"/>
      <c r="UII65" s="106"/>
      <c r="UIJ65" s="106"/>
      <c r="UIK65" s="106"/>
      <c r="UIL65" s="106"/>
      <c r="UIM65" s="106"/>
      <c r="UIN65" s="106"/>
      <c r="UIO65" s="106"/>
      <c r="UIP65" s="106"/>
      <c r="UIQ65" s="106"/>
      <c r="UIR65" s="106"/>
      <c r="UIS65" s="106"/>
      <c r="UIT65" s="106"/>
      <c r="UIU65" s="106"/>
      <c r="UIV65" s="106"/>
      <c r="UIW65" s="106"/>
      <c r="UIX65" s="106"/>
      <c r="UIY65" s="106"/>
      <c r="UIZ65" s="106"/>
      <c r="UJA65" s="106"/>
      <c r="UJB65" s="106"/>
      <c r="UJC65" s="106"/>
      <c r="UJD65" s="106"/>
      <c r="UJE65" s="106"/>
      <c r="UJF65" s="106"/>
      <c r="UJG65" s="106"/>
      <c r="UJH65" s="106"/>
      <c r="UJI65" s="106"/>
      <c r="UJJ65" s="106"/>
      <c r="UJK65" s="106"/>
      <c r="UJL65" s="106"/>
      <c r="UJM65" s="106"/>
      <c r="UJN65" s="106"/>
      <c r="UJO65" s="106"/>
      <c r="UJP65" s="106"/>
      <c r="UJQ65" s="106"/>
      <c r="UJR65" s="106"/>
      <c r="UJS65" s="106"/>
      <c r="UJT65" s="106"/>
      <c r="UJU65" s="106"/>
      <c r="UJV65" s="106"/>
      <c r="UJW65" s="106"/>
      <c r="UJX65" s="106"/>
      <c r="UJY65" s="106"/>
      <c r="UJZ65" s="106"/>
      <c r="UKA65" s="106"/>
      <c r="UKB65" s="106"/>
      <c r="UKC65" s="106"/>
      <c r="UKD65" s="106"/>
      <c r="UKE65" s="106"/>
      <c r="UKF65" s="106"/>
      <c r="UKG65" s="106"/>
      <c r="UKH65" s="106"/>
      <c r="UKI65" s="106"/>
      <c r="UKJ65" s="106"/>
      <c r="UKK65" s="106"/>
      <c r="UKL65" s="106"/>
      <c r="UKM65" s="106"/>
      <c r="UKN65" s="106"/>
      <c r="UKO65" s="106"/>
      <c r="UKP65" s="106"/>
      <c r="UKQ65" s="106"/>
      <c r="UKR65" s="106"/>
      <c r="UKS65" s="106"/>
      <c r="UKT65" s="106"/>
      <c r="UKU65" s="106"/>
      <c r="UKV65" s="106"/>
      <c r="UKW65" s="106"/>
      <c r="UKX65" s="106"/>
      <c r="UKY65" s="106"/>
      <c r="UKZ65" s="106"/>
      <c r="ULA65" s="106"/>
      <c r="ULB65" s="106"/>
      <c r="ULC65" s="106"/>
      <c r="ULD65" s="106"/>
      <c r="ULE65" s="106"/>
      <c r="ULF65" s="106"/>
      <c r="ULG65" s="106"/>
      <c r="ULH65" s="106"/>
      <c r="ULI65" s="106"/>
      <c r="ULJ65" s="106"/>
      <c r="ULK65" s="106"/>
      <c r="ULL65" s="106"/>
      <c r="ULM65" s="106"/>
      <c r="ULN65" s="106"/>
      <c r="ULO65" s="106"/>
      <c r="ULP65" s="106"/>
      <c r="ULQ65" s="106"/>
      <c r="ULR65" s="106"/>
      <c r="ULS65" s="106"/>
      <c r="ULT65" s="106"/>
      <c r="ULU65" s="106"/>
      <c r="ULV65" s="106"/>
      <c r="ULW65" s="106"/>
      <c r="ULX65" s="106"/>
      <c r="ULY65" s="106"/>
      <c r="ULZ65" s="106"/>
      <c r="UMA65" s="106"/>
      <c r="UMB65" s="106"/>
      <c r="UMC65" s="106"/>
      <c r="UMD65" s="106"/>
      <c r="UME65" s="106"/>
      <c r="UMF65" s="106"/>
      <c r="UMG65" s="106"/>
      <c r="UMH65" s="106"/>
      <c r="UMI65" s="106"/>
      <c r="UMJ65" s="106"/>
      <c r="UMK65" s="106"/>
      <c r="UML65" s="106"/>
      <c r="UMM65" s="106"/>
      <c r="UMN65" s="106"/>
      <c r="UMO65" s="106"/>
      <c r="UMP65" s="106"/>
      <c r="UMQ65" s="106"/>
      <c r="UMR65" s="106"/>
      <c r="UMS65" s="106"/>
      <c r="UMT65" s="106"/>
      <c r="UMU65" s="106"/>
      <c r="UMV65" s="106"/>
      <c r="UMW65" s="106"/>
      <c r="UMX65" s="106"/>
      <c r="UMY65" s="106"/>
      <c r="UMZ65" s="106"/>
      <c r="UNA65" s="106"/>
      <c r="UNB65" s="106"/>
      <c r="UNC65" s="106"/>
      <c r="UND65" s="106"/>
      <c r="UNE65" s="106"/>
      <c r="UNF65" s="106"/>
      <c r="UNG65" s="106"/>
      <c r="UNH65" s="106"/>
      <c r="UNI65" s="106"/>
      <c r="UNJ65" s="106"/>
      <c r="UNK65" s="106"/>
      <c r="UNL65" s="106"/>
      <c r="UNM65" s="106"/>
      <c r="UNN65" s="106"/>
      <c r="UNO65" s="106"/>
      <c r="UNP65" s="106"/>
      <c r="UNQ65" s="106"/>
      <c r="UNR65" s="106"/>
      <c r="UNS65" s="106"/>
      <c r="UNT65" s="106"/>
      <c r="UNU65" s="106"/>
      <c r="UNV65" s="106"/>
      <c r="UNW65" s="106"/>
      <c r="UNX65" s="106"/>
      <c r="UNY65" s="106"/>
      <c r="UNZ65" s="106"/>
      <c r="UOA65" s="106"/>
      <c r="UOB65" s="106"/>
      <c r="UOC65" s="106"/>
      <c r="UOD65" s="106"/>
      <c r="UOE65" s="106"/>
      <c r="UOF65" s="106"/>
      <c r="UOG65" s="106"/>
      <c r="UOH65" s="106"/>
      <c r="UOI65" s="106"/>
      <c r="UOJ65" s="106"/>
      <c r="UOK65" s="106"/>
      <c r="UOL65" s="106"/>
      <c r="UOM65" s="106"/>
      <c r="UON65" s="106"/>
      <c r="UOO65" s="106"/>
      <c r="UOP65" s="106"/>
      <c r="UOQ65" s="106"/>
      <c r="UOR65" s="106"/>
      <c r="UOS65" s="106"/>
      <c r="UOT65" s="106"/>
      <c r="UOU65" s="106"/>
      <c r="UOV65" s="106"/>
      <c r="UOW65" s="106"/>
      <c r="UOX65" s="106"/>
      <c r="UOY65" s="106"/>
      <c r="UOZ65" s="106"/>
      <c r="UPA65" s="106"/>
      <c r="UPB65" s="106"/>
      <c r="UPC65" s="106"/>
      <c r="UPD65" s="106"/>
      <c r="UPE65" s="106"/>
      <c r="UPF65" s="106"/>
      <c r="UPG65" s="106"/>
      <c r="UPH65" s="106"/>
      <c r="UPI65" s="106"/>
      <c r="UPJ65" s="106"/>
      <c r="UPK65" s="106"/>
      <c r="UPL65" s="106"/>
      <c r="UPM65" s="106"/>
      <c r="UPN65" s="106"/>
      <c r="UPO65" s="106"/>
      <c r="UPP65" s="106"/>
      <c r="UPQ65" s="106"/>
      <c r="UPR65" s="106"/>
      <c r="UPS65" s="106"/>
      <c r="UPT65" s="106"/>
      <c r="UPU65" s="106"/>
      <c r="UPV65" s="106"/>
      <c r="UPW65" s="106"/>
      <c r="UPX65" s="106"/>
      <c r="UPY65" s="106"/>
      <c r="UPZ65" s="106"/>
      <c r="UQA65" s="106"/>
      <c r="UQB65" s="106"/>
      <c r="UQC65" s="106"/>
      <c r="UQD65" s="106"/>
      <c r="UQE65" s="106"/>
      <c r="UQF65" s="106"/>
      <c r="UQG65" s="106"/>
      <c r="UQH65" s="106"/>
      <c r="UQI65" s="106"/>
      <c r="UQJ65" s="106"/>
      <c r="UQK65" s="106"/>
      <c r="UQL65" s="106"/>
      <c r="UQM65" s="106"/>
      <c r="UQN65" s="106"/>
      <c r="UQO65" s="106"/>
      <c r="UQP65" s="106"/>
      <c r="UQQ65" s="106"/>
      <c r="UQR65" s="106"/>
      <c r="UQS65" s="106"/>
      <c r="UQT65" s="106"/>
      <c r="UQU65" s="106"/>
      <c r="UQV65" s="106"/>
      <c r="UQW65" s="106"/>
      <c r="UQX65" s="106"/>
      <c r="UQY65" s="106"/>
      <c r="UQZ65" s="106"/>
      <c r="URA65" s="106"/>
      <c r="URB65" s="106"/>
      <c r="URC65" s="106"/>
      <c r="URD65" s="106"/>
      <c r="URE65" s="106"/>
      <c r="URF65" s="106"/>
      <c r="URG65" s="106"/>
      <c r="URH65" s="106"/>
      <c r="URI65" s="106"/>
      <c r="URJ65" s="106"/>
      <c r="URK65" s="106"/>
      <c r="URL65" s="106"/>
      <c r="URM65" s="106"/>
      <c r="URN65" s="106"/>
      <c r="URO65" s="106"/>
      <c r="URP65" s="106"/>
      <c r="URQ65" s="106"/>
      <c r="URR65" s="106"/>
      <c r="URS65" s="106"/>
      <c r="URT65" s="106"/>
      <c r="URU65" s="106"/>
      <c r="URV65" s="106"/>
      <c r="URW65" s="106"/>
      <c r="URX65" s="106"/>
      <c r="URY65" s="106"/>
      <c r="URZ65" s="106"/>
      <c r="USA65" s="106"/>
      <c r="USB65" s="106"/>
      <c r="USC65" s="106"/>
      <c r="USD65" s="106"/>
      <c r="USE65" s="106"/>
      <c r="USF65" s="106"/>
      <c r="USG65" s="106"/>
      <c r="USH65" s="106"/>
      <c r="USI65" s="106"/>
      <c r="USJ65" s="106"/>
      <c r="USK65" s="106"/>
      <c r="USL65" s="106"/>
      <c r="USM65" s="106"/>
      <c r="USN65" s="106"/>
      <c r="USO65" s="106"/>
      <c r="USP65" s="106"/>
      <c r="USQ65" s="106"/>
      <c r="USR65" s="106"/>
      <c r="USS65" s="106"/>
      <c r="UST65" s="106"/>
      <c r="USU65" s="106"/>
      <c r="USV65" s="106"/>
      <c r="USW65" s="106"/>
      <c r="USX65" s="106"/>
      <c r="USY65" s="106"/>
      <c r="USZ65" s="106"/>
      <c r="UTA65" s="106"/>
      <c r="UTB65" s="106"/>
      <c r="UTC65" s="106"/>
      <c r="UTD65" s="106"/>
      <c r="UTE65" s="106"/>
      <c r="UTF65" s="106"/>
      <c r="UTG65" s="106"/>
      <c r="UTH65" s="106"/>
      <c r="UTI65" s="106"/>
      <c r="UTJ65" s="106"/>
      <c r="UTK65" s="106"/>
      <c r="UTL65" s="106"/>
      <c r="UTM65" s="106"/>
      <c r="UTN65" s="106"/>
      <c r="UTO65" s="106"/>
      <c r="UTP65" s="106"/>
      <c r="UTQ65" s="106"/>
      <c r="UTR65" s="106"/>
      <c r="UTS65" s="106"/>
      <c r="UTT65" s="106"/>
      <c r="UTU65" s="106"/>
      <c r="UTV65" s="106"/>
      <c r="UTW65" s="106"/>
      <c r="UTX65" s="106"/>
      <c r="UTY65" s="106"/>
      <c r="UTZ65" s="106"/>
      <c r="UUA65" s="106"/>
      <c r="UUB65" s="106"/>
      <c r="UUC65" s="106"/>
      <c r="UUD65" s="106"/>
      <c r="UUE65" s="106"/>
      <c r="UUF65" s="106"/>
      <c r="UUG65" s="106"/>
      <c r="UUH65" s="106"/>
      <c r="UUI65" s="106"/>
      <c r="UUJ65" s="106"/>
      <c r="UUK65" s="106"/>
      <c r="UUL65" s="106"/>
      <c r="UUM65" s="106"/>
      <c r="UUN65" s="106"/>
      <c r="UUO65" s="106"/>
      <c r="UUP65" s="106"/>
      <c r="UUQ65" s="106"/>
      <c r="UUR65" s="106"/>
      <c r="UUS65" s="106"/>
      <c r="UUT65" s="106"/>
      <c r="UUU65" s="106"/>
      <c r="UUV65" s="106"/>
      <c r="UUW65" s="106"/>
      <c r="UUX65" s="106"/>
      <c r="UUY65" s="106"/>
      <c r="UUZ65" s="106"/>
      <c r="UVA65" s="106"/>
      <c r="UVB65" s="106"/>
      <c r="UVC65" s="106"/>
      <c r="UVD65" s="106"/>
      <c r="UVE65" s="106"/>
      <c r="UVF65" s="106"/>
      <c r="UVG65" s="106"/>
      <c r="UVH65" s="106"/>
      <c r="UVI65" s="106"/>
      <c r="UVJ65" s="106"/>
      <c r="UVK65" s="106"/>
      <c r="UVL65" s="106"/>
      <c r="UVM65" s="106"/>
      <c r="UVN65" s="106"/>
      <c r="UVO65" s="106"/>
      <c r="UVP65" s="106"/>
      <c r="UVQ65" s="106"/>
      <c r="UVR65" s="106"/>
      <c r="UVS65" s="106"/>
      <c r="UVT65" s="106"/>
      <c r="UVU65" s="106"/>
      <c r="UVV65" s="106"/>
      <c r="UVW65" s="106"/>
      <c r="UVX65" s="106"/>
      <c r="UVY65" s="106"/>
      <c r="UVZ65" s="106"/>
      <c r="UWA65" s="106"/>
      <c r="UWB65" s="106"/>
      <c r="UWC65" s="106"/>
      <c r="UWD65" s="106"/>
      <c r="UWE65" s="106"/>
      <c r="UWF65" s="106"/>
      <c r="UWG65" s="106"/>
      <c r="UWH65" s="106"/>
      <c r="UWI65" s="106"/>
      <c r="UWJ65" s="106"/>
      <c r="UWK65" s="106"/>
      <c r="UWL65" s="106"/>
      <c r="UWM65" s="106"/>
      <c r="UWN65" s="106"/>
      <c r="UWO65" s="106"/>
      <c r="UWP65" s="106"/>
      <c r="UWQ65" s="106"/>
      <c r="UWR65" s="106"/>
      <c r="UWS65" s="106"/>
      <c r="UWT65" s="106"/>
      <c r="UWU65" s="106"/>
      <c r="UWV65" s="106"/>
      <c r="UWW65" s="106"/>
      <c r="UWX65" s="106"/>
      <c r="UWY65" s="106"/>
      <c r="UWZ65" s="106"/>
      <c r="UXA65" s="106"/>
      <c r="UXB65" s="106"/>
      <c r="UXC65" s="106"/>
      <c r="UXD65" s="106"/>
      <c r="UXE65" s="106"/>
      <c r="UXF65" s="106"/>
      <c r="UXG65" s="106"/>
      <c r="UXH65" s="106"/>
      <c r="UXI65" s="106"/>
      <c r="UXJ65" s="106"/>
      <c r="UXK65" s="106"/>
      <c r="UXL65" s="106"/>
      <c r="UXM65" s="106"/>
      <c r="UXN65" s="106"/>
      <c r="UXO65" s="106"/>
      <c r="UXP65" s="106"/>
      <c r="UXQ65" s="106"/>
      <c r="UXR65" s="106"/>
      <c r="UXS65" s="106"/>
      <c r="UXT65" s="106"/>
      <c r="UXU65" s="106"/>
      <c r="UXV65" s="106"/>
      <c r="UXW65" s="106"/>
      <c r="UXX65" s="106"/>
      <c r="UXY65" s="106"/>
      <c r="UXZ65" s="106"/>
      <c r="UYA65" s="106"/>
      <c r="UYB65" s="106"/>
      <c r="UYC65" s="106"/>
      <c r="UYD65" s="106"/>
      <c r="UYE65" s="106"/>
      <c r="UYF65" s="106"/>
      <c r="UYG65" s="106"/>
      <c r="UYH65" s="106"/>
      <c r="UYI65" s="106"/>
      <c r="UYJ65" s="106"/>
      <c r="UYK65" s="106"/>
      <c r="UYL65" s="106"/>
      <c r="UYM65" s="106"/>
      <c r="UYN65" s="106"/>
      <c r="UYO65" s="106"/>
      <c r="UYP65" s="106"/>
      <c r="UYQ65" s="106"/>
      <c r="UYR65" s="106"/>
      <c r="UYS65" s="106"/>
      <c r="UYT65" s="106"/>
      <c r="UYU65" s="106"/>
      <c r="UYV65" s="106"/>
      <c r="UYW65" s="106"/>
      <c r="UYX65" s="106"/>
      <c r="UYY65" s="106"/>
      <c r="UYZ65" s="106"/>
      <c r="UZA65" s="106"/>
      <c r="UZB65" s="106"/>
      <c r="UZC65" s="106"/>
      <c r="UZD65" s="106"/>
      <c r="UZE65" s="106"/>
      <c r="UZF65" s="106"/>
      <c r="UZG65" s="106"/>
      <c r="UZH65" s="106"/>
      <c r="UZI65" s="106"/>
      <c r="UZJ65" s="106"/>
      <c r="UZK65" s="106"/>
      <c r="UZL65" s="106"/>
      <c r="UZM65" s="106"/>
      <c r="UZN65" s="106"/>
      <c r="UZO65" s="106"/>
      <c r="UZP65" s="106"/>
      <c r="UZQ65" s="106"/>
      <c r="UZR65" s="106"/>
      <c r="UZS65" s="106"/>
      <c r="UZT65" s="106"/>
      <c r="UZU65" s="106"/>
      <c r="UZV65" s="106"/>
      <c r="UZW65" s="106"/>
      <c r="UZX65" s="106"/>
      <c r="UZY65" s="106"/>
      <c r="UZZ65" s="106"/>
      <c r="VAA65" s="106"/>
      <c r="VAB65" s="106"/>
      <c r="VAC65" s="106"/>
      <c r="VAD65" s="106"/>
      <c r="VAE65" s="106"/>
      <c r="VAF65" s="106"/>
      <c r="VAG65" s="106"/>
      <c r="VAH65" s="106"/>
      <c r="VAI65" s="106"/>
      <c r="VAJ65" s="106"/>
      <c r="VAK65" s="106"/>
      <c r="VAL65" s="106"/>
      <c r="VAM65" s="106"/>
      <c r="VAN65" s="106"/>
      <c r="VAO65" s="106"/>
      <c r="VAP65" s="106"/>
      <c r="VAQ65" s="106"/>
      <c r="VAR65" s="106"/>
      <c r="VAS65" s="106"/>
      <c r="VAT65" s="106"/>
      <c r="VAU65" s="106"/>
      <c r="VAV65" s="106"/>
      <c r="VAW65" s="106"/>
      <c r="VAX65" s="106"/>
      <c r="VAY65" s="106"/>
      <c r="VAZ65" s="106"/>
      <c r="VBA65" s="106"/>
      <c r="VBB65" s="106"/>
      <c r="VBC65" s="106"/>
      <c r="VBD65" s="106"/>
      <c r="VBE65" s="106"/>
      <c r="VBF65" s="106"/>
      <c r="VBG65" s="106"/>
      <c r="VBH65" s="106"/>
      <c r="VBI65" s="106"/>
      <c r="VBJ65" s="106"/>
      <c r="VBK65" s="106"/>
      <c r="VBL65" s="106"/>
      <c r="VBM65" s="106"/>
      <c r="VBN65" s="106"/>
      <c r="VBO65" s="106"/>
      <c r="VBP65" s="106"/>
      <c r="VBQ65" s="106"/>
      <c r="VBR65" s="106"/>
      <c r="VBS65" s="106"/>
      <c r="VBT65" s="106"/>
      <c r="VBU65" s="106"/>
      <c r="VBV65" s="106"/>
      <c r="VBW65" s="106"/>
      <c r="VBX65" s="106"/>
      <c r="VBY65" s="106"/>
      <c r="VBZ65" s="106"/>
      <c r="VCA65" s="106"/>
      <c r="VCB65" s="106"/>
      <c r="VCC65" s="106"/>
      <c r="VCD65" s="106"/>
      <c r="VCE65" s="106"/>
      <c r="VCF65" s="106"/>
      <c r="VCG65" s="106"/>
      <c r="VCH65" s="106"/>
      <c r="VCI65" s="106"/>
      <c r="VCJ65" s="106"/>
      <c r="VCK65" s="106"/>
      <c r="VCL65" s="106"/>
      <c r="VCM65" s="106"/>
      <c r="VCN65" s="106"/>
      <c r="VCO65" s="106"/>
      <c r="VCP65" s="106"/>
      <c r="VCQ65" s="106"/>
      <c r="VCR65" s="106"/>
      <c r="VCS65" s="106"/>
      <c r="VCT65" s="106"/>
      <c r="VCU65" s="106"/>
      <c r="VCV65" s="106"/>
      <c r="VCW65" s="106"/>
      <c r="VCX65" s="106"/>
      <c r="VCY65" s="106"/>
      <c r="VCZ65" s="106"/>
      <c r="VDA65" s="106"/>
      <c r="VDB65" s="106"/>
      <c r="VDC65" s="106"/>
      <c r="VDD65" s="106"/>
      <c r="VDE65" s="106"/>
      <c r="VDF65" s="106"/>
      <c r="VDG65" s="106"/>
      <c r="VDH65" s="106"/>
      <c r="VDI65" s="106"/>
      <c r="VDJ65" s="106"/>
      <c r="VDK65" s="106"/>
      <c r="VDL65" s="106"/>
      <c r="VDM65" s="106"/>
      <c r="VDN65" s="106"/>
      <c r="VDO65" s="106"/>
      <c r="VDP65" s="106"/>
      <c r="VDQ65" s="106"/>
      <c r="VDR65" s="106"/>
      <c r="VDS65" s="106"/>
      <c r="VDT65" s="106"/>
      <c r="VDU65" s="106"/>
      <c r="VDV65" s="106"/>
      <c r="VDW65" s="106"/>
      <c r="VDX65" s="106"/>
      <c r="VDY65" s="106"/>
      <c r="VDZ65" s="106"/>
      <c r="VEA65" s="106"/>
      <c r="VEB65" s="106"/>
      <c r="VEC65" s="106"/>
      <c r="VED65" s="106"/>
      <c r="VEE65" s="106"/>
      <c r="VEF65" s="106"/>
      <c r="VEG65" s="106"/>
      <c r="VEH65" s="106"/>
      <c r="VEI65" s="106"/>
      <c r="VEJ65" s="106"/>
      <c r="VEK65" s="106"/>
      <c r="VEL65" s="106"/>
      <c r="VEM65" s="106"/>
      <c r="VEN65" s="106"/>
      <c r="VEO65" s="106"/>
      <c r="VEP65" s="106"/>
      <c r="VEQ65" s="106"/>
      <c r="VER65" s="106"/>
      <c r="VES65" s="106"/>
      <c r="VET65" s="106"/>
      <c r="VEU65" s="106"/>
      <c r="VEV65" s="106"/>
      <c r="VEW65" s="106"/>
      <c r="VEX65" s="106"/>
      <c r="VEY65" s="106"/>
      <c r="VEZ65" s="106"/>
      <c r="VFA65" s="106"/>
      <c r="VFB65" s="106"/>
      <c r="VFC65" s="106"/>
      <c r="VFD65" s="106"/>
      <c r="VFE65" s="106"/>
      <c r="VFF65" s="106"/>
      <c r="VFG65" s="106"/>
      <c r="VFH65" s="106"/>
      <c r="VFI65" s="106"/>
      <c r="VFJ65" s="106"/>
      <c r="VFK65" s="106"/>
      <c r="VFL65" s="106"/>
      <c r="VFM65" s="106"/>
      <c r="VFN65" s="106"/>
      <c r="VFO65" s="106"/>
      <c r="VFP65" s="106"/>
      <c r="VFQ65" s="106"/>
      <c r="VFR65" s="106"/>
      <c r="VFS65" s="106"/>
      <c r="VFT65" s="106"/>
      <c r="VFU65" s="106"/>
      <c r="VFV65" s="106"/>
      <c r="VFW65" s="106"/>
      <c r="VFX65" s="106"/>
      <c r="VFY65" s="106"/>
      <c r="VFZ65" s="106"/>
      <c r="VGA65" s="106"/>
      <c r="VGB65" s="106"/>
      <c r="VGC65" s="106"/>
      <c r="VGD65" s="106"/>
      <c r="VGE65" s="106"/>
      <c r="VGF65" s="106"/>
      <c r="VGG65" s="106"/>
      <c r="VGH65" s="106"/>
      <c r="VGI65" s="106"/>
      <c r="VGJ65" s="106"/>
      <c r="VGK65" s="106"/>
      <c r="VGL65" s="106"/>
      <c r="VGM65" s="106"/>
      <c r="VGN65" s="106"/>
      <c r="VGO65" s="106"/>
      <c r="VGP65" s="106"/>
      <c r="VGQ65" s="106"/>
      <c r="VGR65" s="106"/>
      <c r="VGS65" s="106"/>
      <c r="VGT65" s="106"/>
      <c r="VGU65" s="106"/>
      <c r="VGV65" s="106"/>
      <c r="VGW65" s="106"/>
      <c r="VGX65" s="106"/>
      <c r="VGY65" s="106"/>
      <c r="VGZ65" s="106"/>
      <c r="VHA65" s="106"/>
      <c r="VHB65" s="106"/>
      <c r="VHC65" s="106"/>
      <c r="VHD65" s="106"/>
      <c r="VHE65" s="106"/>
      <c r="VHF65" s="106"/>
      <c r="VHG65" s="106"/>
      <c r="VHH65" s="106"/>
      <c r="VHI65" s="106"/>
      <c r="VHJ65" s="106"/>
      <c r="VHK65" s="106"/>
      <c r="VHL65" s="106"/>
      <c r="VHM65" s="106"/>
      <c r="VHN65" s="106"/>
      <c r="VHO65" s="106"/>
      <c r="VHP65" s="106"/>
      <c r="VHQ65" s="106"/>
      <c r="VHR65" s="106"/>
      <c r="VHS65" s="106"/>
      <c r="VHT65" s="106"/>
      <c r="VHU65" s="106"/>
      <c r="VHV65" s="106"/>
      <c r="VHW65" s="106"/>
      <c r="VHX65" s="106"/>
      <c r="VHY65" s="106"/>
      <c r="VHZ65" s="106"/>
      <c r="VIA65" s="106"/>
      <c r="VIB65" s="106"/>
      <c r="VIC65" s="106"/>
      <c r="VID65" s="106"/>
      <c r="VIE65" s="106"/>
      <c r="VIF65" s="106"/>
      <c r="VIG65" s="106"/>
      <c r="VIH65" s="106"/>
      <c r="VII65" s="106"/>
      <c r="VIJ65" s="106"/>
      <c r="VIK65" s="106"/>
      <c r="VIL65" s="106"/>
      <c r="VIM65" s="106"/>
      <c r="VIN65" s="106"/>
      <c r="VIO65" s="106"/>
      <c r="VIP65" s="106"/>
      <c r="VIQ65" s="106"/>
      <c r="VIR65" s="106"/>
      <c r="VIS65" s="106"/>
      <c r="VIT65" s="106"/>
      <c r="VIU65" s="106"/>
      <c r="VIV65" s="106"/>
      <c r="VIW65" s="106"/>
      <c r="VIX65" s="106"/>
      <c r="VIY65" s="106"/>
      <c r="VIZ65" s="106"/>
      <c r="VJA65" s="106"/>
      <c r="VJB65" s="106"/>
      <c r="VJC65" s="106"/>
      <c r="VJD65" s="106"/>
      <c r="VJE65" s="106"/>
      <c r="VJF65" s="106"/>
      <c r="VJG65" s="106"/>
      <c r="VJH65" s="106"/>
      <c r="VJI65" s="106"/>
      <c r="VJJ65" s="106"/>
      <c r="VJK65" s="106"/>
      <c r="VJL65" s="106"/>
      <c r="VJM65" s="106"/>
      <c r="VJN65" s="106"/>
      <c r="VJO65" s="106"/>
      <c r="VJP65" s="106"/>
      <c r="VJQ65" s="106"/>
      <c r="VJR65" s="106"/>
      <c r="VJS65" s="106"/>
      <c r="VJT65" s="106"/>
      <c r="VJU65" s="106"/>
      <c r="VJV65" s="106"/>
      <c r="VJW65" s="106"/>
      <c r="VJX65" s="106"/>
      <c r="VJY65" s="106"/>
      <c r="VJZ65" s="106"/>
      <c r="VKA65" s="106"/>
      <c r="VKB65" s="106"/>
      <c r="VKC65" s="106"/>
      <c r="VKD65" s="106"/>
      <c r="VKE65" s="106"/>
      <c r="VKF65" s="106"/>
      <c r="VKG65" s="106"/>
      <c r="VKH65" s="106"/>
      <c r="VKI65" s="106"/>
      <c r="VKJ65" s="106"/>
      <c r="VKK65" s="106"/>
      <c r="VKL65" s="106"/>
      <c r="VKM65" s="106"/>
      <c r="VKN65" s="106"/>
      <c r="VKO65" s="106"/>
      <c r="VKP65" s="106"/>
      <c r="VKQ65" s="106"/>
      <c r="VKR65" s="106"/>
      <c r="VKS65" s="106"/>
      <c r="VKT65" s="106"/>
      <c r="VKU65" s="106"/>
      <c r="VKV65" s="106"/>
      <c r="VKW65" s="106"/>
      <c r="VKX65" s="106"/>
      <c r="VKY65" s="106"/>
      <c r="VKZ65" s="106"/>
      <c r="VLA65" s="106"/>
      <c r="VLB65" s="106"/>
      <c r="VLC65" s="106"/>
      <c r="VLD65" s="106"/>
      <c r="VLE65" s="106"/>
      <c r="VLF65" s="106"/>
      <c r="VLG65" s="106"/>
      <c r="VLH65" s="106"/>
      <c r="VLI65" s="106"/>
      <c r="VLJ65" s="106"/>
      <c r="VLK65" s="106"/>
      <c r="VLL65" s="106"/>
      <c r="VLM65" s="106"/>
      <c r="VLN65" s="106"/>
      <c r="VLO65" s="106"/>
      <c r="VLP65" s="106"/>
      <c r="VLQ65" s="106"/>
      <c r="VLR65" s="106"/>
      <c r="VLS65" s="106"/>
      <c r="VLT65" s="106"/>
      <c r="VLU65" s="106"/>
      <c r="VLV65" s="106"/>
      <c r="VLW65" s="106"/>
      <c r="VLX65" s="106"/>
      <c r="VLY65" s="106"/>
      <c r="VLZ65" s="106"/>
      <c r="VMA65" s="106"/>
      <c r="VMB65" s="106"/>
      <c r="VMC65" s="106"/>
      <c r="VMD65" s="106"/>
      <c r="VME65" s="106"/>
      <c r="VMF65" s="106"/>
      <c r="VMG65" s="106"/>
      <c r="VMH65" s="106"/>
      <c r="VMI65" s="106"/>
      <c r="VMJ65" s="106"/>
      <c r="VMK65" s="106"/>
      <c r="VML65" s="106"/>
      <c r="VMM65" s="106"/>
      <c r="VMN65" s="106"/>
      <c r="VMO65" s="106"/>
      <c r="VMP65" s="106"/>
      <c r="VMQ65" s="106"/>
      <c r="VMR65" s="106"/>
      <c r="VMS65" s="106"/>
      <c r="VMT65" s="106"/>
      <c r="VMU65" s="106"/>
      <c r="VMV65" s="106"/>
      <c r="VMW65" s="106"/>
      <c r="VMX65" s="106"/>
      <c r="VMY65" s="106"/>
      <c r="VMZ65" s="106"/>
      <c r="VNA65" s="106"/>
      <c r="VNB65" s="106"/>
      <c r="VNC65" s="106"/>
      <c r="VND65" s="106"/>
      <c r="VNE65" s="106"/>
      <c r="VNF65" s="106"/>
      <c r="VNG65" s="106"/>
      <c r="VNH65" s="106"/>
      <c r="VNI65" s="106"/>
      <c r="VNJ65" s="106"/>
      <c r="VNK65" s="106"/>
      <c r="VNL65" s="106"/>
      <c r="VNM65" s="106"/>
      <c r="VNN65" s="106"/>
      <c r="VNO65" s="106"/>
      <c r="VNP65" s="106"/>
      <c r="VNQ65" s="106"/>
      <c r="VNR65" s="106"/>
      <c r="VNS65" s="106"/>
      <c r="VNT65" s="106"/>
      <c r="VNU65" s="106"/>
      <c r="VNV65" s="106"/>
      <c r="VNW65" s="106"/>
      <c r="VNX65" s="106"/>
      <c r="VNY65" s="106"/>
      <c r="VNZ65" s="106"/>
      <c r="VOA65" s="106"/>
      <c r="VOB65" s="106"/>
      <c r="VOC65" s="106"/>
      <c r="VOD65" s="106"/>
      <c r="VOE65" s="106"/>
      <c r="VOF65" s="106"/>
      <c r="VOG65" s="106"/>
      <c r="VOH65" s="106"/>
      <c r="VOI65" s="106"/>
      <c r="VOJ65" s="106"/>
      <c r="VOK65" s="106"/>
      <c r="VOL65" s="106"/>
      <c r="VOM65" s="106"/>
      <c r="VON65" s="106"/>
      <c r="VOO65" s="106"/>
      <c r="VOP65" s="106"/>
      <c r="VOQ65" s="106"/>
      <c r="VOR65" s="106"/>
      <c r="VOS65" s="106"/>
      <c r="VOT65" s="106"/>
      <c r="VOU65" s="106"/>
      <c r="VOV65" s="106"/>
      <c r="VOW65" s="106"/>
      <c r="VOX65" s="106"/>
      <c r="VOY65" s="106"/>
      <c r="VOZ65" s="106"/>
      <c r="VPA65" s="106"/>
      <c r="VPB65" s="106"/>
      <c r="VPC65" s="106"/>
      <c r="VPD65" s="106"/>
      <c r="VPE65" s="106"/>
      <c r="VPF65" s="106"/>
      <c r="VPG65" s="106"/>
      <c r="VPH65" s="106"/>
      <c r="VPI65" s="106"/>
      <c r="VPJ65" s="106"/>
      <c r="VPK65" s="106"/>
      <c r="VPL65" s="106"/>
      <c r="VPM65" s="106"/>
      <c r="VPN65" s="106"/>
      <c r="VPO65" s="106"/>
      <c r="VPP65" s="106"/>
      <c r="VPQ65" s="106"/>
      <c r="VPR65" s="106"/>
      <c r="VPS65" s="106"/>
      <c r="VPT65" s="106"/>
      <c r="VPU65" s="106"/>
      <c r="VPV65" s="106"/>
      <c r="VPW65" s="106"/>
      <c r="VPX65" s="106"/>
      <c r="VPY65" s="106"/>
      <c r="VPZ65" s="106"/>
      <c r="VQA65" s="106"/>
      <c r="VQB65" s="106"/>
      <c r="VQC65" s="106"/>
      <c r="VQD65" s="106"/>
      <c r="VQE65" s="106"/>
      <c r="VQF65" s="106"/>
      <c r="VQG65" s="106"/>
      <c r="VQH65" s="106"/>
      <c r="VQI65" s="106"/>
      <c r="VQJ65" s="106"/>
      <c r="VQK65" s="106"/>
      <c r="VQL65" s="106"/>
      <c r="VQM65" s="106"/>
      <c r="VQN65" s="106"/>
      <c r="VQO65" s="106"/>
      <c r="VQP65" s="106"/>
      <c r="VQQ65" s="106"/>
      <c r="VQR65" s="106"/>
      <c r="VQS65" s="106"/>
      <c r="VQT65" s="106"/>
      <c r="VQU65" s="106"/>
      <c r="VQV65" s="106"/>
      <c r="VQW65" s="106"/>
      <c r="VQX65" s="106"/>
      <c r="VQY65" s="106"/>
      <c r="VQZ65" s="106"/>
      <c r="VRA65" s="106"/>
      <c r="VRB65" s="106"/>
      <c r="VRC65" s="106"/>
      <c r="VRD65" s="106"/>
      <c r="VRE65" s="106"/>
      <c r="VRF65" s="106"/>
      <c r="VRG65" s="106"/>
      <c r="VRH65" s="106"/>
      <c r="VRI65" s="106"/>
      <c r="VRJ65" s="106"/>
      <c r="VRK65" s="106"/>
      <c r="VRL65" s="106"/>
      <c r="VRM65" s="106"/>
      <c r="VRN65" s="106"/>
      <c r="VRO65" s="106"/>
      <c r="VRP65" s="106"/>
      <c r="VRQ65" s="106"/>
      <c r="VRR65" s="106"/>
      <c r="VRS65" s="106"/>
      <c r="VRT65" s="106"/>
      <c r="VRU65" s="106"/>
      <c r="VRV65" s="106"/>
      <c r="VRW65" s="106"/>
      <c r="VRX65" s="106"/>
      <c r="VRY65" s="106"/>
      <c r="VRZ65" s="106"/>
      <c r="VSA65" s="106"/>
      <c r="VSB65" s="106"/>
      <c r="VSC65" s="106"/>
      <c r="VSD65" s="106"/>
      <c r="VSE65" s="106"/>
      <c r="VSF65" s="106"/>
      <c r="VSG65" s="106"/>
      <c r="VSH65" s="106"/>
      <c r="VSI65" s="106"/>
      <c r="VSJ65" s="106"/>
      <c r="VSK65" s="106"/>
      <c r="VSL65" s="106"/>
      <c r="VSM65" s="106"/>
      <c r="VSN65" s="106"/>
      <c r="VSO65" s="106"/>
      <c r="VSP65" s="106"/>
      <c r="VSQ65" s="106"/>
      <c r="VSR65" s="106"/>
      <c r="VSS65" s="106"/>
      <c r="VST65" s="106"/>
      <c r="VSU65" s="106"/>
      <c r="VSV65" s="106"/>
      <c r="VSW65" s="106"/>
      <c r="VSX65" s="106"/>
      <c r="VSY65" s="106"/>
      <c r="VSZ65" s="106"/>
      <c r="VTA65" s="106"/>
      <c r="VTB65" s="106"/>
      <c r="VTC65" s="106"/>
      <c r="VTD65" s="106"/>
      <c r="VTE65" s="106"/>
      <c r="VTF65" s="106"/>
      <c r="VTG65" s="106"/>
      <c r="VTH65" s="106"/>
      <c r="VTI65" s="106"/>
      <c r="VTJ65" s="106"/>
      <c r="VTK65" s="106"/>
      <c r="VTL65" s="106"/>
      <c r="VTM65" s="106"/>
      <c r="VTN65" s="106"/>
      <c r="VTO65" s="106"/>
      <c r="VTP65" s="106"/>
      <c r="VTQ65" s="106"/>
      <c r="VTR65" s="106"/>
      <c r="VTS65" s="106"/>
      <c r="VTT65" s="106"/>
      <c r="VTU65" s="106"/>
      <c r="VTV65" s="106"/>
      <c r="VTW65" s="106"/>
      <c r="VTX65" s="106"/>
      <c r="VTY65" s="106"/>
      <c r="VTZ65" s="106"/>
      <c r="VUA65" s="106"/>
      <c r="VUB65" s="106"/>
      <c r="VUC65" s="106"/>
      <c r="VUD65" s="106"/>
      <c r="VUE65" s="106"/>
      <c r="VUF65" s="106"/>
      <c r="VUG65" s="106"/>
      <c r="VUH65" s="106"/>
      <c r="VUI65" s="106"/>
      <c r="VUJ65" s="106"/>
      <c r="VUK65" s="106"/>
      <c r="VUL65" s="106"/>
      <c r="VUM65" s="106"/>
      <c r="VUN65" s="106"/>
      <c r="VUO65" s="106"/>
      <c r="VUP65" s="106"/>
      <c r="VUQ65" s="106"/>
      <c r="VUR65" s="106"/>
      <c r="VUS65" s="106"/>
      <c r="VUT65" s="106"/>
      <c r="VUU65" s="106"/>
      <c r="VUV65" s="106"/>
      <c r="VUW65" s="106"/>
      <c r="VUX65" s="106"/>
      <c r="VUY65" s="106"/>
      <c r="VUZ65" s="106"/>
      <c r="VVA65" s="106"/>
      <c r="VVB65" s="106"/>
      <c r="VVC65" s="106"/>
      <c r="VVD65" s="106"/>
      <c r="VVE65" s="106"/>
      <c r="VVF65" s="106"/>
      <c r="VVG65" s="106"/>
      <c r="VVH65" s="106"/>
      <c r="VVI65" s="106"/>
      <c r="VVJ65" s="106"/>
      <c r="VVK65" s="106"/>
      <c r="VVL65" s="106"/>
      <c r="VVM65" s="106"/>
      <c r="VVN65" s="106"/>
      <c r="VVO65" s="106"/>
      <c r="VVP65" s="106"/>
      <c r="VVQ65" s="106"/>
      <c r="VVR65" s="106"/>
      <c r="VVS65" s="106"/>
      <c r="VVT65" s="106"/>
      <c r="VVU65" s="106"/>
      <c r="VVV65" s="106"/>
      <c r="VVW65" s="106"/>
      <c r="VVX65" s="106"/>
      <c r="VVY65" s="106"/>
      <c r="VVZ65" s="106"/>
      <c r="VWA65" s="106"/>
      <c r="VWB65" s="106"/>
      <c r="VWC65" s="106"/>
      <c r="VWD65" s="106"/>
      <c r="VWE65" s="106"/>
      <c r="VWF65" s="106"/>
      <c r="VWG65" s="106"/>
      <c r="VWH65" s="106"/>
      <c r="VWI65" s="106"/>
      <c r="VWJ65" s="106"/>
      <c r="VWK65" s="106"/>
      <c r="VWL65" s="106"/>
      <c r="VWM65" s="106"/>
      <c r="VWN65" s="106"/>
      <c r="VWO65" s="106"/>
      <c r="VWP65" s="106"/>
      <c r="VWQ65" s="106"/>
      <c r="VWR65" s="106"/>
      <c r="VWS65" s="106"/>
      <c r="VWT65" s="106"/>
      <c r="VWU65" s="106"/>
      <c r="VWV65" s="106"/>
      <c r="VWW65" s="106"/>
      <c r="VWX65" s="106"/>
      <c r="VWY65" s="106"/>
      <c r="VWZ65" s="106"/>
      <c r="VXA65" s="106"/>
      <c r="VXB65" s="106"/>
      <c r="VXC65" s="106"/>
      <c r="VXD65" s="106"/>
      <c r="VXE65" s="106"/>
      <c r="VXF65" s="106"/>
      <c r="VXG65" s="106"/>
      <c r="VXH65" s="106"/>
      <c r="VXI65" s="106"/>
      <c r="VXJ65" s="106"/>
      <c r="VXK65" s="106"/>
      <c r="VXL65" s="106"/>
      <c r="VXM65" s="106"/>
      <c r="VXN65" s="106"/>
      <c r="VXO65" s="106"/>
      <c r="VXP65" s="106"/>
      <c r="VXQ65" s="106"/>
      <c r="VXR65" s="106"/>
      <c r="VXS65" s="106"/>
      <c r="VXT65" s="106"/>
      <c r="VXU65" s="106"/>
      <c r="VXV65" s="106"/>
      <c r="VXW65" s="106"/>
      <c r="VXX65" s="106"/>
      <c r="VXY65" s="106"/>
      <c r="VXZ65" s="106"/>
      <c r="VYA65" s="106"/>
      <c r="VYB65" s="106"/>
      <c r="VYC65" s="106"/>
      <c r="VYD65" s="106"/>
      <c r="VYE65" s="106"/>
      <c r="VYF65" s="106"/>
      <c r="VYG65" s="106"/>
      <c r="VYH65" s="106"/>
      <c r="VYI65" s="106"/>
      <c r="VYJ65" s="106"/>
      <c r="VYK65" s="106"/>
      <c r="VYL65" s="106"/>
      <c r="VYM65" s="106"/>
      <c r="VYN65" s="106"/>
      <c r="VYO65" s="106"/>
      <c r="VYP65" s="106"/>
      <c r="VYQ65" s="106"/>
      <c r="VYR65" s="106"/>
      <c r="VYS65" s="106"/>
      <c r="VYT65" s="106"/>
      <c r="VYU65" s="106"/>
      <c r="VYV65" s="106"/>
      <c r="VYW65" s="106"/>
      <c r="VYX65" s="106"/>
      <c r="VYY65" s="106"/>
      <c r="VYZ65" s="106"/>
      <c r="VZA65" s="106"/>
      <c r="VZB65" s="106"/>
      <c r="VZC65" s="106"/>
      <c r="VZD65" s="106"/>
      <c r="VZE65" s="106"/>
      <c r="VZF65" s="106"/>
      <c r="VZG65" s="106"/>
      <c r="VZH65" s="106"/>
      <c r="VZI65" s="106"/>
      <c r="VZJ65" s="106"/>
      <c r="VZK65" s="106"/>
      <c r="VZL65" s="106"/>
      <c r="VZM65" s="106"/>
      <c r="VZN65" s="106"/>
      <c r="VZO65" s="106"/>
      <c r="VZP65" s="106"/>
      <c r="VZQ65" s="106"/>
      <c r="VZR65" s="106"/>
      <c r="VZS65" s="106"/>
      <c r="VZT65" s="106"/>
      <c r="VZU65" s="106"/>
      <c r="VZV65" s="106"/>
      <c r="VZW65" s="106"/>
      <c r="VZX65" s="106"/>
      <c r="VZY65" s="106"/>
      <c r="VZZ65" s="106"/>
      <c r="WAA65" s="106"/>
      <c r="WAB65" s="106"/>
      <c r="WAC65" s="106"/>
      <c r="WAD65" s="106"/>
      <c r="WAE65" s="106"/>
      <c r="WAF65" s="106"/>
      <c r="WAG65" s="106"/>
      <c r="WAH65" s="106"/>
      <c r="WAI65" s="106"/>
      <c r="WAJ65" s="106"/>
      <c r="WAK65" s="106"/>
      <c r="WAL65" s="106"/>
      <c r="WAM65" s="106"/>
      <c r="WAN65" s="106"/>
      <c r="WAO65" s="106"/>
      <c r="WAP65" s="106"/>
      <c r="WAQ65" s="106"/>
      <c r="WAR65" s="106"/>
      <c r="WAS65" s="106"/>
      <c r="WAT65" s="106"/>
      <c r="WAU65" s="106"/>
      <c r="WAV65" s="106"/>
      <c r="WAW65" s="106"/>
      <c r="WAX65" s="106"/>
      <c r="WAY65" s="106"/>
      <c r="WAZ65" s="106"/>
      <c r="WBA65" s="106"/>
      <c r="WBB65" s="106"/>
      <c r="WBC65" s="106"/>
      <c r="WBD65" s="106"/>
      <c r="WBE65" s="106"/>
      <c r="WBF65" s="106"/>
      <c r="WBG65" s="106"/>
      <c r="WBH65" s="106"/>
      <c r="WBI65" s="106"/>
      <c r="WBJ65" s="106"/>
      <c r="WBK65" s="106"/>
      <c r="WBL65" s="106"/>
      <c r="WBM65" s="106"/>
      <c r="WBN65" s="106"/>
      <c r="WBO65" s="106"/>
      <c r="WBP65" s="106"/>
      <c r="WBQ65" s="106"/>
      <c r="WBR65" s="106"/>
      <c r="WBS65" s="106"/>
      <c r="WBT65" s="106"/>
      <c r="WBU65" s="106"/>
      <c r="WBV65" s="106"/>
      <c r="WBW65" s="106"/>
      <c r="WBX65" s="106"/>
      <c r="WBY65" s="106"/>
      <c r="WBZ65" s="106"/>
      <c r="WCA65" s="106"/>
      <c r="WCB65" s="106"/>
      <c r="WCC65" s="106"/>
      <c r="WCD65" s="106"/>
      <c r="WCE65" s="106"/>
      <c r="WCF65" s="106"/>
      <c r="WCG65" s="106"/>
      <c r="WCH65" s="106"/>
      <c r="WCI65" s="106"/>
      <c r="WCJ65" s="106"/>
      <c r="WCK65" s="106"/>
      <c r="WCL65" s="106"/>
      <c r="WCM65" s="106"/>
      <c r="WCN65" s="106"/>
      <c r="WCO65" s="106"/>
      <c r="WCP65" s="106"/>
      <c r="WCQ65" s="106"/>
      <c r="WCR65" s="106"/>
      <c r="WCS65" s="106"/>
      <c r="WCT65" s="106"/>
      <c r="WCU65" s="106"/>
      <c r="WCV65" s="106"/>
      <c r="WCW65" s="106"/>
      <c r="WCX65" s="106"/>
      <c r="WCY65" s="106"/>
      <c r="WCZ65" s="106"/>
      <c r="WDA65" s="106"/>
      <c r="WDB65" s="106"/>
      <c r="WDC65" s="106"/>
      <c r="WDD65" s="106"/>
      <c r="WDE65" s="106"/>
      <c r="WDF65" s="106"/>
      <c r="WDG65" s="106"/>
      <c r="WDH65" s="106"/>
      <c r="WDI65" s="106"/>
      <c r="WDJ65" s="106"/>
      <c r="WDK65" s="106"/>
      <c r="WDL65" s="106"/>
      <c r="WDM65" s="106"/>
      <c r="WDN65" s="106"/>
      <c r="WDO65" s="106"/>
      <c r="WDP65" s="106"/>
      <c r="WDQ65" s="106"/>
      <c r="WDR65" s="106"/>
      <c r="WDS65" s="106"/>
      <c r="WDT65" s="106"/>
      <c r="WDU65" s="106"/>
      <c r="WDV65" s="106"/>
      <c r="WDW65" s="106"/>
      <c r="WDX65" s="106"/>
      <c r="WDY65" s="106"/>
      <c r="WDZ65" s="106"/>
      <c r="WEA65" s="106"/>
      <c r="WEB65" s="106"/>
      <c r="WEC65" s="106"/>
      <c r="WED65" s="106"/>
      <c r="WEE65" s="106"/>
      <c r="WEF65" s="106"/>
      <c r="WEG65" s="106"/>
      <c r="WEH65" s="106"/>
      <c r="WEI65" s="106"/>
      <c r="WEJ65" s="106"/>
      <c r="WEK65" s="106"/>
      <c r="WEL65" s="106"/>
      <c r="WEM65" s="106"/>
      <c r="WEN65" s="106"/>
      <c r="WEO65" s="106"/>
      <c r="WEP65" s="106"/>
      <c r="WEQ65" s="106"/>
      <c r="WER65" s="106"/>
      <c r="WES65" s="106"/>
      <c r="WET65" s="106"/>
      <c r="WEU65" s="106"/>
      <c r="WEV65" s="106"/>
      <c r="WEW65" s="106"/>
      <c r="WEX65" s="106"/>
      <c r="WEY65" s="106"/>
      <c r="WEZ65" s="106"/>
      <c r="WFA65" s="106"/>
      <c r="WFB65" s="106"/>
      <c r="WFC65" s="106"/>
      <c r="WFD65" s="106"/>
      <c r="WFE65" s="106"/>
      <c r="WFF65" s="106"/>
      <c r="WFG65" s="106"/>
      <c r="WFH65" s="106"/>
      <c r="WFI65" s="106"/>
      <c r="WFJ65" s="106"/>
      <c r="WFK65" s="106"/>
      <c r="WFL65" s="106"/>
      <c r="WFM65" s="106"/>
      <c r="WFN65" s="106"/>
      <c r="WFO65" s="106"/>
      <c r="WFP65" s="106"/>
      <c r="WFQ65" s="106"/>
      <c r="WFR65" s="106"/>
      <c r="WFS65" s="106"/>
      <c r="WFT65" s="106"/>
      <c r="WFU65" s="106"/>
      <c r="WFV65" s="106"/>
      <c r="WFW65" s="106"/>
      <c r="WFX65" s="106"/>
      <c r="WFY65" s="106"/>
      <c r="WFZ65" s="106"/>
      <c r="WGA65" s="106"/>
      <c r="WGB65" s="106"/>
      <c r="WGC65" s="106"/>
      <c r="WGD65" s="106"/>
      <c r="WGE65" s="106"/>
      <c r="WGF65" s="106"/>
      <c r="WGG65" s="106"/>
      <c r="WGH65" s="106"/>
      <c r="WGI65" s="106"/>
      <c r="WGJ65" s="106"/>
      <c r="WGK65" s="106"/>
      <c r="WGL65" s="106"/>
      <c r="WGM65" s="106"/>
      <c r="WGN65" s="106"/>
      <c r="WGO65" s="106"/>
      <c r="WGP65" s="106"/>
      <c r="WGQ65" s="106"/>
      <c r="WGR65" s="106"/>
      <c r="WGS65" s="106"/>
      <c r="WGT65" s="106"/>
      <c r="WGU65" s="106"/>
      <c r="WGV65" s="106"/>
      <c r="WGW65" s="106"/>
      <c r="WGX65" s="106"/>
      <c r="WGY65" s="106"/>
      <c r="WGZ65" s="106"/>
      <c r="WHA65" s="106"/>
      <c r="WHB65" s="106"/>
      <c r="WHC65" s="106"/>
      <c r="WHD65" s="106"/>
      <c r="WHE65" s="106"/>
      <c r="WHF65" s="106"/>
      <c r="WHG65" s="106"/>
      <c r="WHH65" s="106"/>
      <c r="WHI65" s="106"/>
      <c r="WHJ65" s="106"/>
      <c r="WHK65" s="106"/>
      <c r="WHL65" s="106"/>
      <c r="WHM65" s="106"/>
      <c r="WHN65" s="106"/>
      <c r="WHO65" s="106"/>
      <c r="WHP65" s="106"/>
      <c r="WHQ65" s="106"/>
      <c r="WHR65" s="106"/>
      <c r="WHS65" s="106"/>
      <c r="WHT65" s="106"/>
      <c r="WHU65" s="106"/>
      <c r="WHV65" s="106"/>
      <c r="WHW65" s="106"/>
      <c r="WHX65" s="106"/>
      <c r="WHY65" s="106"/>
      <c r="WHZ65" s="106"/>
      <c r="WIA65" s="106"/>
      <c r="WIB65" s="106"/>
      <c r="WIC65" s="106"/>
      <c r="WID65" s="106"/>
      <c r="WIE65" s="106"/>
      <c r="WIF65" s="106"/>
      <c r="WIG65" s="106"/>
      <c r="WIH65" s="106"/>
      <c r="WII65" s="106"/>
      <c r="WIJ65" s="106"/>
      <c r="WIK65" s="106"/>
      <c r="WIL65" s="106"/>
      <c r="WIM65" s="106"/>
      <c r="WIN65" s="106"/>
      <c r="WIO65" s="106"/>
      <c r="WIP65" s="106"/>
      <c r="WIQ65" s="106"/>
      <c r="WIR65" s="106"/>
      <c r="WIS65" s="106"/>
      <c r="WIT65" s="106"/>
      <c r="WIU65" s="106"/>
      <c r="WIV65" s="106"/>
      <c r="WIW65" s="106"/>
      <c r="WIX65" s="106"/>
      <c r="WIY65" s="106"/>
      <c r="WIZ65" s="106"/>
      <c r="WJA65" s="106"/>
      <c r="WJB65" s="106"/>
      <c r="WJC65" s="106"/>
      <c r="WJD65" s="106"/>
      <c r="WJE65" s="106"/>
      <c r="WJF65" s="106"/>
      <c r="WJG65" s="106"/>
      <c r="WJH65" s="106"/>
      <c r="WJI65" s="106"/>
      <c r="WJJ65" s="106"/>
      <c r="WJK65" s="106"/>
      <c r="WJL65" s="106"/>
      <c r="WJM65" s="106"/>
      <c r="WJN65" s="106"/>
      <c r="WJO65" s="106"/>
      <c r="WJP65" s="106"/>
      <c r="WJQ65" s="106"/>
      <c r="WJR65" s="106"/>
      <c r="WJS65" s="106"/>
      <c r="WJT65" s="106"/>
      <c r="WJU65" s="106"/>
      <c r="WJV65" s="106"/>
      <c r="WJW65" s="106"/>
      <c r="WJX65" s="106"/>
      <c r="WJY65" s="106"/>
      <c r="WJZ65" s="106"/>
      <c r="WKA65" s="106"/>
      <c r="WKB65" s="106"/>
      <c r="WKC65" s="106"/>
      <c r="WKD65" s="106"/>
      <c r="WKE65" s="106"/>
      <c r="WKF65" s="106"/>
      <c r="WKG65" s="106"/>
      <c r="WKH65" s="106"/>
      <c r="WKI65" s="106"/>
      <c r="WKJ65" s="106"/>
      <c r="WKK65" s="106"/>
      <c r="WKL65" s="106"/>
      <c r="WKM65" s="106"/>
      <c r="WKN65" s="106"/>
      <c r="WKO65" s="106"/>
      <c r="WKP65" s="106"/>
      <c r="WKQ65" s="106"/>
      <c r="WKR65" s="106"/>
      <c r="WKS65" s="106"/>
      <c r="WKT65" s="106"/>
      <c r="WKU65" s="106"/>
      <c r="WKV65" s="106"/>
      <c r="WKW65" s="106"/>
      <c r="WKX65" s="106"/>
      <c r="WKY65" s="106"/>
      <c r="WKZ65" s="106"/>
      <c r="WLA65" s="106"/>
      <c r="WLB65" s="106"/>
      <c r="WLC65" s="106"/>
      <c r="WLD65" s="106"/>
      <c r="WLE65" s="106"/>
      <c r="WLF65" s="106"/>
      <c r="WLG65" s="106"/>
      <c r="WLH65" s="106"/>
      <c r="WLI65" s="106"/>
      <c r="WLJ65" s="106"/>
      <c r="WLK65" s="106"/>
      <c r="WLL65" s="106"/>
      <c r="WLM65" s="106"/>
      <c r="WLN65" s="106"/>
      <c r="WLO65" s="106"/>
      <c r="WLP65" s="106"/>
      <c r="WLQ65" s="106"/>
      <c r="WLR65" s="106"/>
      <c r="WLS65" s="106"/>
      <c r="WLT65" s="106"/>
      <c r="WLU65" s="106"/>
      <c r="WLV65" s="106"/>
      <c r="WLW65" s="106"/>
      <c r="WLX65" s="106"/>
      <c r="WLY65" s="106"/>
      <c r="WLZ65" s="106"/>
      <c r="WMA65" s="106"/>
      <c r="WMB65" s="106"/>
      <c r="WMC65" s="106"/>
      <c r="WMD65" s="106"/>
      <c r="WME65" s="106"/>
      <c r="WMF65" s="106"/>
      <c r="WMG65" s="106"/>
      <c r="WMH65" s="106"/>
      <c r="WMI65" s="106"/>
      <c r="WMJ65" s="106"/>
      <c r="WMK65" s="106"/>
      <c r="WML65" s="106"/>
      <c r="WMM65" s="106"/>
      <c r="WMN65" s="106"/>
      <c r="WMO65" s="106"/>
      <c r="WMP65" s="106"/>
      <c r="WMQ65" s="106"/>
      <c r="WMR65" s="106"/>
      <c r="WMS65" s="106"/>
      <c r="WMT65" s="106"/>
      <c r="WMU65" s="106"/>
      <c r="WMV65" s="106"/>
      <c r="WMW65" s="106"/>
      <c r="WMX65" s="106"/>
      <c r="WMY65" s="106"/>
      <c r="WMZ65" s="106"/>
      <c r="WNA65" s="106"/>
      <c r="WNB65" s="106"/>
      <c r="WNC65" s="106"/>
      <c r="WND65" s="106"/>
      <c r="WNE65" s="106"/>
      <c r="WNF65" s="106"/>
      <c r="WNG65" s="106"/>
      <c r="WNH65" s="106"/>
      <c r="WNI65" s="106"/>
      <c r="WNJ65" s="106"/>
      <c r="WNK65" s="106"/>
      <c r="WNL65" s="106"/>
      <c r="WNM65" s="106"/>
      <c r="WNN65" s="106"/>
      <c r="WNO65" s="106"/>
      <c r="WNP65" s="106"/>
      <c r="WNQ65" s="106"/>
      <c r="WNR65" s="106"/>
      <c r="WNS65" s="106"/>
      <c r="WNT65" s="106"/>
      <c r="WNU65" s="106"/>
      <c r="WNV65" s="106"/>
      <c r="WNW65" s="106"/>
      <c r="WNX65" s="106"/>
      <c r="WNY65" s="106"/>
      <c r="WNZ65" s="106"/>
      <c r="WOA65" s="106"/>
      <c r="WOB65" s="106"/>
      <c r="WOC65" s="106"/>
      <c r="WOD65" s="106"/>
      <c r="WOE65" s="106"/>
      <c r="WOF65" s="106"/>
      <c r="WOG65" s="106"/>
      <c r="WOH65" s="106"/>
      <c r="WOI65" s="106"/>
      <c r="WOJ65" s="106"/>
      <c r="WOK65" s="106"/>
      <c r="WOL65" s="106"/>
      <c r="WOM65" s="106"/>
      <c r="WON65" s="106"/>
      <c r="WOO65" s="106"/>
      <c r="WOP65" s="106"/>
      <c r="WOQ65" s="106"/>
      <c r="WOR65" s="106"/>
      <c r="WOS65" s="106"/>
      <c r="WOT65" s="106"/>
      <c r="WOU65" s="106"/>
      <c r="WOV65" s="106"/>
      <c r="WOW65" s="106"/>
      <c r="WOX65" s="106"/>
      <c r="WOY65" s="106"/>
      <c r="WOZ65" s="106"/>
      <c r="WPA65" s="106"/>
      <c r="WPB65" s="106"/>
      <c r="WPC65" s="106"/>
      <c r="WPD65" s="106"/>
      <c r="WPE65" s="106"/>
      <c r="WPF65" s="106"/>
      <c r="WPG65" s="106"/>
      <c r="WPH65" s="106"/>
      <c r="WPI65" s="106"/>
      <c r="WPJ65" s="106"/>
      <c r="WPK65" s="106"/>
      <c r="WPL65" s="106"/>
      <c r="WPM65" s="106"/>
      <c r="WPN65" s="106"/>
      <c r="WPO65" s="106"/>
      <c r="WPP65" s="106"/>
      <c r="WPQ65" s="106"/>
      <c r="WPR65" s="106"/>
      <c r="WPS65" s="106"/>
      <c r="WPT65" s="106"/>
      <c r="WPU65" s="106"/>
      <c r="WPV65" s="106"/>
      <c r="WPW65" s="106"/>
      <c r="WPX65" s="106"/>
      <c r="WPY65" s="106"/>
      <c r="WPZ65" s="106"/>
      <c r="WQA65" s="106"/>
      <c r="WQB65" s="106"/>
      <c r="WQC65" s="106"/>
      <c r="WQD65" s="106"/>
      <c r="WQE65" s="106"/>
      <c r="WQF65" s="106"/>
      <c r="WQG65" s="106"/>
      <c r="WQH65" s="106"/>
      <c r="WQI65" s="106"/>
      <c r="WQJ65" s="106"/>
      <c r="WQK65" s="106"/>
      <c r="WQL65" s="106"/>
      <c r="WQM65" s="106"/>
      <c r="WQN65" s="106"/>
      <c r="WQO65" s="106"/>
      <c r="WQP65" s="106"/>
      <c r="WQQ65" s="106"/>
      <c r="WQR65" s="106"/>
      <c r="WQS65" s="106"/>
      <c r="WQT65" s="106"/>
      <c r="WQU65" s="106"/>
      <c r="WQV65" s="106"/>
      <c r="WQW65" s="106"/>
      <c r="WQX65" s="106"/>
      <c r="WQY65" s="106"/>
      <c r="WQZ65" s="106"/>
      <c r="WRA65" s="106"/>
      <c r="WRB65" s="106"/>
      <c r="WRC65" s="106"/>
      <c r="WRD65" s="106"/>
      <c r="WRE65" s="106"/>
      <c r="WRF65" s="106"/>
      <c r="WRG65" s="106"/>
      <c r="WRH65" s="106"/>
      <c r="WRI65" s="106"/>
      <c r="WRJ65" s="106"/>
      <c r="WRK65" s="106"/>
      <c r="WRL65" s="106"/>
      <c r="WRM65" s="106"/>
      <c r="WRN65" s="106"/>
      <c r="WRO65" s="106"/>
      <c r="WRP65" s="106"/>
      <c r="WRQ65" s="106"/>
      <c r="WRR65" s="106"/>
      <c r="WRS65" s="106"/>
      <c r="WRT65" s="106"/>
      <c r="WRU65" s="106"/>
      <c r="WRV65" s="106"/>
      <c r="WRW65" s="106"/>
      <c r="WRX65" s="106"/>
      <c r="WRY65" s="106"/>
      <c r="WRZ65" s="106"/>
      <c r="WSA65" s="106"/>
      <c r="WSB65" s="106"/>
      <c r="WSC65" s="106"/>
      <c r="WSD65" s="106"/>
      <c r="WSE65" s="106"/>
      <c r="WSF65" s="106"/>
      <c r="WSG65" s="106"/>
      <c r="WSH65" s="106"/>
      <c r="WSI65" s="106"/>
      <c r="WSJ65" s="106"/>
      <c r="WSK65" s="106"/>
      <c r="WSL65" s="106"/>
      <c r="WSM65" s="106"/>
      <c r="WSN65" s="106"/>
      <c r="WSO65" s="106"/>
      <c r="WSP65" s="106"/>
      <c r="WSQ65" s="106"/>
      <c r="WSR65" s="106"/>
      <c r="WSS65" s="106"/>
      <c r="WST65" s="106"/>
      <c r="WSU65" s="106"/>
      <c r="WSV65" s="106"/>
      <c r="WSW65" s="106"/>
      <c r="WSX65" s="106"/>
      <c r="WSY65" s="106"/>
      <c r="WSZ65" s="106"/>
      <c r="WTA65" s="106"/>
      <c r="WTB65" s="106"/>
      <c r="WTC65" s="106"/>
      <c r="WTD65" s="106"/>
      <c r="WTE65" s="106"/>
      <c r="WTF65" s="106"/>
      <c r="WTG65" s="106"/>
      <c r="WTH65" s="106"/>
      <c r="WTI65" s="106"/>
      <c r="WTJ65" s="106"/>
      <c r="WTK65" s="106"/>
      <c r="WTL65" s="106"/>
      <c r="WTM65" s="106"/>
      <c r="WTN65" s="106"/>
      <c r="WTO65" s="106"/>
      <c r="WTP65" s="106"/>
      <c r="WTQ65" s="106"/>
      <c r="WTR65" s="106"/>
      <c r="WTS65" s="106"/>
      <c r="WTT65" s="106"/>
      <c r="WTU65" s="106"/>
      <c r="WTV65" s="106"/>
      <c r="WTW65" s="106"/>
      <c r="WTX65" s="106"/>
      <c r="WTY65" s="106"/>
      <c r="WTZ65" s="106"/>
      <c r="WUA65" s="106"/>
      <c r="WUB65" s="106"/>
      <c r="WUC65" s="106"/>
      <c r="WUD65" s="106"/>
      <c r="WUE65" s="106"/>
      <c r="WUF65" s="106"/>
      <c r="WUG65" s="106"/>
      <c r="WUH65" s="106"/>
      <c r="WUI65" s="106"/>
      <c r="WUJ65" s="106"/>
      <c r="WUK65" s="106"/>
      <c r="WUL65" s="106"/>
      <c r="WUM65" s="106"/>
      <c r="WUN65" s="106"/>
      <c r="WUO65" s="106"/>
      <c r="WUP65" s="106"/>
      <c r="WUQ65" s="106"/>
      <c r="WUR65" s="106"/>
      <c r="WUS65" s="106"/>
      <c r="WUT65" s="106"/>
      <c r="WUU65" s="106"/>
      <c r="WUV65" s="106"/>
      <c r="WUW65" s="106"/>
      <c r="WUX65" s="106"/>
      <c r="WUY65" s="106"/>
      <c r="WUZ65" s="106"/>
      <c r="WVA65" s="106"/>
      <c r="WVB65" s="106"/>
      <c r="WVC65" s="106"/>
      <c r="WVD65" s="106"/>
      <c r="WVE65" s="106"/>
      <c r="WVF65" s="106"/>
      <c r="WVG65" s="106"/>
      <c r="WVH65" s="106"/>
      <c r="WVI65" s="106"/>
      <c r="WVJ65" s="106"/>
      <c r="WVK65" s="106"/>
      <c r="WVL65" s="106"/>
      <c r="WVM65" s="106"/>
      <c r="WVN65" s="106"/>
      <c r="WVO65" s="106"/>
      <c r="WVP65" s="106"/>
      <c r="WVQ65" s="106"/>
      <c r="WVR65" s="106"/>
      <c r="WVS65" s="106"/>
      <c r="WVT65" s="106"/>
      <c r="WVU65" s="106"/>
      <c r="WVV65" s="106"/>
      <c r="WVW65" s="106"/>
      <c r="WVX65" s="106"/>
      <c r="WVY65" s="106"/>
      <c r="WVZ65" s="106"/>
      <c r="WWA65" s="106"/>
      <c r="WWB65" s="106"/>
      <c r="WWC65" s="106"/>
      <c r="WWD65" s="106"/>
      <c r="WWE65" s="106"/>
      <c r="WWF65" s="106"/>
      <c r="WWG65" s="106"/>
      <c r="WWH65" s="106"/>
      <c r="WWI65" s="106"/>
      <c r="WWJ65" s="106"/>
      <c r="WWK65" s="106"/>
      <c r="WWL65" s="106"/>
      <c r="WWM65" s="106"/>
      <c r="WWN65" s="106"/>
      <c r="WWO65" s="106"/>
      <c r="WWP65" s="106"/>
      <c r="WWQ65" s="106"/>
      <c r="WWR65" s="106"/>
      <c r="WWS65" s="106"/>
      <c r="WWT65" s="106"/>
      <c r="WWU65" s="106"/>
      <c r="WWV65" s="106"/>
      <c r="WWW65" s="106"/>
      <c r="WWX65" s="106"/>
      <c r="WWY65" s="106"/>
      <c r="WWZ65" s="106"/>
      <c r="WXA65" s="106"/>
      <c r="WXB65" s="106"/>
      <c r="WXC65" s="106"/>
      <c r="WXD65" s="106"/>
      <c r="WXE65" s="106"/>
      <c r="WXF65" s="106"/>
      <c r="WXG65" s="106"/>
      <c r="WXH65" s="106"/>
      <c r="WXI65" s="106"/>
      <c r="WXJ65" s="106"/>
      <c r="WXK65" s="106"/>
      <c r="WXL65" s="106"/>
      <c r="WXM65" s="106"/>
      <c r="WXN65" s="106"/>
      <c r="WXO65" s="106"/>
      <c r="WXP65" s="106"/>
      <c r="WXQ65" s="106"/>
      <c r="WXR65" s="106"/>
      <c r="WXS65" s="106"/>
      <c r="WXT65" s="106"/>
      <c r="WXU65" s="106"/>
      <c r="WXV65" s="106"/>
      <c r="WXW65" s="106"/>
      <c r="WXX65" s="106"/>
      <c r="WXY65" s="106"/>
      <c r="WXZ65" s="106"/>
      <c r="WYA65" s="106"/>
      <c r="WYB65" s="106"/>
      <c r="WYC65" s="106"/>
      <c r="WYD65" s="106"/>
      <c r="WYE65" s="106"/>
      <c r="WYF65" s="106"/>
      <c r="WYG65" s="106"/>
      <c r="WYH65" s="106"/>
      <c r="WYI65" s="106"/>
      <c r="WYJ65" s="106"/>
      <c r="WYK65" s="106"/>
      <c r="WYL65" s="106"/>
      <c r="WYM65" s="106"/>
      <c r="WYN65" s="106"/>
      <c r="WYO65" s="106"/>
      <c r="WYP65" s="106"/>
      <c r="WYQ65" s="106"/>
      <c r="WYR65" s="106"/>
      <c r="WYS65" s="106"/>
      <c r="WYT65" s="106"/>
      <c r="WYU65" s="106"/>
      <c r="WYV65" s="106"/>
      <c r="WYW65" s="106"/>
      <c r="WYX65" s="106"/>
      <c r="WYY65" s="106"/>
      <c r="WYZ65" s="106"/>
      <c r="WZA65" s="106"/>
      <c r="WZB65" s="106"/>
      <c r="WZC65" s="106"/>
      <c r="WZD65" s="106"/>
      <c r="WZE65" s="106"/>
      <c r="WZF65" s="106"/>
      <c r="WZG65" s="106"/>
      <c r="WZH65" s="106"/>
      <c r="WZI65" s="106"/>
      <c r="WZJ65" s="106"/>
      <c r="WZK65" s="106"/>
      <c r="WZL65" s="106"/>
      <c r="WZM65" s="106"/>
      <c r="WZN65" s="106"/>
      <c r="WZO65" s="106"/>
      <c r="WZP65" s="106"/>
      <c r="WZQ65" s="106"/>
      <c r="WZR65" s="106"/>
      <c r="WZS65" s="106"/>
      <c r="WZT65" s="106"/>
      <c r="WZU65" s="106"/>
      <c r="WZV65" s="106"/>
      <c r="WZW65" s="106"/>
      <c r="WZX65" s="106"/>
      <c r="WZY65" s="106"/>
      <c r="WZZ65" s="106"/>
      <c r="XAA65" s="106"/>
      <c r="XAB65" s="106"/>
      <c r="XAC65" s="106"/>
      <c r="XAD65" s="106"/>
      <c r="XAE65" s="106"/>
      <c r="XAF65" s="106"/>
      <c r="XAG65" s="106"/>
      <c r="XAH65" s="106"/>
      <c r="XAI65" s="106"/>
      <c r="XAJ65" s="106"/>
      <c r="XAK65" s="106"/>
      <c r="XAL65" s="106"/>
      <c r="XAM65" s="106"/>
      <c r="XAN65" s="106"/>
      <c r="XAO65" s="106"/>
      <c r="XAP65" s="106"/>
      <c r="XAQ65" s="106"/>
      <c r="XAR65" s="106"/>
      <c r="XAS65" s="106"/>
      <c r="XAT65" s="106"/>
      <c r="XAU65" s="106"/>
      <c r="XAV65" s="106"/>
      <c r="XAW65" s="106"/>
      <c r="XAX65" s="106"/>
      <c r="XAY65" s="106"/>
      <c r="XAZ65" s="106"/>
      <c r="XBA65" s="106"/>
      <c r="XBB65" s="106"/>
      <c r="XBC65" s="106"/>
      <c r="XBD65" s="106"/>
      <c r="XBE65" s="106"/>
      <c r="XBF65" s="106"/>
      <c r="XBG65" s="106"/>
      <c r="XBH65" s="106"/>
      <c r="XBI65" s="106"/>
      <c r="XBJ65" s="106"/>
      <c r="XBK65" s="106"/>
      <c r="XBL65" s="106"/>
      <c r="XBM65" s="106"/>
      <c r="XBN65" s="106"/>
      <c r="XBO65" s="106"/>
      <c r="XBP65" s="106"/>
      <c r="XBQ65" s="106"/>
      <c r="XBR65" s="106"/>
      <c r="XBS65" s="106"/>
      <c r="XBT65" s="106"/>
      <c r="XBU65" s="106"/>
      <c r="XBV65" s="106"/>
      <c r="XBW65" s="106"/>
      <c r="XBX65" s="106"/>
      <c r="XBY65" s="106"/>
      <c r="XBZ65" s="106"/>
      <c r="XCA65" s="106"/>
      <c r="XCB65" s="106"/>
      <c r="XCC65" s="106"/>
      <c r="XCD65" s="106"/>
      <c r="XCE65" s="106"/>
      <c r="XCF65" s="106"/>
      <c r="XCG65" s="106"/>
      <c r="XCH65" s="106"/>
      <c r="XCI65" s="106"/>
      <c r="XCJ65" s="106"/>
      <c r="XCK65" s="106"/>
      <c r="XCL65" s="106"/>
      <c r="XCM65" s="106"/>
      <c r="XCN65" s="106"/>
      <c r="XCO65" s="106"/>
      <c r="XCP65" s="106"/>
      <c r="XCQ65" s="106"/>
      <c r="XCR65" s="106"/>
      <c r="XCS65" s="106"/>
      <c r="XCT65" s="106"/>
      <c r="XCU65" s="106"/>
      <c r="XCV65" s="106"/>
      <c r="XCW65" s="106"/>
      <c r="XCX65" s="106"/>
      <c r="XCY65" s="106"/>
      <c r="XCZ65" s="106"/>
      <c r="XDA65" s="106"/>
      <c r="XDB65" s="106"/>
      <c r="XDC65" s="106"/>
      <c r="XDD65" s="106"/>
      <c r="XDE65" s="106"/>
      <c r="XDF65" s="106"/>
      <c r="XDG65" s="106"/>
      <c r="XDH65" s="106"/>
      <c r="XDI65" s="106"/>
      <c r="XDJ65" s="106"/>
      <c r="XDK65" s="106"/>
      <c r="XDL65" s="106"/>
      <c r="XDM65" s="106"/>
      <c r="XDN65" s="106"/>
      <c r="XDO65" s="106"/>
      <c r="XDP65" s="106"/>
      <c r="XDQ65" s="106"/>
      <c r="XDR65" s="106"/>
      <c r="XDS65" s="106"/>
      <c r="XDT65" s="106"/>
      <c r="XDU65" s="106"/>
      <c r="XDV65" s="106"/>
      <c r="XDW65" s="106"/>
      <c r="XDX65" s="106"/>
      <c r="XDY65" s="106"/>
      <c r="XDZ65" s="106"/>
      <c r="XEA65" s="106"/>
      <c r="XEB65" s="106"/>
      <c r="XEC65" s="106"/>
      <c r="XED65" s="106"/>
      <c r="XEE65" s="106"/>
      <c r="XEF65" s="106"/>
      <c r="XEG65" s="106"/>
      <c r="XEH65" s="106"/>
      <c r="XEI65" s="106"/>
      <c r="XEJ65" s="106"/>
      <c r="XEK65" s="106"/>
      <c r="XEL65" s="106"/>
      <c r="XEM65" s="106"/>
      <c r="XEN65" s="106"/>
      <c r="XEO65" s="106"/>
      <c r="XEP65" s="106"/>
      <c r="XEQ65" s="106"/>
      <c r="XER65" s="106"/>
      <c r="XES65" s="106"/>
      <c r="XET65" s="106"/>
      <c r="XEU65" s="106"/>
    </row>
    <row r="66" spans="1:16375" s="110" customFormat="1" ht="15" customHeight="1" x14ac:dyDescent="0.3">
      <c r="A66" s="136"/>
      <c r="B66" s="139" t="s">
        <v>400</v>
      </c>
      <c r="C66" s="137" t="e">
        <f>+C57-C60-C64-C65</f>
        <v>#REF!</v>
      </c>
      <c r="D66" s="138" t="e">
        <f t="shared" si="1"/>
        <v>#REF!</v>
      </c>
      <c r="E66" s="137">
        <f>+E57-E60-E64-E65</f>
        <v>0</v>
      </c>
      <c r="F66" s="138">
        <f t="shared" si="4"/>
        <v>0</v>
      </c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06"/>
      <c r="FL66" s="106"/>
      <c r="FM66" s="106"/>
      <c r="FN66" s="106"/>
      <c r="FO66" s="106"/>
      <c r="FP66" s="106"/>
      <c r="FQ66" s="106"/>
      <c r="FR66" s="106"/>
      <c r="FS66" s="106"/>
      <c r="FT66" s="106"/>
      <c r="FU66" s="106"/>
      <c r="FV66" s="106"/>
      <c r="FW66" s="106"/>
      <c r="FX66" s="106"/>
      <c r="FY66" s="106"/>
      <c r="FZ66" s="106"/>
      <c r="GA66" s="106"/>
      <c r="GB66" s="106"/>
      <c r="GC66" s="106"/>
      <c r="GD66" s="106"/>
      <c r="GE66" s="106"/>
      <c r="GF66" s="106"/>
      <c r="GG66" s="106"/>
      <c r="GH66" s="106"/>
      <c r="GI66" s="106"/>
      <c r="GJ66" s="106"/>
      <c r="GK66" s="106"/>
      <c r="GL66" s="106"/>
      <c r="GM66" s="106"/>
      <c r="GN66" s="106"/>
      <c r="GO66" s="106"/>
      <c r="GP66" s="106"/>
      <c r="GQ66" s="106"/>
      <c r="GR66" s="106"/>
      <c r="GS66" s="106"/>
      <c r="GT66" s="106"/>
      <c r="GU66" s="106"/>
      <c r="GV66" s="106"/>
      <c r="GW66" s="106"/>
      <c r="GX66" s="106"/>
      <c r="GY66" s="106"/>
      <c r="GZ66" s="106"/>
      <c r="HA66" s="106"/>
      <c r="HB66" s="106"/>
      <c r="HC66" s="106"/>
      <c r="HD66" s="106"/>
      <c r="HE66" s="106"/>
      <c r="HF66" s="106"/>
      <c r="HG66" s="106"/>
      <c r="HH66" s="106"/>
      <c r="HI66" s="106"/>
      <c r="HJ66" s="106"/>
      <c r="HK66" s="106"/>
      <c r="HL66" s="106"/>
      <c r="HM66" s="106"/>
      <c r="HN66" s="106"/>
      <c r="HO66" s="106"/>
      <c r="HP66" s="106"/>
      <c r="HQ66" s="106"/>
      <c r="HR66" s="106"/>
      <c r="HS66" s="106"/>
      <c r="HT66" s="106"/>
      <c r="HU66" s="106"/>
      <c r="HV66" s="106"/>
      <c r="HW66" s="106"/>
      <c r="HX66" s="106"/>
      <c r="HY66" s="106"/>
      <c r="HZ66" s="106"/>
      <c r="IA66" s="106"/>
      <c r="IB66" s="106"/>
      <c r="IC66" s="106"/>
      <c r="ID66" s="106"/>
      <c r="IE66" s="106"/>
      <c r="IF66" s="106"/>
      <c r="IG66" s="106"/>
      <c r="IH66" s="106"/>
      <c r="II66" s="106"/>
      <c r="IJ66" s="106"/>
      <c r="IK66" s="106"/>
      <c r="IL66" s="106"/>
      <c r="IM66" s="106"/>
      <c r="IN66" s="106"/>
      <c r="IO66" s="106"/>
      <c r="IP66" s="106"/>
      <c r="IQ66" s="106"/>
      <c r="IR66" s="106"/>
      <c r="IS66" s="106"/>
      <c r="IT66" s="106"/>
      <c r="IU66" s="106"/>
      <c r="IV66" s="106"/>
      <c r="IW66" s="106"/>
      <c r="IX66" s="106"/>
      <c r="IY66" s="106"/>
      <c r="IZ66" s="106"/>
      <c r="JA66" s="106"/>
      <c r="JB66" s="106"/>
      <c r="JC66" s="106"/>
      <c r="JD66" s="106"/>
      <c r="JE66" s="106"/>
      <c r="JF66" s="106"/>
      <c r="JG66" s="106"/>
      <c r="JH66" s="106"/>
      <c r="JI66" s="106"/>
      <c r="JJ66" s="106"/>
      <c r="JK66" s="106"/>
      <c r="JL66" s="106"/>
      <c r="JM66" s="106"/>
      <c r="JN66" s="106"/>
      <c r="JO66" s="106"/>
      <c r="JP66" s="106"/>
      <c r="JQ66" s="106"/>
      <c r="JR66" s="106"/>
      <c r="JS66" s="106"/>
      <c r="JT66" s="106"/>
      <c r="JU66" s="106"/>
      <c r="JV66" s="106"/>
      <c r="JW66" s="106"/>
      <c r="JX66" s="106"/>
      <c r="JY66" s="106"/>
      <c r="JZ66" s="106"/>
      <c r="KA66" s="106"/>
      <c r="KB66" s="106"/>
      <c r="KC66" s="106"/>
      <c r="KD66" s="106"/>
      <c r="KE66" s="106"/>
      <c r="KF66" s="106"/>
      <c r="KG66" s="106"/>
      <c r="KH66" s="106"/>
      <c r="KI66" s="106"/>
      <c r="KJ66" s="106"/>
      <c r="KK66" s="106"/>
      <c r="KL66" s="106"/>
      <c r="KM66" s="106"/>
      <c r="KN66" s="106"/>
      <c r="KO66" s="106"/>
      <c r="KP66" s="106"/>
      <c r="KQ66" s="106"/>
      <c r="KR66" s="106"/>
      <c r="KS66" s="106"/>
      <c r="KT66" s="106"/>
      <c r="KU66" s="106"/>
      <c r="KV66" s="106"/>
      <c r="KW66" s="106"/>
      <c r="KX66" s="106"/>
      <c r="KY66" s="106"/>
      <c r="KZ66" s="106"/>
      <c r="LA66" s="106"/>
      <c r="LB66" s="106"/>
      <c r="LC66" s="106"/>
      <c r="LD66" s="106"/>
      <c r="LE66" s="106"/>
      <c r="LF66" s="106"/>
      <c r="LG66" s="106"/>
      <c r="LH66" s="106"/>
      <c r="LI66" s="106"/>
      <c r="LJ66" s="106"/>
      <c r="LK66" s="106"/>
      <c r="LL66" s="106"/>
      <c r="LM66" s="106"/>
      <c r="LN66" s="106"/>
      <c r="LO66" s="106"/>
      <c r="LP66" s="106"/>
      <c r="LQ66" s="106"/>
      <c r="LR66" s="106"/>
      <c r="LS66" s="106"/>
      <c r="LT66" s="106"/>
      <c r="LU66" s="106"/>
      <c r="LV66" s="106"/>
      <c r="LW66" s="106"/>
      <c r="LX66" s="106"/>
      <c r="LY66" s="106"/>
      <c r="LZ66" s="106"/>
      <c r="MA66" s="106"/>
      <c r="MB66" s="106"/>
      <c r="MC66" s="106"/>
      <c r="MD66" s="106"/>
      <c r="ME66" s="106"/>
      <c r="MF66" s="106"/>
      <c r="MG66" s="106"/>
      <c r="MH66" s="106"/>
      <c r="MI66" s="106"/>
      <c r="MJ66" s="106"/>
      <c r="MK66" s="106"/>
      <c r="ML66" s="106"/>
      <c r="MM66" s="106"/>
      <c r="MN66" s="106"/>
      <c r="MO66" s="106"/>
      <c r="MP66" s="106"/>
      <c r="MQ66" s="106"/>
      <c r="MR66" s="106"/>
      <c r="MS66" s="106"/>
      <c r="MT66" s="106"/>
      <c r="MU66" s="106"/>
      <c r="MV66" s="106"/>
      <c r="MW66" s="106"/>
      <c r="MX66" s="106"/>
      <c r="MY66" s="106"/>
      <c r="MZ66" s="106"/>
      <c r="NA66" s="106"/>
      <c r="NB66" s="106"/>
      <c r="NC66" s="106"/>
      <c r="ND66" s="106"/>
      <c r="NE66" s="106"/>
      <c r="NF66" s="106"/>
      <c r="NG66" s="106"/>
      <c r="NH66" s="106"/>
      <c r="NI66" s="106"/>
      <c r="NJ66" s="106"/>
      <c r="NK66" s="106"/>
      <c r="NL66" s="106"/>
      <c r="NM66" s="106"/>
      <c r="NN66" s="106"/>
      <c r="NO66" s="106"/>
      <c r="NP66" s="106"/>
      <c r="NQ66" s="106"/>
      <c r="NR66" s="106"/>
      <c r="NS66" s="106"/>
      <c r="NT66" s="106"/>
      <c r="NU66" s="106"/>
      <c r="NV66" s="106"/>
      <c r="NW66" s="106"/>
      <c r="NX66" s="106"/>
      <c r="NY66" s="106"/>
      <c r="NZ66" s="106"/>
      <c r="OA66" s="106"/>
      <c r="OB66" s="106"/>
      <c r="OC66" s="106"/>
      <c r="OD66" s="106"/>
      <c r="OE66" s="106"/>
      <c r="OF66" s="106"/>
      <c r="OG66" s="106"/>
      <c r="OH66" s="106"/>
      <c r="OI66" s="106"/>
      <c r="OJ66" s="106"/>
      <c r="OK66" s="106"/>
      <c r="OL66" s="106"/>
      <c r="OM66" s="106"/>
      <c r="ON66" s="106"/>
      <c r="OO66" s="106"/>
      <c r="OP66" s="106"/>
      <c r="OQ66" s="106"/>
      <c r="OR66" s="106"/>
      <c r="OS66" s="106"/>
      <c r="OT66" s="106"/>
      <c r="OU66" s="106"/>
      <c r="OV66" s="106"/>
      <c r="OW66" s="106"/>
      <c r="OX66" s="106"/>
      <c r="OY66" s="106"/>
      <c r="OZ66" s="106"/>
      <c r="PA66" s="106"/>
      <c r="PB66" s="106"/>
      <c r="PC66" s="106"/>
      <c r="PD66" s="106"/>
      <c r="PE66" s="106"/>
      <c r="PF66" s="106"/>
      <c r="PG66" s="106"/>
      <c r="PH66" s="106"/>
      <c r="PI66" s="106"/>
      <c r="PJ66" s="106"/>
      <c r="PK66" s="106"/>
      <c r="PL66" s="106"/>
      <c r="PM66" s="106"/>
      <c r="PN66" s="106"/>
      <c r="PO66" s="106"/>
      <c r="PP66" s="106"/>
      <c r="PQ66" s="106"/>
      <c r="PR66" s="106"/>
      <c r="PS66" s="106"/>
      <c r="PT66" s="106"/>
      <c r="PU66" s="106"/>
      <c r="PV66" s="106"/>
      <c r="PW66" s="106"/>
      <c r="PX66" s="106"/>
      <c r="PY66" s="106"/>
      <c r="PZ66" s="106"/>
      <c r="QA66" s="106"/>
      <c r="QB66" s="106"/>
      <c r="QC66" s="106"/>
      <c r="QD66" s="106"/>
      <c r="QE66" s="106"/>
      <c r="QF66" s="106"/>
      <c r="QG66" s="106"/>
      <c r="QH66" s="106"/>
      <c r="QI66" s="106"/>
      <c r="QJ66" s="106"/>
      <c r="QK66" s="106"/>
      <c r="QL66" s="106"/>
      <c r="QM66" s="106"/>
      <c r="QN66" s="106"/>
      <c r="QO66" s="106"/>
      <c r="QP66" s="106"/>
      <c r="QQ66" s="106"/>
      <c r="QR66" s="106"/>
      <c r="QS66" s="106"/>
      <c r="QT66" s="106"/>
      <c r="QU66" s="106"/>
      <c r="QV66" s="106"/>
      <c r="QW66" s="106"/>
      <c r="QX66" s="106"/>
      <c r="QY66" s="106"/>
      <c r="QZ66" s="106"/>
      <c r="RA66" s="106"/>
      <c r="RB66" s="106"/>
      <c r="RC66" s="106"/>
      <c r="RD66" s="106"/>
      <c r="RE66" s="106"/>
      <c r="RF66" s="106"/>
      <c r="RG66" s="106"/>
      <c r="RH66" s="106"/>
      <c r="RI66" s="106"/>
      <c r="RJ66" s="106"/>
      <c r="RK66" s="106"/>
      <c r="RL66" s="106"/>
      <c r="RM66" s="106"/>
      <c r="RN66" s="106"/>
      <c r="RO66" s="106"/>
      <c r="RP66" s="106"/>
      <c r="RQ66" s="106"/>
      <c r="RR66" s="106"/>
      <c r="RS66" s="106"/>
      <c r="RT66" s="106"/>
      <c r="RU66" s="106"/>
      <c r="RV66" s="106"/>
      <c r="RW66" s="106"/>
      <c r="RX66" s="106"/>
      <c r="RY66" s="106"/>
      <c r="RZ66" s="106"/>
      <c r="SA66" s="106"/>
      <c r="SB66" s="106"/>
      <c r="SC66" s="106"/>
      <c r="SD66" s="106"/>
      <c r="SE66" s="106"/>
      <c r="SF66" s="106"/>
      <c r="SG66" s="106"/>
      <c r="SH66" s="106"/>
      <c r="SI66" s="106"/>
      <c r="SJ66" s="106"/>
      <c r="SK66" s="106"/>
      <c r="SL66" s="106"/>
      <c r="SM66" s="106"/>
      <c r="SN66" s="106"/>
      <c r="SO66" s="106"/>
      <c r="SP66" s="106"/>
      <c r="SQ66" s="106"/>
      <c r="SR66" s="106"/>
      <c r="SS66" s="106"/>
      <c r="ST66" s="106"/>
      <c r="SU66" s="106"/>
      <c r="SV66" s="106"/>
      <c r="SW66" s="106"/>
      <c r="SX66" s="106"/>
      <c r="SY66" s="106"/>
      <c r="SZ66" s="106"/>
      <c r="TA66" s="106"/>
      <c r="TB66" s="106"/>
      <c r="TC66" s="106"/>
      <c r="TD66" s="106"/>
      <c r="TE66" s="106"/>
      <c r="TF66" s="106"/>
      <c r="TG66" s="106"/>
      <c r="TH66" s="106"/>
      <c r="TI66" s="106"/>
      <c r="TJ66" s="106"/>
      <c r="TK66" s="106"/>
      <c r="TL66" s="106"/>
      <c r="TM66" s="106"/>
      <c r="TN66" s="106"/>
      <c r="TO66" s="106"/>
      <c r="TP66" s="106"/>
      <c r="TQ66" s="106"/>
      <c r="TR66" s="106"/>
      <c r="TS66" s="106"/>
      <c r="TT66" s="106"/>
      <c r="TU66" s="106"/>
      <c r="TV66" s="106"/>
      <c r="TW66" s="106"/>
      <c r="TX66" s="106"/>
      <c r="TY66" s="106"/>
      <c r="TZ66" s="106"/>
      <c r="UA66" s="106"/>
      <c r="UB66" s="106"/>
      <c r="UC66" s="106"/>
      <c r="UD66" s="106"/>
      <c r="UE66" s="106"/>
      <c r="UF66" s="106"/>
      <c r="UG66" s="106"/>
      <c r="UH66" s="106"/>
      <c r="UI66" s="106"/>
      <c r="UJ66" s="106"/>
      <c r="UK66" s="106"/>
      <c r="UL66" s="106"/>
      <c r="UM66" s="106"/>
      <c r="UN66" s="106"/>
      <c r="UO66" s="106"/>
      <c r="UP66" s="106"/>
      <c r="UQ66" s="106"/>
      <c r="UR66" s="106"/>
      <c r="US66" s="106"/>
      <c r="UT66" s="106"/>
      <c r="UU66" s="106"/>
      <c r="UV66" s="106"/>
      <c r="UW66" s="106"/>
      <c r="UX66" s="106"/>
      <c r="UY66" s="106"/>
      <c r="UZ66" s="106"/>
      <c r="VA66" s="106"/>
      <c r="VB66" s="106"/>
      <c r="VC66" s="106"/>
      <c r="VD66" s="106"/>
      <c r="VE66" s="106"/>
      <c r="VF66" s="106"/>
      <c r="VG66" s="106"/>
      <c r="VH66" s="106"/>
      <c r="VI66" s="106"/>
      <c r="VJ66" s="106"/>
      <c r="VK66" s="106"/>
      <c r="VL66" s="106"/>
      <c r="VM66" s="106"/>
      <c r="VN66" s="106"/>
      <c r="VO66" s="106"/>
      <c r="VP66" s="106"/>
      <c r="VQ66" s="106"/>
      <c r="VR66" s="106"/>
      <c r="VS66" s="106"/>
      <c r="VT66" s="106"/>
      <c r="VU66" s="106"/>
      <c r="VV66" s="106"/>
      <c r="VW66" s="106"/>
      <c r="VX66" s="106"/>
      <c r="VY66" s="106"/>
      <c r="VZ66" s="106"/>
      <c r="WA66" s="106"/>
      <c r="WB66" s="106"/>
      <c r="WC66" s="106"/>
      <c r="WD66" s="106"/>
      <c r="WE66" s="106"/>
      <c r="WF66" s="106"/>
      <c r="WG66" s="106"/>
      <c r="WH66" s="106"/>
      <c r="WI66" s="106"/>
      <c r="WJ66" s="106"/>
      <c r="WK66" s="106"/>
      <c r="WL66" s="106"/>
      <c r="WM66" s="106"/>
      <c r="WN66" s="106"/>
      <c r="WO66" s="106"/>
      <c r="WP66" s="106"/>
      <c r="WQ66" s="106"/>
      <c r="WR66" s="106"/>
      <c r="WS66" s="106"/>
      <c r="WT66" s="106"/>
      <c r="WU66" s="106"/>
      <c r="WV66" s="106"/>
      <c r="WW66" s="106"/>
      <c r="WX66" s="106"/>
      <c r="WY66" s="106"/>
      <c r="WZ66" s="106"/>
      <c r="XA66" s="106"/>
      <c r="XB66" s="106"/>
      <c r="XC66" s="106"/>
      <c r="XD66" s="106"/>
      <c r="XE66" s="106"/>
      <c r="XF66" s="106"/>
      <c r="XG66" s="106"/>
      <c r="XH66" s="106"/>
      <c r="XI66" s="106"/>
      <c r="XJ66" s="106"/>
      <c r="XK66" s="106"/>
      <c r="XL66" s="106"/>
      <c r="XM66" s="106"/>
      <c r="XN66" s="106"/>
      <c r="XO66" s="106"/>
      <c r="XP66" s="106"/>
      <c r="XQ66" s="106"/>
      <c r="XR66" s="106"/>
      <c r="XS66" s="106"/>
      <c r="XT66" s="106"/>
      <c r="XU66" s="106"/>
      <c r="XV66" s="106"/>
      <c r="XW66" s="106"/>
      <c r="XX66" s="106"/>
      <c r="XY66" s="106"/>
      <c r="XZ66" s="106"/>
      <c r="YA66" s="106"/>
      <c r="YB66" s="106"/>
      <c r="YC66" s="106"/>
      <c r="YD66" s="106"/>
      <c r="YE66" s="106"/>
      <c r="YF66" s="106"/>
      <c r="YG66" s="106"/>
      <c r="YH66" s="106"/>
      <c r="YI66" s="106"/>
      <c r="YJ66" s="106"/>
      <c r="YK66" s="106"/>
      <c r="YL66" s="106"/>
      <c r="YM66" s="106"/>
      <c r="YN66" s="106"/>
      <c r="YO66" s="106"/>
      <c r="YP66" s="106"/>
      <c r="YQ66" s="106"/>
      <c r="YR66" s="106"/>
      <c r="YS66" s="106"/>
      <c r="YT66" s="106"/>
      <c r="YU66" s="106"/>
      <c r="YV66" s="106"/>
      <c r="YW66" s="106"/>
      <c r="YX66" s="106"/>
      <c r="YY66" s="106"/>
      <c r="YZ66" s="106"/>
      <c r="ZA66" s="106"/>
      <c r="ZB66" s="106"/>
      <c r="ZC66" s="106"/>
      <c r="ZD66" s="106"/>
      <c r="ZE66" s="106"/>
      <c r="ZF66" s="106"/>
      <c r="ZG66" s="106"/>
      <c r="ZH66" s="106"/>
      <c r="ZI66" s="106"/>
      <c r="ZJ66" s="106"/>
      <c r="ZK66" s="106"/>
      <c r="ZL66" s="106"/>
      <c r="ZM66" s="106"/>
      <c r="ZN66" s="106"/>
      <c r="ZO66" s="106"/>
      <c r="ZP66" s="106"/>
      <c r="ZQ66" s="106"/>
      <c r="ZR66" s="106"/>
      <c r="ZS66" s="106"/>
      <c r="ZT66" s="106"/>
      <c r="ZU66" s="106"/>
      <c r="ZV66" s="106"/>
      <c r="ZW66" s="106"/>
      <c r="ZX66" s="106"/>
      <c r="ZY66" s="106"/>
      <c r="ZZ66" s="106"/>
      <c r="AAA66" s="106"/>
      <c r="AAB66" s="106"/>
      <c r="AAC66" s="106"/>
      <c r="AAD66" s="106"/>
      <c r="AAE66" s="106"/>
      <c r="AAF66" s="106"/>
      <c r="AAG66" s="106"/>
      <c r="AAH66" s="106"/>
      <c r="AAI66" s="106"/>
      <c r="AAJ66" s="106"/>
      <c r="AAK66" s="106"/>
      <c r="AAL66" s="106"/>
      <c r="AAM66" s="106"/>
      <c r="AAN66" s="106"/>
      <c r="AAO66" s="106"/>
      <c r="AAP66" s="106"/>
      <c r="AAQ66" s="106"/>
      <c r="AAR66" s="106"/>
      <c r="AAS66" s="106"/>
      <c r="AAT66" s="106"/>
      <c r="AAU66" s="106"/>
      <c r="AAV66" s="106"/>
      <c r="AAW66" s="106"/>
      <c r="AAX66" s="106"/>
      <c r="AAY66" s="106"/>
      <c r="AAZ66" s="106"/>
      <c r="ABA66" s="106"/>
      <c r="ABB66" s="106"/>
      <c r="ABC66" s="106"/>
      <c r="ABD66" s="106"/>
      <c r="ABE66" s="106"/>
      <c r="ABF66" s="106"/>
      <c r="ABG66" s="106"/>
      <c r="ABH66" s="106"/>
      <c r="ABI66" s="106"/>
      <c r="ABJ66" s="106"/>
      <c r="ABK66" s="106"/>
      <c r="ABL66" s="106"/>
      <c r="ABM66" s="106"/>
      <c r="ABN66" s="106"/>
      <c r="ABO66" s="106"/>
      <c r="ABP66" s="106"/>
      <c r="ABQ66" s="106"/>
      <c r="ABR66" s="106"/>
      <c r="ABS66" s="106"/>
      <c r="ABT66" s="106"/>
      <c r="ABU66" s="106"/>
      <c r="ABV66" s="106"/>
      <c r="ABW66" s="106"/>
      <c r="ABX66" s="106"/>
      <c r="ABY66" s="106"/>
      <c r="ABZ66" s="106"/>
      <c r="ACA66" s="106"/>
      <c r="ACB66" s="106"/>
      <c r="ACC66" s="106"/>
      <c r="ACD66" s="106"/>
      <c r="ACE66" s="106"/>
      <c r="ACF66" s="106"/>
      <c r="ACG66" s="106"/>
      <c r="ACH66" s="106"/>
      <c r="ACI66" s="106"/>
      <c r="ACJ66" s="106"/>
      <c r="ACK66" s="106"/>
      <c r="ACL66" s="106"/>
      <c r="ACM66" s="106"/>
      <c r="ACN66" s="106"/>
      <c r="ACO66" s="106"/>
      <c r="ACP66" s="106"/>
      <c r="ACQ66" s="106"/>
      <c r="ACR66" s="106"/>
      <c r="ACS66" s="106"/>
      <c r="ACT66" s="106"/>
      <c r="ACU66" s="106"/>
      <c r="ACV66" s="106"/>
      <c r="ACW66" s="106"/>
      <c r="ACX66" s="106"/>
      <c r="ACY66" s="106"/>
      <c r="ACZ66" s="106"/>
      <c r="ADA66" s="106"/>
      <c r="ADB66" s="106"/>
      <c r="ADC66" s="106"/>
      <c r="ADD66" s="106"/>
      <c r="ADE66" s="106"/>
      <c r="ADF66" s="106"/>
      <c r="ADG66" s="106"/>
      <c r="ADH66" s="106"/>
      <c r="ADI66" s="106"/>
      <c r="ADJ66" s="106"/>
      <c r="ADK66" s="106"/>
      <c r="ADL66" s="106"/>
      <c r="ADM66" s="106"/>
      <c r="ADN66" s="106"/>
      <c r="ADO66" s="106"/>
      <c r="ADP66" s="106"/>
      <c r="ADQ66" s="106"/>
      <c r="ADR66" s="106"/>
      <c r="ADS66" s="106"/>
      <c r="ADT66" s="106"/>
      <c r="ADU66" s="106"/>
      <c r="ADV66" s="106"/>
      <c r="ADW66" s="106"/>
      <c r="ADX66" s="106"/>
      <c r="ADY66" s="106"/>
      <c r="ADZ66" s="106"/>
      <c r="AEA66" s="106"/>
      <c r="AEB66" s="106"/>
      <c r="AEC66" s="106"/>
      <c r="AED66" s="106"/>
      <c r="AEE66" s="106"/>
      <c r="AEF66" s="106"/>
      <c r="AEG66" s="106"/>
      <c r="AEH66" s="106"/>
      <c r="AEI66" s="106"/>
      <c r="AEJ66" s="106"/>
      <c r="AEK66" s="106"/>
      <c r="AEL66" s="106"/>
      <c r="AEM66" s="106"/>
      <c r="AEN66" s="106"/>
      <c r="AEO66" s="106"/>
      <c r="AEP66" s="106"/>
      <c r="AEQ66" s="106"/>
      <c r="AER66" s="106"/>
      <c r="AES66" s="106"/>
      <c r="AET66" s="106"/>
      <c r="AEU66" s="106"/>
      <c r="AEV66" s="106"/>
      <c r="AEW66" s="106"/>
      <c r="AEX66" s="106"/>
      <c r="AEY66" s="106"/>
      <c r="AEZ66" s="106"/>
      <c r="AFA66" s="106"/>
      <c r="AFB66" s="106"/>
      <c r="AFC66" s="106"/>
      <c r="AFD66" s="106"/>
      <c r="AFE66" s="106"/>
      <c r="AFF66" s="106"/>
      <c r="AFG66" s="106"/>
      <c r="AFH66" s="106"/>
      <c r="AFI66" s="106"/>
      <c r="AFJ66" s="106"/>
      <c r="AFK66" s="106"/>
      <c r="AFL66" s="106"/>
      <c r="AFM66" s="106"/>
      <c r="AFN66" s="106"/>
      <c r="AFO66" s="106"/>
      <c r="AFP66" s="106"/>
      <c r="AFQ66" s="106"/>
      <c r="AFR66" s="106"/>
      <c r="AFS66" s="106"/>
      <c r="AFT66" s="106"/>
      <c r="AFU66" s="106"/>
      <c r="AFV66" s="106"/>
      <c r="AFW66" s="106"/>
      <c r="AFX66" s="106"/>
      <c r="AFY66" s="106"/>
      <c r="AFZ66" s="106"/>
      <c r="AGA66" s="106"/>
      <c r="AGB66" s="106"/>
      <c r="AGC66" s="106"/>
      <c r="AGD66" s="106"/>
      <c r="AGE66" s="106"/>
      <c r="AGF66" s="106"/>
      <c r="AGG66" s="106"/>
      <c r="AGH66" s="106"/>
      <c r="AGI66" s="106"/>
      <c r="AGJ66" s="106"/>
      <c r="AGK66" s="106"/>
      <c r="AGL66" s="106"/>
      <c r="AGM66" s="106"/>
      <c r="AGN66" s="106"/>
      <c r="AGO66" s="106"/>
      <c r="AGP66" s="106"/>
      <c r="AGQ66" s="106"/>
      <c r="AGR66" s="106"/>
      <c r="AGS66" s="106"/>
      <c r="AGT66" s="106"/>
      <c r="AGU66" s="106"/>
      <c r="AGV66" s="106"/>
      <c r="AGW66" s="106"/>
      <c r="AGX66" s="106"/>
      <c r="AGY66" s="106"/>
      <c r="AGZ66" s="106"/>
      <c r="AHA66" s="106"/>
      <c r="AHB66" s="106"/>
      <c r="AHC66" s="106"/>
      <c r="AHD66" s="106"/>
      <c r="AHE66" s="106"/>
      <c r="AHF66" s="106"/>
      <c r="AHG66" s="106"/>
      <c r="AHH66" s="106"/>
      <c r="AHI66" s="106"/>
      <c r="AHJ66" s="106"/>
      <c r="AHK66" s="106"/>
      <c r="AHL66" s="106"/>
      <c r="AHM66" s="106"/>
      <c r="AHN66" s="106"/>
      <c r="AHO66" s="106"/>
      <c r="AHP66" s="106"/>
      <c r="AHQ66" s="106"/>
      <c r="AHR66" s="106"/>
      <c r="AHS66" s="106"/>
      <c r="AHT66" s="106"/>
      <c r="AHU66" s="106"/>
      <c r="AHV66" s="106"/>
      <c r="AHW66" s="106"/>
      <c r="AHX66" s="106"/>
      <c r="AHY66" s="106"/>
      <c r="AHZ66" s="106"/>
      <c r="AIA66" s="106"/>
      <c r="AIB66" s="106"/>
      <c r="AIC66" s="106"/>
      <c r="AID66" s="106"/>
      <c r="AIE66" s="106"/>
      <c r="AIF66" s="106"/>
      <c r="AIG66" s="106"/>
      <c r="AIH66" s="106"/>
      <c r="AII66" s="106"/>
      <c r="AIJ66" s="106"/>
      <c r="AIK66" s="106"/>
      <c r="AIL66" s="106"/>
      <c r="AIM66" s="106"/>
      <c r="AIN66" s="106"/>
      <c r="AIO66" s="106"/>
      <c r="AIP66" s="106"/>
      <c r="AIQ66" s="106"/>
      <c r="AIR66" s="106"/>
      <c r="AIS66" s="106"/>
      <c r="AIT66" s="106"/>
      <c r="AIU66" s="106"/>
      <c r="AIV66" s="106"/>
      <c r="AIW66" s="106"/>
      <c r="AIX66" s="106"/>
      <c r="AIY66" s="106"/>
      <c r="AIZ66" s="106"/>
      <c r="AJA66" s="106"/>
      <c r="AJB66" s="106"/>
      <c r="AJC66" s="106"/>
      <c r="AJD66" s="106"/>
      <c r="AJE66" s="106"/>
      <c r="AJF66" s="106"/>
      <c r="AJG66" s="106"/>
      <c r="AJH66" s="106"/>
      <c r="AJI66" s="106"/>
      <c r="AJJ66" s="106"/>
      <c r="AJK66" s="106"/>
      <c r="AJL66" s="106"/>
      <c r="AJM66" s="106"/>
      <c r="AJN66" s="106"/>
      <c r="AJO66" s="106"/>
      <c r="AJP66" s="106"/>
      <c r="AJQ66" s="106"/>
      <c r="AJR66" s="106"/>
      <c r="AJS66" s="106"/>
      <c r="AJT66" s="106"/>
      <c r="AJU66" s="106"/>
      <c r="AJV66" s="106"/>
      <c r="AJW66" s="106"/>
      <c r="AJX66" s="106"/>
      <c r="AJY66" s="106"/>
      <c r="AJZ66" s="106"/>
      <c r="AKA66" s="106"/>
      <c r="AKB66" s="106"/>
      <c r="AKC66" s="106"/>
      <c r="AKD66" s="106"/>
      <c r="AKE66" s="106"/>
      <c r="AKF66" s="106"/>
      <c r="AKG66" s="106"/>
      <c r="AKH66" s="106"/>
      <c r="AKI66" s="106"/>
      <c r="AKJ66" s="106"/>
      <c r="AKK66" s="106"/>
      <c r="AKL66" s="106"/>
      <c r="AKM66" s="106"/>
      <c r="AKN66" s="106"/>
      <c r="AKO66" s="106"/>
      <c r="AKP66" s="106"/>
      <c r="AKQ66" s="106"/>
      <c r="AKR66" s="106"/>
      <c r="AKS66" s="106"/>
      <c r="AKT66" s="106"/>
      <c r="AKU66" s="106"/>
      <c r="AKV66" s="106"/>
      <c r="AKW66" s="106"/>
      <c r="AKX66" s="106"/>
      <c r="AKY66" s="106"/>
      <c r="AKZ66" s="106"/>
      <c r="ALA66" s="106"/>
      <c r="ALB66" s="106"/>
      <c r="ALC66" s="106"/>
      <c r="ALD66" s="106"/>
      <c r="ALE66" s="106"/>
      <c r="ALF66" s="106"/>
      <c r="ALG66" s="106"/>
      <c r="ALH66" s="106"/>
      <c r="ALI66" s="106"/>
      <c r="ALJ66" s="106"/>
      <c r="ALK66" s="106"/>
      <c r="ALL66" s="106"/>
      <c r="ALM66" s="106"/>
      <c r="ALN66" s="106"/>
      <c r="ALO66" s="106"/>
      <c r="ALP66" s="106"/>
      <c r="ALQ66" s="106"/>
      <c r="ALR66" s="106"/>
      <c r="ALS66" s="106"/>
      <c r="ALT66" s="106"/>
      <c r="ALU66" s="106"/>
      <c r="ALV66" s="106"/>
      <c r="ALW66" s="106"/>
      <c r="ALX66" s="106"/>
      <c r="ALY66" s="106"/>
      <c r="ALZ66" s="106"/>
      <c r="AMA66" s="106"/>
      <c r="AMB66" s="106"/>
      <c r="AMC66" s="106"/>
      <c r="AMD66" s="106"/>
      <c r="AME66" s="106"/>
      <c r="AMF66" s="106"/>
      <c r="AMG66" s="106"/>
      <c r="AMH66" s="106"/>
      <c r="AMI66" s="106"/>
      <c r="AMJ66" s="106"/>
      <c r="AMK66" s="106"/>
      <c r="AML66" s="106"/>
      <c r="AMM66" s="106"/>
      <c r="AMN66" s="106"/>
      <c r="AMO66" s="106"/>
      <c r="AMP66" s="106"/>
      <c r="AMQ66" s="106"/>
      <c r="AMR66" s="106"/>
      <c r="AMS66" s="106"/>
      <c r="AMT66" s="106"/>
      <c r="AMU66" s="106"/>
      <c r="AMV66" s="106"/>
      <c r="AMW66" s="106"/>
      <c r="AMX66" s="106"/>
      <c r="AMY66" s="106"/>
      <c r="AMZ66" s="106"/>
      <c r="ANA66" s="106"/>
      <c r="ANB66" s="106"/>
      <c r="ANC66" s="106"/>
      <c r="AND66" s="106"/>
      <c r="ANE66" s="106"/>
      <c r="ANF66" s="106"/>
      <c r="ANG66" s="106"/>
      <c r="ANH66" s="106"/>
      <c r="ANI66" s="106"/>
      <c r="ANJ66" s="106"/>
      <c r="ANK66" s="106"/>
      <c r="ANL66" s="106"/>
      <c r="ANM66" s="106"/>
      <c r="ANN66" s="106"/>
      <c r="ANO66" s="106"/>
      <c r="ANP66" s="106"/>
      <c r="ANQ66" s="106"/>
      <c r="ANR66" s="106"/>
      <c r="ANS66" s="106"/>
      <c r="ANT66" s="106"/>
      <c r="ANU66" s="106"/>
      <c r="ANV66" s="106"/>
      <c r="ANW66" s="106"/>
      <c r="ANX66" s="106"/>
      <c r="ANY66" s="106"/>
      <c r="ANZ66" s="106"/>
      <c r="AOA66" s="106"/>
      <c r="AOB66" s="106"/>
      <c r="AOC66" s="106"/>
      <c r="AOD66" s="106"/>
      <c r="AOE66" s="106"/>
      <c r="AOF66" s="106"/>
      <c r="AOG66" s="106"/>
      <c r="AOH66" s="106"/>
      <c r="AOI66" s="106"/>
      <c r="AOJ66" s="106"/>
      <c r="AOK66" s="106"/>
      <c r="AOL66" s="106"/>
      <c r="AOM66" s="106"/>
      <c r="AON66" s="106"/>
      <c r="AOO66" s="106"/>
      <c r="AOP66" s="106"/>
      <c r="AOQ66" s="106"/>
      <c r="AOR66" s="106"/>
      <c r="AOS66" s="106"/>
      <c r="AOT66" s="106"/>
      <c r="AOU66" s="106"/>
      <c r="AOV66" s="106"/>
      <c r="AOW66" s="106"/>
      <c r="AOX66" s="106"/>
      <c r="AOY66" s="106"/>
      <c r="AOZ66" s="106"/>
      <c r="APA66" s="106"/>
      <c r="APB66" s="106"/>
      <c r="APC66" s="106"/>
      <c r="APD66" s="106"/>
      <c r="APE66" s="106"/>
      <c r="APF66" s="106"/>
      <c r="APG66" s="106"/>
      <c r="APH66" s="106"/>
      <c r="API66" s="106"/>
      <c r="APJ66" s="106"/>
      <c r="APK66" s="106"/>
      <c r="APL66" s="106"/>
      <c r="APM66" s="106"/>
      <c r="APN66" s="106"/>
      <c r="APO66" s="106"/>
      <c r="APP66" s="106"/>
      <c r="APQ66" s="106"/>
      <c r="APR66" s="106"/>
      <c r="APS66" s="106"/>
      <c r="APT66" s="106"/>
      <c r="APU66" s="106"/>
      <c r="APV66" s="106"/>
      <c r="APW66" s="106"/>
      <c r="APX66" s="106"/>
      <c r="APY66" s="106"/>
      <c r="APZ66" s="106"/>
      <c r="AQA66" s="106"/>
      <c r="AQB66" s="106"/>
      <c r="AQC66" s="106"/>
      <c r="AQD66" s="106"/>
      <c r="AQE66" s="106"/>
      <c r="AQF66" s="106"/>
      <c r="AQG66" s="106"/>
      <c r="AQH66" s="106"/>
      <c r="AQI66" s="106"/>
      <c r="AQJ66" s="106"/>
      <c r="AQK66" s="106"/>
      <c r="AQL66" s="106"/>
      <c r="AQM66" s="106"/>
      <c r="AQN66" s="106"/>
      <c r="AQO66" s="106"/>
      <c r="AQP66" s="106"/>
      <c r="AQQ66" s="106"/>
      <c r="AQR66" s="106"/>
      <c r="AQS66" s="106"/>
      <c r="AQT66" s="106"/>
      <c r="AQU66" s="106"/>
      <c r="AQV66" s="106"/>
      <c r="AQW66" s="106"/>
      <c r="AQX66" s="106"/>
      <c r="AQY66" s="106"/>
      <c r="AQZ66" s="106"/>
      <c r="ARA66" s="106"/>
      <c r="ARB66" s="106"/>
      <c r="ARC66" s="106"/>
      <c r="ARD66" s="106"/>
      <c r="ARE66" s="106"/>
      <c r="ARF66" s="106"/>
      <c r="ARG66" s="106"/>
      <c r="ARH66" s="106"/>
      <c r="ARI66" s="106"/>
      <c r="ARJ66" s="106"/>
      <c r="ARK66" s="106"/>
      <c r="ARL66" s="106"/>
      <c r="ARM66" s="106"/>
      <c r="ARN66" s="106"/>
      <c r="ARO66" s="106"/>
      <c r="ARP66" s="106"/>
      <c r="ARQ66" s="106"/>
      <c r="ARR66" s="106"/>
      <c r="ARS66" s="106"/>
      <c r="ART66" s="106"/>
      <c r="ARU66" s="106"/>
      <c r="ARV66" s="106"/>
      <c r="ARW66" s="106"/>
      <c r="ARX66" s="106"/>
      <c r="ARY66" s="106"/>
      <c r="ARZ66" s="106"/>
      <c r="ASA66" s="106"/>
      <c r="ASB66" s="106"/>
      <c r="ASC66" s="106"/>
      <c r="ASD66" s="106"/>
      <c r="ASE66" s="106"/>
      <c r="ASF66" s="106"/>
      <c r="ASG66" s="106"/>
      <c r="ASH66" s="106"/>
      <c r="ASI66" s="106"/>
      <c r="ASJ66" s="106"/>
      <c r="ASK66" s="106"/>
      <c r="ASL66" s="106"/>
      <c r="ASM66" s="106"/>
      <c r="ASN66" s="106"/>
      <c r="ASO66" s="106"/>
      <c r="ASP66" s="106"/>
      <c r="ASQ66" s="106"/>
      <c r="ASR66" s="106"/>
      <c r="ASS66" s="106"/>
      <c r="AST66" s="106"/>
      <c r="ASU66" s="106"/>
      <c r="ASV66" s="106"/>
      <c r="ASW66" s="106"/>
      <c r="ASX66" s="106"/>
      <c r="ASY66" s="106"/>
      <c r="ASZ66" s="106"/>
      <c r="ATA66" s="106"/>
      <c r="ATB66" s="106"/>
      <c r="ATC66" s="106"/>
      <c r="ATD66" s="106"/>
      <c r="ATE66" s="106"/>
      <c r="ATF66" s="106"/>
      <c r="ATG66" s="106"/>
      <c r="ATH66" s="106"/>
      <c r="ATI66" s="106"/>
      <c r="ATJ66" s="106"/>
      <c r="ATK66" s="106"/>
      <c r="ATL66" s="106"/>
      <c r="ATM66" s="106"/>
      <c r="ATN66" s="106"/>
      <c r="ATO66" s="106"/>
      <c r="ATP66" s="106"/>
      <c r="ATQ66" s="106"/>
      <c r="ATR66" s="106"/>
      <c r="ATS66" s="106"/>
      <c r="ATT66" s="106"/>
      <c r="ATU66" s="106"/>
      <c r="ATV66" s="106"/>
      <c r="ATW66" s="106"/>
      <c r="ATX66" s="106"/>
      <c r="ATY66" s="106"/>
      <c r="ATZ66" s="106"/>
      <c r="AUA66" s="106"/>
      <c r="AUB66" s="106"/>
      <c r="AUC66" s="106"/>
      <c r="AUD66" s="106"/>
      <c r="AUE66" s="106"/>
      <c r="AUF66" s="106"/>
      <c r="AUG66" s="106"/>
      <c r="AUH66" s="106"/>
      <c r="AUI66" s="106"/>
      <c r="AUJ66" s="106"/>
      <c r="AUK66" s="106"/>
      <c r="AUL66" s="106"/>
      <c r="AUM66" s="106"/>
      <c r="AUN66" s="106"/>
      <c r="AUO66" s="106"/>
      <c r="AUP66" s="106"/>
      <c r="AUQ66" s="106"/>
      <c r="AUR66" s="106"/>
      <c r="AUS66" s="106"/>
      <c r="AUT66" s="106"/>
      <c r="AUU66" s="106"/>
      <c r="AUV66" s="106"/>
      <c r="AUW66" s="106"/>
      <c r="AUX66" s="106"/>
      <c r="AUY66" s="106"/>
      <c r="AUZ66" s="106"/>
      <c r="AVA66" s="106"/>
      <c r="AVB66" s="106"/>
      <c r="AVC66" s="106"/>
      <c r="AVD66" s="106"/>
      <c r="AVE66" s="106"/>
      <c r="AVF66" s="106"/>
      <c r="AVG66" s="106"/>
      <c r="AVH66" s="106"/>
      <c r="AVI66" s="106"/>
      <c r="AVJ66" s="106"/>
      <c r="AVK66" s="106"/>
      <c r="AVL66" s="106"/>
      <c r="AVM66" s="106"/>
      <c r="AVN66" s="106"/>
      <c r="AVO66" s="106"/>
      <c r="AVP66" s="106"/>
      <c r="AVQ66" s="106"/>
      <c r="AVR66" s="106"/>
      <c r="AVS66" s="106"/>
      <c r="AVT66" s="106"/>
      <c r="AVU66" s="106"/>
      <c r="AVV66" s="106"/>
      <c r="AVW66" s="106"/>
      <c r="AVX66" s="106"/>
      <c r="AVY66" s="106"/>
      <c r="AVZ66" s="106"/>
      <c r="AWA66" s="106"/>
      <c r="AWB66" s="106"/>
      <c r="AWC66" s="106"/>
      <c r="AWD66" s="106"/>
      <c r="AWE66" s="106"/>
      <c r="AWF66" s="106"/>
      <c r="AWG66" s="106"/>
      <c r="AWH66" s="106"/>
      <c r="AWI66" s="106"/>
      <c r="AWJ66" s="106"/>
      <c r="AWK66" s="106"/>
      <c r="AWL66" s="106"/>
      <c r="AWM66" s="106"/>
      <c r="AWN66" s="106"/>
      <c r="AWO66" s="106"/>
      <c r="AWP66" s="106"/>
      <c r="AWQ66" s="106"/>
      <c r="AWR66" s="106"/>
      <c r="AWS66" s="106"/>
      <c r="AWT66" s="106"/>
      <c r="AWU66" s="106"/>
      <c r="AWV66" s="106"/>
      <c r="AWW66" s="106"/>
      <c r="AWX66" s="106"/>
      <c r="AWY66" s="106"/>
      <c r="AWZ66" s="106"/>
      <c r="AXA66" s="106"/>
      <c r="AXB66" s="106"/>
      <c r="AXC66" s="106"/>
      <c r="AXD66" s="106"/>
      <c r="AXE66" s="106"/>
      <c r="AXF66" s="106"/>
      <c r="AXG66" s="106"/>
      <c r="AXH66" s="106"/>
      <c r="AXI66" s="106"/>
      <c r="AXJ66" s="106"/>
      <c r="AXK66" s="106"/>
      <c r="AXL66" s="106"/>
      <c r="AXM66" s="106"/>
      <c r="AXN66" s="106"/>
      <c r="AXO66" s="106"/>
      <c r="AXP66" s="106"/>
      <c r="AXQ66" s="106"/>
      <c r="AXR66" s="106"/>
      <c r="AXS66" s="106"/>
      <c r="AXT66" s="106"/>
      <c r="AXU66" s="106"/>
      <c r="AXV66" s="106"/>
      <c r="AXW66" s="106"/>
      <c r="AXX66" s="106"/>
      <c r="AXY66" s="106"/>
      <c r="AXZ66" s="106"/>
      <c r="AYA66" s="106"/>
      <c r="AYB66" s="106"/>
      <c r="AYC66" s="106"/>
      <c r="AYD66" s="106"/>
      <c r="AYE66" s="106"/>
      <c r="AYF66" s="106"/>
      <c r="AYG66" s="106"/>
      <c r="AYH66" s="106"/>
      <c r="AYI66" s="106"/>
      <c r="AYJ66" s="106"/>
      <c r="AYK66" s="106"/>
      <c r="AYL66" s="106"/>
      <c r="AYM66" s="106"/>
      <c r="AYN66" s="106"/>
      <c r="AYO66" s="106"/>
      <c r="AYP66" s="106"/>
      <c r="AYQ66" s="106"/>
      <c r="AYR66" s="106"/>
      <c r="AYS66" s="106"/>
      <c r="AYT66" s="106"/>
      <c r="AYU66" s="106"/>
      <c r="AYV66" s="106"/>
      <c r="AYW66" s="106"/>
      <c r="AYX66" s="106"/>
      <c r="AYY66" s="106"/>
      <c r="AYZ66" s="106"/>
      <c r="AZA66" s="106"/>
      <c r="AZB66" s="106"/>
      <c r="AZC66" s="106"/>
      <c r="AZD66" s="106"/>
      <c r="AZE66" s="106"/>
      <c r="AZF66" s="106"/>
      <c r="AZG66" s="106"/>
      <c r="AZH66" s="106"/>
      <c r="AZI66" s="106"/>
      <c r="AZJ66" s="106"/>
      <c r="AZK66" s="106"/>
      <c r="AZL66" s="106"/>
      <c r="AZM66" s="106"/>
      <c r="AZN66" s="106"/>
      <c r="AZO66" s="106"/>
      <c r="AZP66" s="106"/>
      <c r="AZQ66" s="106"/>
      <c r="AZR66" s="106"/>
      <c r="AZS66" s="106"/>
      <c r="AZT66" s="106"/>
      <c r="AZU66" s="106"/>
      <c r="AZV66" s="106"/>
      <c r="AZW66" s="106"/>
      <c r="AZX66" s="106"/>
      <c r="AZY66" s="106"/>
      <c r="AZZ66" s="106"/>
      <c r="BAA66" s="106"/>
      <c r="BAB66" s="106"/>
      <c r="BAC66" s="106"/>
      <c r="BAD66" s="106"/>
      <c r="BAE66" s="106"/>
      <c r="BAF66" s="106"/>
      <c r="BAG66" s="106"/>
      <c r="BAH66" s="106"/>
      <c r="BAI66" s="106"/>
      <c r="BAJ66" s="106"/>
      <c r="BAK66" s="106"/>
      <c r="BAL66" s="106"/>
      <c r="BAM66" s="106"/>
      <c r="BAN66" s="106"/>
      <c r="BAO66" s="106"/>
      <c r="BAP66" s="106"/>
      <c r="BAQ66" s="106"/>
      <c r="BAR66" s="106"/>
      <c r="BAS66" s="106"/>
      <c r="BAT66" s="106"/>
      <c r="BAU66" s="106"/>
      <c r="BAV66" s="106"/>
      <c r="BAW66" s="106"/>
      <c r="BAX66" s="106"/>
      <c r="BAY66" s="106"/>
      <c r="BAZ66" s="106"/>
      <c r="BBA66" s="106"/>
      <c r="BBB66" s="106"/>
      <c r="BBC66" s="106"/>
      <c r="BBD66" s="106"/>
      <c r="BBE66" s="106"/>
      <c r="BBF66" s="106"/>
      <c r="BBG66" s="106"/>
      <c r="BBH66" s="106"/>
      <c r="BBI66" s="106"/>
      <c r="BBJ66" s="106"/>
      <c r="BBK66" s="106"/>
      <c r="BBL66" s="106"/>
      <c r="BBM66" s="106"/>
      <c r="BBN66" s="106"/>
      <c r="BBO66" s="106"/>
      <c r="BBP66" s="106"/>
      <c r="BBQ66" s="106"/>
      <c r="BBR66" s="106"/>
      <c r="BBS66" s="106"/>
      <c r="BBT66" s="106"/>
      <c r="BBU66" s="106"/>
      <c r="BBV66" s="106"/>
      <c r="BBW66" s="106"/>
      <c r="BBX66" s="106"/>
      <c r="BBY66" s="106"/>
      <c r="BBZ66" s="106"/>
      <c r="BCA66" s="106"/>
      <c r="BCB66" s="106"/>
      <c r="BCC66" s="106"/>
      <c r="BCD66" s="106"/>
      <c r="BCE66" s="106"/>
      <c r="BCF66" s="106"/>
      <c r="BCG66" s="106"/>
      <c r="BCH66" s="106"/>
      <c r="BCI66" s="106"/>
      <c r="BCJ66" s="106"/>
      <c r="BCK66" s="106"/>
      <c r="BCL66" s="106"/>
      <c r="BCM66" s="106"/>
      <c r="BCN66" s="106"/>
      <c r="BCO66" s="106"/>
      <c r="BCP66" s="106"/>
      <c r="BCQ66" s="106"/>
      <c r="BCR66" s="106"/>
      <c r="BCS66" s="106"/>
      <c r="BCT66" s="106"/>
      <c r="BCU66" s="106"/>
      <c r="BCV66" s="106"/>
      <c r="BCW66" s="106"/>
      <c r="BCX66" s="106"/>
      <c r="BCY66" s="106"/>
      <c r="BCZ66" s="106"/>
      <c r="BDA66" s="106"/>
      <c r="BDB66" s="106"/>
      <c r="BDC66" s="106"/>
      <c r="BDD66" s="106"/>
      <c r="BDE66" s="106"/>
      <c r="BDF66" s="106"/>
      <c r="BDG66" s="106"/>
      <c r="BDH66" s="106"/>
      <c r="BDI66" s="106"/>
      <c r="BDJ66" s="106"/>
      <c r="BDK66" s="106"/>
      <c r="BDL66" s="106"/>
      <c r="BDM66" s="106"/>
      <c r="BDN66" s="106"/>
      <c r="BDO66" s="106"/>
      <c r="BDP66" s="106"/>
      <c r="BDQ66" s="106"/>
      <c r="BDR66" s="106"/>
      <c r="BDS66" s="106"/>
      <c r="BDT66" s="106"/>
      <c r="BDU66" s="106"/>
      <c r="BDV66" s="106"/>
      <c r="BDW66" s="106"/>
      <c r="BDX66" s="106"/>
      <c r="BDY66" s="106"/>
      <c r="BDZ66" s="106"/>
      <c r="BEA66" s="106"/>
      <c r="BEB66" s="106"/>
      <c r="BEC66" s="106"/>
      <c r="BED66" s="106"/>
      <c r="BEE66" s="106"/>
      <c r="BEF66" s="106"/>
      <c r="BEG66" s="106"/>
      <c r="BEH66" s="106"/>
      <c r="BEI66" s="106"/>
      <c r="BEJ66" s="106"/>
      <c r="BEK66" s="106"/>
      <c r="BEL66" s="106"/>
      <c r="BEM66" s="106"/>
      <c r="BEN66" s="106"/>
      <c r="BEO66" s="106"/>
      <c r="BEP66" s="106"/>
      <c r="BEQ66" s="106"/>
      <c r="BER66" s="106"/>
      <c r="BES66" s="106"/>
      <c r="BET66" s="106"/>
      <c r="BEU66" s="106"/>
      <c r="BEV66" s="106"/>
      <c r="BEW66" s="106"/>
      <c r="BEX66" s="106"/>
      <c r="BEY66" s="106"/>
      <c r="BEZ66" s="106"/>
      <c r="BFA66" s="106"/>
      <c r="BFB66" s="106"/>
      <c r="BFC66" s="106"/>
      <c r="BFD66" s="106"/>
      <c r="BFE66" s="106"/>
      <c r="BFF66" s="106"/>
      <c r="BFG66" s="106"/>
      <c r="BFH66" s="106"/>
      <c r="BFI66" s="106"/>
      <c r="BFJ66" s="106"/>
      <c r="BFK66" s="106"/>
      <c r="BFL66" s="106"/>
      <c r="BFM66" s="106"/>
      <c r="BFN66" s="106"/>
      <c r="BFO66" s="106"/>
      <c r="BFP66" s="106"/>
      <c r="BFQ66" s="106"/>
      <c r="BFR66" s="106"/>
      <c r="BFS66" s="106"/>
      <c r="BFT66" s="106"/>
      <c r="BFU66" s="106"/>
      <c r="BFV66" s="106"/>
      <c r="BFW66" s="106"/>
      <c r="BFX66" s="106"/>
      <c r="BFY66" s="106"/>
      <c r="BFZ66" s="106"/>
      <c r="BGA66" s="106"/>
      <c r="BGB66" s="106"/>
      <c r="BGC66" s="106"/>
      <c r="BGD66" s="106"/>
      <c r="BGE66" s="106"/>
      <c r="BGF66" s="106"/>
      <c r="BGG66" s="106"/>
      <c r="BGH66" s="106"/>
      <c r="BGI66" s="106"/>
      <c r="BGJ66" s="106"/>
      <c r="BGK66" s="106"/>
      <c r="BGL66" s="106"/>
      <c r="BGM66" s="106"/>
      <c r="BGN66" s="106"/>
      <c r="BGO66" s="106"/>
      <c r="BGP66" s="106"/>
      <c r="BGQ66" s="106"/>
      <c r="BGR66" s="106"/>
      <c r="BGS66" s="106"/>
      <c r="BGT66" s="106"/>
      <c r="BGU66" s="106"/>
      <c r="BGV66" s="106"/>
      <c r="BGW66" s="106"/>
      <c r="BGX66" s="106"/>
      <c r="BGY66" s="106"/>
      <c r="BGZ66" s="106"/>
      <c r="BHA66" s="106"/>
      <c r="BHB66" s="106"/>
      <c r="BHC66" s="106"/>
      <c r="BHD66" s="106"/>
      <c r="BHE66" s="106"/>
      <c r="BHF66" s="106"/>
      <c r="BHG66" s="106"/>
      <c r="BHH66" s="106"/>
      <c r="BHI66" s="106"/>
      <c r="BHJ66" s="106"/>
      <c r="BHK66" s="106"/>
      <c r="BHL66" s="106"/>
      <c r="BHM66" s="106"/>
      <c r="BHN66" s="106"/>
      <c r="BHO66" s="106"/>
      <c r="BHP66" s="106"/>
      <c r="BHQ66" s="106"/>
      <c r="BHR66" s="106"/>
      <c r="BHS66" s="106"/>
      <c r="BHT66" s="106"/>
      <c r="BHU66" s="106"/>
      <c r="BHV66" s="106"/>
      <c r="BHW66" s="106"/>
      <c r="BHX66" s="106"/>
      <c r="BHY66" s="106"/>
      <c r="BHZ66" s="106"/>
      <c r="BIA66" s="106"/>
      <c r="BIB66" s="106"/>
      <c r="BIC66" s="106"/>
      <c r="BID66" s="106"/>
      <c r="BIE66" s="106"/>
      <c r="BIF66" s="106"/>
      <c r="BIG66" s="106"/>
      <c r="BIH66" s="106"/>
      <c r="BII66" s="106"/>
      <c r="BIJ66" s="106"/>
      <c r="BIK66" s="106"/>
      <c r="BIL66" s="106"/>
      <c r="BIM66" s="106"/>
      <c r="BIN66" s="106"/>
      <c r="BIO66" s="106"/>
      <c r="BIP66" s="106"/>
      <c r="BIQ66" s="106"/>
      <c r="BIR66" s="106"/>
      <c r="BIS66" s="106"/>
      <c r="BIT66" s="106"/>
      <c r="BIU66" s="106"/>
      <c r="BIV66" s="106"/>
      <c r="BIW66" s="106"/>
      <c r="BIX66" s="106"/>
      <c r="BIY66" s="106"/>
      <c r="BIZ66" s="106"/>
      <c r="BJA66" s="106"/>
      <c r="BJB66" s="106"/>
      <c r="BJC66" s="106"/>
      <c r="BJD66" s="106"/>
      <c r="BJE66" s="106"/>
      <c r="BJF66" s="106"/>
      <c r="BJG66" s="106"/>
      <c r="BJH66" s="106"/>
      <c r="BJI66" s="106"/>
      <c r="BJJ66" s="106"/>
      <c r="BJK66" s="106"/>
      <c r="BJL66" s="106"/>
      <c r="BJM66" s="106"/>
      <c r="BJN66" s="106"/>
      <c r="BJO66" s="106"/>
      <c r="BJP66" s="106"/>
      <c r="BJQ66" s="106"/>
      <c r="BJR66" s="106"/>
      <c r="BJS66" s="106"/>
      <c r="BJT66" s="106"/>
      <c r="BJU66" s="106"/>
      <c r="BJV66" s="106"/>
      <c r="BJW66" s="106"/>
      <c r="BJX66" s="106"/>
      <c r="BJY66" s="106"/>
      <c r="BJZ66" s="106"/>
      <c r="BKA66" s="106"/>
      <c r="BKB66" s="106"/>
      <c r="BKC66" s="106"/>
      <c r="BKD66" s="106"/>
      <c r="BKE66" s="106"/>
      <c r="BKF66" s="106"/>
      <c r="BKG66" s="106"/>
      <c r="BKH66" s="106"/>
      <c r="BKI66" s="106"/>
      <c r="BKJ66" s="106"/>
      <c r="BKK66" s="106"/>
      <c r="BKL66" s="106"/>
      <c r="BKM66" s="106"/>
      <c r="BKN66" s="106"/>
      <c r="BKO66" s="106"/>
      <c r="BKP66" s="106"/>
      <c r="BKQ66" s="106"/>
      <c r="BKR66" s="106"/>
      <c r="BKS66" s="106"/>
      <c r="BKT66" s="106"/>
      <c r="BKU66" s="106"/>
      <c r="BKV66" s="106"/>
      <c r="BKW66" s="106"/>
      <c r="BKX66" s="106"/>
      <c r="BKY66" s="106"/>
      <c r="BKZ66" s="106"/>
      <c r="BLA66" s="106"/>
      <c r="BLB66" s="106"/>
      <c r="BLC66" s="106"/>
      <c r="BLD66" s="106"/>
      <c r="BLE66" s="106"/>
      <c r="BLF66" s="106"/>
      <c r="BLG66" s="106"/>
      <c r="BLH66" s="106"/>
      <c r="BLI66" s="106"/>
      <c r="BLJ66" s="106"/>
      <c r="BLK66" s="106"/>
      <c r="BLL66" s="106"/>
      <c r="BLM66" s="106"/>
      <c r="BLN66" s="106"/>
      <c r="BLO66" s="106"/>
      <c r="BLP66" s="106"/>
      <c r="BLQ66" s="106"/>
      <c r="BLR66" s="106"/>
      <c r="BLS66" s="106"/>
      <c r="BLT66" s="106"/>
      <c r="BLU66" s="106"/>
      <c r="BLV66" s="106"/>
      <c r="BLW66" s="106"/>
      <c r="BLX66" s="106"/>
      <c r="BLY66" s="106"/>
      <c r="BLZ66" s="106"/>
      <c r="BMA66" s="106"/>
      <c r="BMB66" s="106"/>
      <c r="BMC66" s="106"/>
      <c r="BMD66" s="106"/>
      <c r="BME66" s="106"/>
      <c r="BMF66" s="106"/>
      <c r="BMG66" s="106"/>
      <c r="BMH66" s="106"/>
      <c r="BMI66" s="106"/>
      <c r="BMJ66" s="106"/>
      <c r="BMK66" s="106"/>
      <c r="BML66" s="106"/>
      <c r="BMM66" s="106"/>
      <c r="BMN66" s="106"/>
      <c r="BMO66" s="106"/>
      <c r="BMP66" s="106"/>
      <c r="BMQ66" s="106"/>
      <c r="BMR66" s="106"/>
      <c r="BMS66" s="106"/>
      <c r="BMT66" s="106"/>
      <c r="BMU66" s="106"/>
      <c r="BMV66" s="106"/>
      <c r="BMW66" s="106"/>
      <c r="BMX66" s="106"/>
      <c r="BMY66" s="106"/>
      <c r="BMZ66" s="106"/>
      <c r="BNA66" s="106"/>
      <c r="BNB66" s="106"/>
      <c r="BNC66" s="106"/>
      <c r="BND66" s="106"/>
      <c r="BNE66" s="106"/>
      <c r="BNF66" s="106"/>
      <c r="BNG66" s="106"/>
      <c r="BNH66" s="106"/>
      <c r="BNI66" s="106"/>
      <c r="BNJ66" s="106"/>
      <c r="BNK66" s="106"/>
      <c r="BNL66" s="106"/>
      <c r="BNM66" s="106"/>
      <c r="BNN66" s="106"/>
      <c r="BNO66" s="106"/>
      <c r="BNP66" s="106"/>
      <c r="BNQ66" s="106"/>
      <c r="BNR66" s="106"/>
      <c r="BNS66" s="106"/>
      <c r="BNT66" s="106"/>
      <c r="BNU66" s="106"/>
      <c r="BNV66" s="106"/>
      <c r="BNW66" s="106"/>
      <c r="BNX66" s="106"/>
      <c r="BNY66" s="106"/>
      <c r="BNZ66" s="106"/>
      <c r="BOA66" s="106"/>
      <c r="BOB66" s="106"/>
      <c r="BOC66" s="106"/>
      <c r="BOD66" s="106"/>
      <c r="BOE66" s="106"/>
      <c r="BOF66" s="106"/>
      <c r="BOG66" s="106"/>
      <c r="BOH66" s="106"/>
      <c r="BOI66" s="106"/>
      <c r="BOJ66" s="106"/>
      <c r="BOK66" s="106"/>
      <c r="BOL66" s="106"/>
      <c r="BOM66" s="106"/>
      <c r="BON66" s="106"/>
      <c r="BOO66" s="106"/>
      <c r="BOP66" s="106"/>
      <c r="BOQ66" s="106"/>
      <c r="BOR66" s="106"/>
      <c r="BOS66" s="106"/>
      <c r="BOT66" s="106"/>
      <c r="BOU66" s="106"/>
      <c r="BOV66" s="106"/>
      <c r="BOW66" s="106"/>
      <c r="BOX66" s="106"/>
      <c r="BOY66" s="106"/>
      <c r="BOZ66" s="106"/>
      <c r="BPA66" s="106"/>
      <c r="BPB66" s="106"/>
      <c r="BPC66" s="106"/>
      <c r="BPD66" s="106"/>
      <c r="BPE66" s="106"/>
      <c r="BPF66" s="106"/>
      <c r="BPG66" s="106"/>
      <c r="BPH66" s="106"/>
      <c r="BPI66" s="106"/>
      <c r="BPJ66" s="106"/>
      <c r="BPK66" s="106"/>
      <c r="BPL66" s="106"/>
      <c r="BPM66" s="106"/>
      <c r="BPN66" s="106"/>
      <c r="BPO66" s="106"/>
      <c r="BPP66" s="106"/>
      <c r="BPQ66" s="106"/>
      <c r="BPR66" s="106"/>
      <c r="BPS66" s="106"/>
      <c r="BPT66" s="106"/>
      <c r="BPU66" s="106"/>
      <c r="BPV66" s="106"/>
      <c r="BPW66" s="106"/>
      <c r="BPX66" s="106"/>
      <c r="BPY66" s="106"/>
      <c r="BPZ66" s="106"/>
      <c r="BQA66" s="106"/>
      <c r="BQB66" s="106"/>
      <c r="BQC66" s="106"/>
      <c r="BQD66" s="106"/>
      <c r="BQE66" s="106"/>
      <c r="BQF66" s="106"/>
      <c r="BQG66" s="106"/>
      <c r="BQH66" s="106"/>
      <c r="BQI66" s="106"/>
      <c r="BQJ66" s="106"/>
      <c r="BQK66" s="106"/>
      <c r="BQL66" s="106"/>
      <c r="BQM66" s="106"/>
      <c r="BQN66" s="106"/>
      <c r="BQO66" s="106"/>
      <c r="BQP66" s="106"/>
      <c r="BQQ66" s="106"/>
      <c r="BQR66" s="106"/>
      <c r="BQS66" s="106"/>
      <c r="BQT66" s="106"/>
      <c r="BQU66" s="106"/>
      <c r="BQV66" s="106"/>
      <c r="BQW66" s="106"/>
      <c r="BQX66" s="106"/>
      <c r="BQY66" s="106"/>
      <c r="BQZ66" s="106"/>
      <c r="BRA66" s="106"/>
      <c r="BRB66" s="106"/>
      <c r="BRC66" s="106"/>
      <c r="BRD66" s="106"/>
      <c r="BRE66" s="106"/>
      <c r="BRF66" s="106"/>
      <c r="BRG66" s="106"/>
      <c r="BRH66" s="106"/>
      <c r="BRI66" s="106"/>
      <c r="BRJ66" s="106"/>
      <c r="BRK66" s="106"/>
      <c r="BRL66" s="106"/>
      <c r="BRM66" s="106"/>
      <c r="BRN66" s="106"/>
      <c r="BRO66" s="106"/>
      <c r="BRP66" s="106"/>
      <c r="BRQ66" s="106"/>
      <c r="BRR66" s="106"/>
      <c r="BRS66" s="106"/>
      <c r="BRT66" s="106"/>
      <c r="BRU66" s="106"/>
      <c r="BRV66" s="106"/>
      <c r="BRW66" s="106"/>
      <c r="BRX66" s="106"/>
      <c r="BRY66" s="106"/>
      <c r="BRZ66" s="106"/>
      <c r="BSA66" s="106"/>
      <c r="BSB66" s="106"/>
      <c r="BSC66" s="106"/>
      <c r="BSD66" s="106"/>
      <c r="BSE66" s="106"/>
      <c r="BSF66" s="106"/>
      <c r="BSG66" s="106"/>
      <c r="BSH66" s="106"/>
      <c r="BSI66" s="106"/>
      <c r="BSJ66" s="106"/>
      <c r="BSK66" s="106"/>
      <c r="BSL66" s="106"/>
      <c r="BSM66" s="106"/>
      <c r="BSN66" s="106"/>
      <c r="BSO66" s="106"/>
      <c r="BSP66" s="106"/>
      <c r="BSQ66" s="106"/>
      <c r="BSR66" s="106"/>
      <c r="BSS66" s="106"/>
      <c r="BST66" s="106"/>
      <c r="BSU66" s="106"/>
      <c r="BSV66" s="106"/>
      <c r="BSW66" s="106"/>
      <c r="BSX66" s="106"/>
      <c r="BSY66" s="106"/>
      <c r="BSZ66" s="106"/>
      <c r="BTA66" s="106"/>
      <c r="BTB66" s="106"/>
      <c r="BTC66" s="106"/>
      <c r="BTD66" s="106"/>
      <c r="BTE66" s="106"/>
      <c r="BTF66" s="106"/>
      <c r="BTG66" s="106"/>
      <c r="BTH66" s="106"/>
      <c r="BTI66" s="106"/>
      <c r="BTJ66" s="106"/>
      <c r="BTK66" s="106"/>
      <c r="BTL66" s="106"/>
      <c r="BTM66" s="106"/>
      <c r="BTN66" s="106"/>
      <c r="BTO66" s="106"/>
      <c r="BTP66" s="106"/>
      <c r="BTQ66" s="106"/>
      <c r="BTR66" s="106"/>
      <c r="BTS66" s="106"/>
      <c r="BTT66" s="106"/>
      <c r="BTU66" s="106"/>
      <c r="BTV66" s="106"/>
      <c r="BTW66" s="106"/>
      <c r="BTX66" s="106"/>
      <c r="BTY66" s="106"/>
      <c r="BTZ66" s="106"/>
      <c r="BUA66" s="106"/>
      <c r="BUB66" s="106"/>
      <c r="BUC66" s="106"/>
      <c r="BUD66" s="106"/>
      <c r="BUE66" s="106"/>
      <c r="BUF66" s="106"/>
      <c r="BUG66" s="106"/>
      <c r="BUH66" s="106"/>
      <c r="BUI66" s="106"/>
      <c r="BUJ66" s="106"/>
      <c r="BUK66" s="106"/>
      <c r="BUL66" s="106"/>
      <c r="BUM66" s="106"/>
      <c r="BUN66" s="106"/>
      <c r="BUO66" s="106"/>
      <c r="BUP66" s="106"/>
      <c r="BUQ66" s="106"/>
      <c r="BUR66" s="106"/>
      <c r="BUS66" s="106"/>
      <c r="BUT66" s="106"/>
      <c r="BUU66" s="106"/>
      <c r="BUV66" s="106"/>
      <c r="BUW66" s="106"/>
      <c r="BUX66" s="106"/>
      <c r="BUY66" s="106"/>
      <c r="BUZ66" s="106"/>
      <c r="BVA66" s="106"/>
      <c r="BVB66" s="106"/>
      <c r="BVC66" s="106"/>
      <c r="BVD66" s="106"/>
      <c r="BVE66" s="106"/>
      <c r="BVF66" s="106"/>
      <c r="BVG66" s="106"/>
      <c r="BVH66" s="106"/>
      <c r="BVI66" s="106"/>
      <c r="BVJ66" s="106"/>
      <c r="BVK66" s="106"/>
      <c r="BVL66" s="106"/>
      <c r="BVM66" s="106"/>
      <c r="BVN66" s="106"/>
      <c r="BVO66" s="106"/>
      <c r="BVP66" s="106"/>
      <c r="BVQ66" s="106"/>
      <c r="BVR66" s="106"/>
      <c r="BVS66" s="106"/>
      <c r="BVT66" s="106"/>
      <c r="BVU66" s="106"/>
      <c r="BVV66" s="106"/>
      <c r="BVW66" s="106"/>
      <c r="BVX66" s="106"/>
      <c r="BVY66" s="106"/>
      <c r="BVZ66" s="106"/>
      <c r="BWA66" s="106"/>
      <c r="BWB66" s="106"/>
      <c r="BWC66" s="106"/>
      <c r="BWD66" s="106"/>
      <c r="BWE66" s="106"/>
      <c r="BWF66" s="106"/>
      <c r="BWG66" s="106"/>
      <c r="BWH66" s="106"/>
      <c r="BWI66" s="106"/>
      <c r="BWJ66" s="106"/>
      <c r="BWK66" s="106"/>
      <c r="BWL66" s="106"/>
      <c r="BWM66" s="106"/>
      <c r="BWN66" s="106"/>
      <c r="BWO66" s="106"/>
      <c r="BWP66" s="106"/>
      <c r="BWQ66" s="106"/>
      <c r="BWR66" s="106"/>
      <c r="BWS66" s="106"/>
      <c r="BWT66" s="106"/>
      <c r="BWU66" s="106"/>
      <c r="BWV66" s="106"/>
      <c r="BWW66" s="106"/>
      <c r="BWX66" s="106"/>
      <c r="BWY66" s="106"/>
      <c r="BWZ66" s="106"/>
      <c r="BXA66" s="106"/>
      <c r="BXB66" s="106"/>
      <c r="BXC66" s="106"/>
      <c r="BXD66" s="106"/>
      <c r="BXE66" s="106"/>
      <c r="BXF66" s="106"/>
      <c r="BXG66" s="106"/>
      <c r="BXH66" s="106"/>
      <c r="BXI66" s="106"/>
      <c r="BXJ66" s="106"/>
      <c r="BXK66" s="106"/>
      <c r="BXL66" s="106"/>
      <c r="BXM66" s="106"/>
      <c r="BXN66" s="106"/>
      <c r="BXO66" s="106"/>
      <c r="BXP66" s="106"/>
      <c r="BXQ66" s="106"/>
      <c r="BXR66" s="106"/>
      <c r="BXS66" s="106"/>
      <c r="BXT66" s="106"/>
      <c r="BXU66" s="106"/>
      <c r="BXV66" s="106"/>
      <c r="BXW66" s="106"/>
      <c r="BXX66" s="106"/>
      <c r="BXY66" s="106"/>
      <c r="BXZ66" s="106"/>
      <c r="BYA66" s="106"/>
      <c r="BYB66" s="106"/>
      <c r="BYC66" s="106"/>
      <c r="BYD66" s="106"/>
      <c r="BYE66" s="106"/>
      <c r="BYF66" s="106"/>
      <c r="BYG66" s="106"/>
      <c r="BYH66" s="106"/>
      <c r="BYI66" s="106"/>
      <c r="BYJ66" s="106"/>
      <c r="BYK66" s="106"/>
      <c r="BYL66" s="106"/>
      <c r="BYM66" s="106"/>
      <c r="BYN66" s="106"/>
      <c r="BYO66" s="106"/>
      <c r="BYP66" s="106"/>
      <c r="BYQ66" s="106"/>
      <c r="BYR66" s="106"/>
      <c r="BYS66" s="106"/>
      <c r="BYT66" s="106"/>
      <c r="BYU66" s="106"/>
      <c r="BYV66" s="106"/>
      <c r="BYW66" s="106"/>
      <c r="BYX66" s="106"/>
      <c r="BYY66" s="106"/>
      <c r="BYZ66" s="106"/>
      <c r="BZA66" s="106"/>
      <c r="BZB66" s="106"/>
      <c r="BZC66" s="106"/>
      <c r="BZD66" s="106"/>
      <c r="BZE66" s="106"/>
      <c r="BZF66" s="106"/>
      <c r="BZG66" s="106"/>
      <c r="BZH66" s="106"/>
      <c r="BZI66" s="106"/>
      <c r="BZJ66" s="106"/>
      <c r="BZK66" s="106"/>
      <c r="BZL66" s="106"/>
      <c r="BZM66" s="106"/>
      <c r="BZN66" s="106"/>
      <c r="BZO66" s="106"/>
      <c r="BZP66" s="106"/>
      <c r="BZQ66" s="106"/>
      <c r="BZR66" s="106"/>
      <c r="BZS66" s="106"/>
      <c r="BZT66" s="106"/>
      <c r="BZU66" s="106"/>
      <c r="BZV66" s="106"/>
      <c r="BZW66" s="106"/>
      <c r="BZX66" s="106"/>
      <c r="BZY66" s="106"/>
      <c r="BZZ66" s="106"/>
      <c r="CAA66" s="106"/>
      <c r="CAB66" s="106"/>
      <c r="CAC66" s="106"/>
      <c r="CAD66" s="106"/>
      <c r="CAE66" s="106"/>
      <c r="CAF66" s="106"/>
      <c r="CAG66" s="106"/>
      <c r="CAH66" s="106"/>
      <c r="CAI66" s="106"/>
      <c r="CAJ66" s="106"/>
      <c r="CAK66" s="106"/>
      <c r="CAL66" s="106"/>
      <c r="CAM66" s="106"/>
      <c r="CAN66" s="106"/>
      <c r="CAO66" s="106"/>
      <c r="CAP66" s="106"/>
      <c r="CAQ66" s="106"/>
      <c r="CAR66" s="106"/>
      <c r="CAS66" s="106"/>
      <c r="CAT66" s="106"/>
      <c r="CAU66" s="106"/>
      <c r="CAV66" s="106"/>
      <c r="CAW66" s="106"/>
      <c r="CAX66" s="106"/>
      <c r="CAY66" s="106"/>
      <c r="CAZ66" s="106"/>
      <c r="CBA66" s="106"/>
      <c r="CBB66" s="106"/>
      <c r="CBC66" s="106"/>
      <c r="CBD66" s="106"/>
      <c r="CBE66" s="106"/>
      <c r="CBF66" s="106"/>
      <c r="CBG66" s="106"/>
      <c r="CBH66" s="106"/>
      <c r="CBI66" s="106"/>
      <c r="CBJ66" s="106"/>
      <c r="CBK66" s="106"/>
      <c r="CBL66" s="106"/>
      <c r="CBM66" s="106"/>
      <c r="CBN66" s="106"/>
      <c r="CBO66" s="106"/>
      <c r="CBP66" s="106"/>
      <c r="CBQ66" s="106"/>
      <c r="CBR66" s="106"/>
      <c r="CBS66" s="106"/>
      <c r="CBT66" s="106"/>
      <c r="CBU66" s="106"/>
      <c r="CBV66" s="106"/>
      <c r="CBW66" s="106"/>
      <c r="CBX66" s="106"/>
      <c r="CBY66" s="106"/>
      <c r="CBZ66" s="106"/>
      <c r="CCA66" s="106"/>
      <c r="CCB66" s="106"/>
      <c r="CCC66" s="106"/>
      <c r="CCD66" s="106"/>
      <c r="CCE66" s="106"/>
      <c r="CCF66" s="106"/>
      <c r="CCG66" s="106"/>
      <c r="CCH66" s="106"/>
      <c r="CCI66" s="106"/>
      <c r="CCJ66" s="106"/>
      <c r="CCK66" s="106"/>
      <c r="CCL66" s="106"/>
      <c r="CCM66" s="106"/>
      <c r="CCN66" s="106"/>
      <c r="CCO66" s="106"/>
      <c r="CCP66" s="106"/>
      <c r="CCQ66" s="106"/>
      <c r="CCR66" s="106"/>
      <c r="CCS66" s="106"/>
      <c r="CCT66" s="106"/>
      <c r="CCU66" s="106"/>
      <c r="CCV66" s="106"/>
      <c r="CCW66" s="106"/>
      <c r="CCX66" s="106"/>
      <c r="CCY66" s="106"/>
      <c r="CCZ66" s="106"/>
      <c r="CDA66" s="106"/>
      <c r="CDB66" s="106"/>
      <c r="CDC66" s="106"/>
      <c r="CDD66" s="106"/>
      <c r="CDE66" s="106"/>
      <c r="CDF66" s="106"/>
      <c r="CDG66" s="106"/>
      <c r="CDH66" s="106"/>
      <c r="CDI66" s="106"/>
      <c r="CDJ66" s="106"/>
      <c r="CDK66" s="106"/>
      <c r="CDL66" s="106"/>
      <c r="CDM66" s="106"/>
      <c r="CDN66" s="106"/>
      <c r="CDO66" s="106"/>
      <c r="CDP66" s="106"/>
      <c r="CDQ66" s="106"/>
      <c r="CDR66" s="106"/>
      <c r="CDS66" s="106"/>
      <c r="CDT66" s="106"/>
      <c r="CDU66" s="106"/>
      <c r="CDV66" s="106"/>
      <c r="CDW66" s="106"/>
      <c r="CDX66" s="106"/>
      <c r="CDY66" s="106"/>
      <c r="CDZ66" s="106"/>
      <c r="CEA66" s="106"/>
      <c r="CEB66" s="106"/>
      <c r="CEC66" s="106"/>
      <c r="CED66" s="106"/>
      <c r="CEE66" s="106"/>
      <c r="CEF66" s="106"/>
      <c r="CEG66" s="106"/>
      <c r="CEH66" s="106"/>
      <c r="CEI66" s="106"/>
      <c r="CEJ66" s="106"/>
      <c r="CEK66" s="106"/>
      <c r="CEL66" s="106"/>
      <c r="CEM66" s="106"/>
      <c r="CEN66" s="106"/>
      <c r="CEO66" s="106"/>
      <c r="CEP66" s="106"/>
      <c r="CEQ66" s="106"/>
      <c r="CER66" s="106"/>
      <c r="CES66" s="106"/>
      <c r="CET66" s="106"/>
      <c r="CEU66" s="106"/>
      <c r="CEV66" s="106"/>
      <c r="CEW66" s="106"/>
      <c r="CEX66" s="106"/>
      <c r="CEY66" s="106"/>
      <c r="CEZ66" s="106"/>
      <c r="CFA66" s="106"/>
      <c r="CFB66" s="106"/>
      <c r="CFC66" s="106"/>
      <c r="CFD66" s="106"/>
      <c r="CFE66" s="106"/>
      <c r="CFF66" s="106"/>
      <c r="CFG66" s="106"/>
      <c r="CFH66" s="106"/>
      <c r="CFI66" s="106"/>
      <c r="CFJ66" s="106"/>
      <c r="CFK66" s="106"/>
      <c r="CFL66" s="106"/>
      <c r="CFM66" s="106"/>
      <c r="CFN66" s="106"/>
      <c r="CFO66" s="106"/>
      <c r="CFP66" s="106"/>
      <c r="CFQ66" s="106"/>
      <c r="CFR66" s="106"/>
      <c r="CFS66" s="106"/>
      <c r="CFT66" s="106"/>
      <c r="CFU66" s="106"/>
      <c r="CFV66" s="106"/>
      <c r="CFW66" s="106"/>
      <c r="CFX66" s="106"/>
      <c r="CFY66" s="106"/>
      <c r="CFZ66" s="106"/>
      <c r="CGA66" s="106"/>
      <c r="CGB66" s="106"/>
      <c r="CGC66" s="106"/>
      <c r="CGD66" s="106"/>
      <c r="CGE66" s="106"/>
      <c r="CGF66" s="106"/>
      <c r="CGG66" s="106"/>
      <c r="CGH66" s="106"/>
      <c r="CGI66" s="106"/>
      <c r="CGJ66" s="106"/>
      <c r="CGK66" s="106"/>
      <c r="CGL66" s="106"/>
      <c r="CGM66" s="106"/>
      <c r="CGN66" s="106"/>
      <c r="CGO66" s="106"/>
      <c r="CGP66" s="106"/>
      <c r="CGQ66" s="106"/>
      <c r="CGR66" s="106"/>
      <c r="CGS66" s="106"/>
      <c r="CGT66" s="106"/>
      <c r="CGU66" s="106"/>
      <c r="CGV66" s="106"/>
      <c r="CGW66" s="106"/>
      <c r="CGX66" s="106"/>
      <c r="CGY66" s="106"/>
      <c r="CGZ66" s="106"/>
      <c r="CHA66" s="106"/>
      <c r="CHB66" s="106"/>
      <c r="CHC66" s="106"/>
      <c r="CHD66" s="106"/>
      <c r="CHE66" s="106"/>
      <c r="CHF66" s="106"/>
      <c r="CHG66" s="106"/>
      <c r="CHH66" s="106"/>
      <c r="CHI66" s="106"/>
      <c r="CHJ66" s="106"/>
      <c r="CHK66" s="106"/>
      <c r="CHL66" s="106"/>
      <c r="CHM66" s="106"/>
      <c r="CHN66" s="106"/>
      <c r="CHO66" s="106"/>
      <c r="CHP66" s="106"/>
      <c r="CHQ66" s="106"/>
      <c r="CHR66" s="106"/>
      <c r="CHS66" s="106"/>
      <c r="CHT66" s="106"/>
      <c r="CHU66" s="106"/>
      <c r="CHV66" s="106"/>
      <c r="CHW66" s="106"/>
      <c r="CHX66" s="106"/>
      <c r="CHY66" s="106"/>
      <c r="CHZ66" s="106"/>
      <c r="CIA66" s="106"/>
      <c r="CIB66" s="106"/>
      <c r="CIC66" s="106"/>
      <c r="CID66" s="106"/>
      <c r="CIE66" s="106"/>
      <c r="CIF66" s="106"/>
      <c r="CIG66" s="106"/>
      <c r="CIH66" s="106"/>
      <c r="CII66" s="106"/>
      <c r="CIJ66" s="106"/>
      <c r="CIK66" s="106"/>
      <c r="CIL66" s="106"/>
      <c r="CIM66" s="106"/>
      <c r="CIN66" s="106"/>
      <c r="CIO66" s="106"/>
      <c r="CIP66" s="106"/>
      <c r="CIQ66" s="106"/>
      <c r="CIR66" s="106"/>
      <c r="CIS66" s="106"/>
      <c r="CIT66" s="106"/>
      <c r="CIU66" s="106"/>
      <c r="CIV66" s="106"/>
      <c r="CIW66" s="106"/>
      <c r="CIX66" s="106"/>
      <c r="CIY66" s="106"/>
      <c r="CIZ66" s="106"/>
      <c r="CJA66" s="106"/>
      <c r="CJB66" s="106"/>
      <c r="CJC66" s="106"/>
      <c r="CJD66" s="106"/>
      <c r="CJE66" s="106"/>
      <c r="CJF66" s="106"/>
      <c r="CJG66" s="106"/>
      <c r="CJH66" s="106"/>
      <c r="CJI66" s="106"/>
      <c r="CJJ66" s="106"/>
      <c r="CJK66" s="106"/>
      <c r="CJL66" s="106"/>
      <c r="CJM66" s="106"/>
      <c r="CJN66" s="106"/>
      <c r="CJO66" s="106"/>
      <c r="CJP66" s="106"/>
      <c r="CJQ66" s="106"/>
      <c r="CJR66" s="106"/>
      <c r="CJS66" s="106"/>
      <c r="CJT66" s="106"/>
      <c r="CJU66" s="106"/>
      <c r="CJV66" s="106"/>
      <c r="CJW66" s="106"/>
      <c r="CJX66" s="106"/>
      <c r="CJY66" s="106"/>
      <c r="CJZ66" s="106"/>
      <c r="CKA66" s="106"/>
      <c r="CKB66" s="106"/>
      <c r="CKC66" s="106"/>
      <c r="CKD66" s="106"/>
      <c r="CKE66" s="106"/>
      <c r="CKF66" s="106"/>
      <c r="CKG66" s="106"/>
      <c r="CKH66" s="106"/>
      <c r="CKI66" s="106"/>
      <c r="CKJ66" s="106"/>
      <c r="CKK66" s="106"/>
      <c r="CKL66" s="106"/>
      <c r="CKM66" s="106"/>
      <c r="CKN66" s="106"/>
      <c r="CKO66" s="106"/>
      <c r="CKP66" s="106"/>
      <c r="CKQ66" s="106"/>
      <c r="CKR66" s="106"/>
      <c r="CKS66" s="106"/>
      <c r="CKT66" s="106"/>
      <c r="CKU66" s="106"/>
      <c r="CKV66" s="106"/>
      <c r="CKW66" s="106"/>
      <c r="CKX66" s="106"/>
      <c r="CKY66" s="106"/>
      <c r="CKZ66" s="106"/>
      <c r="CLA66" s="106"/>
      <c r="CLB66" s="106"/>
      <c r="CLC66" s="106"/>
      <c r="CLD66" s="106"/>
      <c r="CLE66" s="106"/>
      <c r="CLF66" s="106"/>
      <c r="CLG66" s="106"/>
      <c r="CLH66" s="106"/>
      <c r="CLI66" s="106"/>
      <c r="CLJ66" s="106"/>
      <c r="CLK66" s="106"/>
      <c r="CLL66" s="106"/>
      <c r="CLM66" s="106"/>
      <c r="CLN66" s="106"/>
      <c r="CLO66" s="106"/>
      <c r="CLP66" s="106"/>
      <c r="CLQ66" s="106"/>
      <c r="CLR66" s="106"/>
      <c r="CLS66" s="106"/>
      <c r="CLT66" s="106"/>
      <c r="CLU66" s="106"/>
      <c r="CLV66" s="106"/>
      <c r="CLW66" s="106"/>
      <c r="CLX66" s="106"/>
      <c r="CLY66" s="106"/>
      <c r="CLZ66" s="106"/>
      <c r="CMA66" s="106"/>
      <c r="CMB66" s="106"/>
      <c r="CMC66" s="106"/>
      <c r="CMD66" s="106"/>
      <c r="CME66" s="106"/>
      <c r="CMF66" s="106"/>
      <c r="CMG66" s="106"/>
      <c r="CMH66" s="106"/>
      <c r="CMI66" s="106"/>
      <c r="CMJ66" s="106"/>
      <c r="CMK66" s="106"/>
      <c r="CML66" s="106"/>
      <c r="CMM66" s="106"/>
      <c r="CMN66" s="106"/>
      <c r="CMO66" s="106"/>
      <c r="CMP66" s="106"/>
      <c r="CMQ66" s="106"/>
      <c r="CMR66" s="106"/>
      <c r="CMS66" s="106"/>
      <c r="CMT66" s="106"/>
      <c r="CMU66" s="106"/>
      <c r="CMV66" s="106"/>
      <c r="CMW66" s="106"/>
      <c r="CMX66" s="106"/>
      <c r="CMY66" s="106"/>
      <c r="CMZ66" s="106"/>
      <c r="CNA66" s="106"/>
      <c r="CNB66" s="106"/>
      <c r="CNC66" s="106"/>
      <c r="CND66" s="106"/>
      <c r="CNE66" s="106"/>
      <c r="CNF66" s="106"/>
      <c r="CNG66" s="106"/>
      <c r="CNH66" s="106"/>
      <c r="CNI66" s="106"/>
      <c r="CNJ66" s="106"/>
      <c r="CNK66" s="106"/>
      <c r="CNL66" s="106"/>
      <c r="CNM66" s="106"/>
      <c r="CNN66" s="106"/>
      <c r="CNO66" s="106"/>
      <c r="CNP66" s="106"/>
      <c r="CNQ66" s="106"/>
      <c r="CNR66" s="106"/>
      <c r="CNS66" s="106"/>
      <c r="CNT66" s="106"/>
      <c r="CNU66" s="106"/>
      <c r="CNV66" s="106"/>
      <c r="CNW66" s="106"/>
      <c r="CNX66" s="106"/>
      <c r="CNY66" s="106"/>
      <c r="CNZ66" s="106"/>
      <c r="COA66" s="106"/>
      <c r="COB66" s="106"/>
      <c r="COC66" s="106"/>
      <c r="COD66" s="106"/>
      <c r="COE66" s="106"/>
      <c r="COF66" s="106"/>
      <c r="COG66" s="106"/>
      <c r="COH66" s="106"/>
      <c r="COI66" s="106"/>
      <c r="COJ66" s="106"/>
      <c r="COK66" s="106"/>
      <c r="COL66" s="106"/>
      <c r="COM66" s="106"/>
      <c r="CON66" s="106"/>
      <c r="COO66" s="106"/>
      <c r="COP66" s="106"/>
      <c r="COQ66" s="106"/>
      <c r="COR66" s="106"/>
      <c r="COS66" s="106"/>
      <c r="COT66" s="106"/>
      <c r="COU66" s="106"/>
      <c r="COV66" s="106"/>
      <c r="COW66" s="106"/>
      <c r="COX66" s="106"/>
      <c r="COY66" s="106"/>
      <c r="COZ66" s="106"/>
      <c r="CPA66" s="106"/>
      <c r="CPB66" s="106"/>
      <c r="CPC66" s="106"/>
      <c r="CPD66" s="106"/>
      <c r="CPE66" s="106"/>
      <c r="CPF66" s="106"/>
      <c r="CPG66" s="106"/>
      <c r="CPH66" s="106"/>
      <c r="CPI66" s="106"/>
      <c r="CPJ66" s="106"/>
      <c r="CPK66" s="106"/>
      <c r="CPL66" s="106"/>
      <c r="CPM66" s="106"/>
      <c r="CPN66" s="106"/>
      <c r="CPO66" s="106"/>
      <c r="CPP66" s="106"/>
      <c r="CPQ66" s="106"/>
      <c r="CPR66" s="106"/>
      <c r="CPS66" s="106"/>
      <c r="CPT66" s="106"/>
      <c r="CPU66" s="106"/>
      <c r="CPV66" s="106"/>
      <c r="CPW66" s="106"/>
      <c r="CPX66" s="106"/>
      <c r="CPY66" s="106"/>
      <c r="CPZ66" s="106"/>
      <c r="CQA66" s="106"/>
      <c r="CQB66" s="106"/>
      <c r="CQC66" s="106"/>
      <c r="CQD66" s="106"/>
      <c r="CQE66" s="106"/>
      <c r="CQF66" s="106"/>
      <c r="CQG66" s="106"/>
      <c r="CQH66" s="106"/>
      <c r="CQI66" s="106"/>
      <c r="CQJ66" s="106"/>
      <c r="CQK66" s="106"/>
      <c r="CQL66" s="106"/>
      <c r="CQM66" s="106"/>
      <c r="CQN66" s="106"/>
      <c r="CQO66" s="106"/>
      <c r="CQP66" s="106"/>
      <c r="CQQ66" s="106"/>
      <c r="CQR66" s="106"/>
      <c r="CQS66" s="106"/>
      <c r="CQT66" s="106"/>
      <c r="CQU66" s="106"/>
      <c r="CQV66" s="106"/>
      <c r="CQW66" s="106"/>
      <c r="CQX66" s="106"/>
      <c r="CQY66" s="106"/>
      <c r="CQZ66" s="106"/>
      <c r="CRA66" s="106"/>
      <c r="CRB66" s="106"/>
      <c r="CRC66" s="106"/>
      <c r="CRD66" s="106"/>
      <c r="CRE66" s="106"/>
      <c r="CRF66" s="106"/>
      <c r="CRG66" s="106"/>
      <c r="CRH66" s="106"/>
      <c r="CRI66" s="106"/>
      <c r="CRJ66" s="106"/>
      <c r="CRK66" s="106"/>
      <c r="CRL66" s="106"/>
      <c r="CRM66" s="106"/>
      <c r="CRN66" s="106"/>
      <c r="CRO66" s="106"/>
      <c r="CRP66" s="106"/>
      <c r="CRQ66" s="106"/>
      <c r="CRR66" s="106"/>
      <c r="CRS66" s="106"/>
      <c r="CRT66" s="106"/>
      <c r="CRU66" s="106"/>
      <c r="CRV66" s="106"/>
      <c r="CRW66" s="106"/>
      <c r="CRX66" s="106"/>
      <c r="CRY66" s="106"/>
      <c r="CRZ66" s="106"/>
      <c r="CSA66" s="106"/>
      <c r="CSB66" s="106"/>
      <c r="CSC66" s="106"/>
      <c r="CSD66" s="106"/>
      <c r="CSE66" s="106"/>
      <c r="CSF66" s="106"/>
      <c r="CSG66" s="106"/>
      <c r="CSH66" s="106"/>
      <c r="CSI66" s="106"/>
      <c r="CSJ66" s="106"/>
      <c r="CSK66" s="106"/>
      <c r="CSL66" s="106"/>
      <c r="CSM66" s="106"/>
      <c r="CSN66" s="106"/>
      <c r="CSO66" s="106"/>
      <c r="CSP66" s="106"/>
      <c r="CSQ66" s="106"/>
      <c r="CSR66" s="106"/>
      <c r="CSS66" s="106"/>
      <c r="CST66" s="106"/>
      <c r="CSU66" s="106"/>
      <c r="CSV66" s="106"/>
      <c r="CSW66" s="106"/>
      <c r="CSX66" s="106"/>
      <c r="CSY66" s="106"/>
      <c r="CSZ66" s="106"/>
      <c r="CTA66" s="106"/>
      <c r="CTB66" s="106"/>
      <c r="CTC66" s="106"/>
      <c r="CTD66" s="106"/>
      <c r="CTE66" s="106"/>
      <c r="CTF66" s="106"/>
      <c r="CTG66" s="106"/>
      <c r="CTH66" s="106"/>
      <c r="CTI66" s="106"/>
      <c r="CTJ66" s="106"/>
      <c r="CTK66" s="106"/>
      <c r="CTL66" s="106"/>
      <c r="CTM66" s="106"/>
      <c r="CTN66" s="106"/>
      <c r="CTO66" s="106"/>
      <c r="CTP66" s="106"/>
      <c r="CTQ66" s="106"/>
      <c r="CTR66" s="106"/>
      <c r="CTS66" s="106"/>
      <c r="CTT66" s="106"/>
      <c r="CTU66" s="106"/>
      <c r="CTV66" s="106"/>
      <c r="CTW66" s="106"/>
      <c r="CTX66" s="106"/>
      <c r="CTY66" s="106"/>
      <c r="CTZ66" s="106"/>
      <c r="CUA66" s="106"/>
      <c r="CUB66" s="106"/>
      <c r="CUC66" s="106"/>
      <c r="CUD66" s="106"/>
      <c r="CUE66" s="106"/>
      <c r="CUF66" s="106"/>
      <c r="CUG66" s="106"/>
      <c r="CUH66" s="106"/>
      <c r="CUI66" s="106"/>
      <c r="CUJ66" s="106"/>
      <c r="CUK66" s="106"/>
      <c r="CUL66" s="106"/>
      <c r="CUM66" s="106"/>
      <c r="CUN66" s="106"/>
      <c r="CUO66" s="106"/>
      <c r="CUP66" s="106"/>
      <c r="CUQ66" s="106"/>
      <c r="CUR66" s="106"/>
      <c r="CUS66" s="106"/>
      <c r="CUT66" s="106"/>
      <c r="CUU66" s="106"/>
      <c r="CUV66" s="106"/>
      <c r="CUW66" s="106"/>
      <c r="CUX66" s="106"/>
      <c r="CUY66" s="106"/>
      <c r="CUZ66" s="106"/>
      <c r="CVA66" s="106"/>
      <c r="CVB66" s="106"/>
      <c r="CVC66" s="106"/>
      <c r="CVD66" s="106"/>
      <c r="CVE66" s="106"/>
      <c r="CVF66" s="106"/>
      <c r="CVG66" s="106"/>
      <c r="CVH66" s="106"/>
      <c r="CVI66" s="106"/>
      <c r="CVJ66" s="106"/>
      <c r="CVK66" s="106"/>
      <c r="CVL66" s="106"/>
      <c r="CVM66" s="106"/>
      <c r="CVN66" s="106"/>
      <c r="CVO66" s="106"/>
      <c r="CVP66" s="106"/>
      <c r="CVQ66" s="106"/>
      <c r="CVR66" s="106"/>
      <c r="CVS66" s="106"/>
      <c r="CVT66" s="106"/>
      <c r="CVU66" s="106"/>
      <c r="CVV66" s="106"/>
      <c r="CVW66" s="106"/>
      <c r="CVX66" s="106"/>
      <c r="CVY66" s="106"/>
      <c r="CVZ66" s="106"/>
      <c r="CWA66" s="106"/>
      <c r="CWB66" s="106"/>
      <c r="CWC66" s="106"/>
      <c r="CWD66" s="106"/>
      <c r="CWE66" s="106"/>
      <c r="CWF66" s="106"/>
      <c r="CWG66" s="106"/>
      <c r="CWH66" s="106"/>
      <c r="CWI66" s="106"/>
      <c r="CWJ66" s="106"/>
      <c r="CWK66" s="106"/>
      <c r="CWL66" s="106"/>
      <c r="CWM66" s="106"/>
      <c r="CWN66" s="106"/>
      <c r="CWO66" s="106"/>
      <c r="CWP66" s="106"/>
      <c r="CWQ66" s="106"/>
      <c r="CWR66" s="106"/>
      <c r="CWS66" s="106"/>
      <c r="CWT66" s="106"/>
      <c r="CWU66" s="106"/>
      <c r="CWV66" s="106"/>
      <c r="CWW66" s="106"/>
      <c r="CWX66" s="106"/>
      <c r="CWY66" s="106"/>
      <c r="CWZ66" s="106"/>
      <c r="CXA66" s="106"/>
      <c r="CXB66" s="106"/>
      <c r="CXC66" s="106"/>
      <c r="CXD66" s="106"/>
      <c r="CXE66" s="106"/>
      <c r="CXF66" s="106"/>
      <c r="CXG66" s="106"/>
      <c r="CXH66" s="106"/>
      <c r="CXI66" s="106"/>
      <c r="CXJ66" s="106"/>
      <c r="CXK66" s="106"/>
      <c r="CXL66" s="106"/>
      <c r="CXM66" s="106"/>
      <c r="CXN66" s="106"/>
      <c r="CXO66" s="106"/>
      <c r="CXP66" s="106"/>
      <c r="CXQ66" s="106"/>
      <c r="CXR66" s="106"/>
      <c r="CXS66" s="106"/>
      <c r="CXT66" s="106"/>
      <c r="CXU66" s="106"/>
      <c r="CXV66" s="106"/>
      <c r="CXW66" s="106"/>
      <c r="CXX66" s="106"/>
      <c r="CXY66" s="106"/>
      <c r="CXZ66" s="106"/>
      <c r="CYA66" s="106"/>
      <c r="CYB66" s="106"/>
      <c r="CYC66" s="106"/>
      <c r="CYD66" s="106"/>
      <c r="CYE66" s="106"/>
      <c r="CYF66" s="106"/>
      <c r="CYG66" s="106"/>
      <c r="CYH66" s="106"/>
      <c r="CYI66" s="106"/>
      <c r="CYJ66" s="106"/>
      <c r="CYK66" s="106"/>
      <c r="CYL66" s="106"/>
      <c r="CYM66" s="106"/>
      <c r="CYN66" s="106"/>
      <c r="CYO66" s="106"/>
      <c r="CYP66" s="106"/>
      <c r="CYQ66" s="106"/>
      <c r="CYR66" s="106"/>
      <c r="CYS66" s="106"/>
      <c r="CYT66" s="106"/>
      <c r="CYU66" s="106"/>
      <c r="CYV66" s="106"/>
      <c r="CYW66" s="106"/>
      <c r="CYX66" s="106"/>
      <c r="CYY66" s="106"/>
      <c r="CYZ66" s="106"/>
      <c r="CZA66" s="106"/>
      <c r="CZB66" s="106"/>
      <c r="CZC66" s="106"/>
      <c r="CZD66" s="106"/>
      <c r="CZE66" s="106"/>
      <c r="CZF66" s="106"/>
      <c r="CZG66" s="106"/>
      <c r="CZH66" s="106"/>
      <c r="CZI66" s="106"/>
      <c r="CZJ66" s="106"/>
      <c r="CZK66" s="106"/>
      <c r="CZL66" s="106"/>
      <c r="CZM66" s="106"/>
      <c r="CZN66" s="106"/>
      <c r="CZO66" s="106"/>
      <c r="CZP66" s="106"/>
      <c r="CZQ66" s="106"/>
      <c r="CZR66" s="106"/>
      <c r="CZS66" s="106"/>
      <c r="CZT66" s="106"/>
      <c r="CZU66" s="106"/>
      <c r="CZV66" s="106"/>
      <c r="CZW66" s="106"/>
      <c r="CZX66" s="106"/>
      <c r="CZY66" s="106"/>
      <c r="CZZ66" s="106"/>
      <c r="DAA66" s="106"/>
      <c r="DAB66" s="106"/>
      <c r="DAC66" s="106"/>
      <c r="DAD66" s="106"/>
      <c r="DAE66" s="106"/>
      <c r="DAF66" s="106"/>
      <c r="DAG66" s="106"/>
      <c r="DAH66" s="106"/>
      <c r="DAI66" s="106"/>
      <c r="DAJ66" s="106"/>
      <c r="DAK66" s="106"/>
      <c r="DAL66" s="106"/>
      <c r="DAM66" s="106"/>
      <c r="DAN66" s="106"/>
      <c r="DAO66" s="106"/>
      <c r="DAP66" s="106"/>
      <c r="DAQ66" s="106"/>
      <c r="DAR66" s="106"/>
      <c r="DAS66" s="106"/>
      <c r="DAT66" s="106"/>
      <c r="DAU66" s="106"/>
      <c r="DAV66" s="106"/>
      <c r="DAW66" s="106"/>
      <c r="DAX66" s="106"/>
      <c r="DAY66" s="106"/>
      <c r="DAZ66" s="106"/>
      <c r="DBA66" s="106"/>
      <c r="DBB66" s="106"/>
      <c r="DBC66" s="106"/>
      <c r="DBD66" s="106"/>
      <c r="DBE66" s="106"/>
      <c r="DBF66" s="106"/>
      <c r="DBG66" s="106"/>
      <c r="DBH66" s="106"/>
      <c r="DBI66" s="106"/>
      <c r="DBJ66" s="106"/>
      <c r="DBK66" s="106"/>
      <c r="DBL66" s="106"/>
      <c r="DBM66" s="106"/>
      <c r="DBN66" s="106"/>
      <c r="DBO66" s="106"/>
      <c r="DBP66" s="106"/>
      <c r="DBQ66" s="106"/>
      <c r="DBR66" s="106"/>
      <c r="DBS66" s="106"/>
      <c r="DBT66" s="106"/>
      <c r="DBU66" s="106"/>
      <c r="DBV66" s="106"/>
      <c r="DBW66" s="106"/>
      <c r="DBX66" s="106"/>
      <c r="DBY66" s="106"/>
      <c r="DBZ66" s="106"/>
      <c r="DCA66" s="106"/>
      <c r="DCB66" s="106"/>
      <c r="DCC66" s="106"/>
      <c r="DCD66" s="106"/>
      <c r="DCE66" s="106"/>
      <c r="DCF66" s="106"/>
      <c r="DCG66" s="106"/>
      <c r="DCH66" s="106"/>
      <c r="DCI66" s="106"/>
      <c r="DCJ66" s="106"/>
      <c r="DCK66" s="106"/>
      <c r="DCL66" s="106"/>
      <c r="DCM66" s="106"/>
      <c r="DCN66" s="106"/>
      <c r="DCO66" s="106"/>
      <c r="DCP66" s="106"/>
      <c r="DCQ66" s="106"/>
      <c r="DCR66" s="106"/>
      <c r="DCS66" s="106"/>
      <c r="DCT66" s="106"/>
      <c r="DCU66" s="106"/>
      <c r="DCV66" s="106"/>
      <c r="DCW66" s="106"/>
      <c r="DCX66" s="106"/>
      <c r="DCY66" s="106"/>
      <c r="DCZ66" s="106"/>
      <c r="DDA66" s="106"/>
      <c r="DDB66" s="106"/>
      <c r="DDC66" s="106"/>
      <c r="DDD66" s="106"/>
      <c r="DDE66" s="106"/>
      <c r="DDF66" s="106"/>
      <c r="DDG66" s="106"/>
      <c r="DDH66" s="106"/>
      <c r="DDI66" s="106"/>
      <c r="DDJ66" s="106"/>
      <c r="DDK66" s="106"/>
      <c r="DDL66" s="106"/>
      <c r="DDM66" s="106"/>
      <c r="DDN66" s="106"/>
      <c r="DDO66" s="106"/>
      <c r="DDP66" s="106"/>
      <c r="DDQ66" s="106"/>
      <c r="DDR66" s="106"/>
      <c r="DDS66" s="106"/>
      <c r="DDT66" s="106"/>
      <c r="DDU66" s="106"/>
      <c r="DDV66" s="106"/>
      <c r="DDW66" s="106"/>
      <c r="DDX66" s="106"/>
      <c r="DDY66" s="106"/>
      <c r="DDZ66" s="106"/>
      <c r="DEA66" s="106"/>
      <c r="DEB66" s="106"/>
      <c r="DEC66" s="106"/>
      <c r="DED66" s="106"/>
      <c r="DEE66" s="106"/>
      <c r="DEF66" s="106"/>
      <c r="DEG66" s="106"/>
      <c r="DEH66" s="106"/>
      <c r="DEI66" s="106"/>
      <c r="DEJ66" s="106"/>
      <c r="DEK66" s="106"/>
      <c r="DEL66" s="106"/>
      <c r="DEM66" s="106"/>
      <c r="DEN66" s="106"/>
      <c r="DEO66" s="106"/>
      <c r="DEP66" s="106"/>
      <c r="DEQ66" s="106"/>
      <c r="DER66" s="106"/>
      <c r="DES66" s="106"/>
      <c r="DET66" s="106"/>
      <c r="DEU66" s="106"/>
      <c r="DEV66" s="106"/>
      <c r="DEW66" s="106"/>
      <c r="DEX66" s="106"/>
      <c r="DEY66" s="106"/>
      <c r="DEZ66" s="106"/>
      <c r="DFA66" s="106"/>
      <c r="DFB66" s="106"/>
      <c r="DFC66" s="106"/>
      <c r="DFD66" s="106"/>
      <c r="DFE66" s="106"/>
      <c r="DFF66" s="106"/>
      <c r="DFG66" s="106"/>
      <c r="DFH66" s="106"/>
      <c r="DFI66" s="106"/>
      <c r="DFJ66" s="106"/>
      <c r="DFK66" s="106"/>
      <c r="DFL66" s="106"/>
      <c r="DFM66" s="106"/>
      <c r="DFN66" s="106"/>
      <c r="DFO66" s="106"/>
      <c r="DFP66" s="106"/>
      <c r="DFQ66" s="106"/>
      <c r="DFR66" s="106"/>
      <c r="DFS66" s="106"/>
      <c r="DFT66" s="106"/>
      <c r="DFU66" s="106"/>
      <c r="DFV66" s="106"/>
      <c r="DFW66" s="106"/>
      <c r="DFX66" s="106"/>
      <c r="DFY66" s="106"/>
      <c r="DFZ66" s="106"/>
      <c r="DGA66" s="106"/>
      <c r="DGB66" s="106"/>
      <c r="DGC66" s="106"/>
      <c r="DGD66" s="106"/>
      <c r="DGE66" s="106"/>
      <c r="DGF66" s="106"/>
      <c r="DGG66" s="106"/>
      <c r="DGH66" s="106"/>
      <c r="DGI66" s="106"/>
      <c r="DGJ66" s="106"/>
      <c r="DGK66" s="106"/>
      <c r="DGL66" s="106"/>
      <c r="DGM66" s="106"/>
      <c r="DGN66" s="106"/>
      <c r="DGO66" s="106"/>
      <c r="DGP66" s="106"/>
      <c r="DGQ66" s="106"/>
      <c r="DGR66" s="106"/>
      <c r="DGS66" s="106"/>
      <c r="DGT66" s="106"/>
      <c r="DGU66" s="106"/>
      <c r="DGV66" s="106"/>
      <c r="DGW66" s="106"/>
      <c r="DGX66" s="106"/>
      <c r="DGY66" s="106"/>
      <c r="DGZ66" s="106"/>
      <c r="DHA66" s="106"/>
      <c r="DHB66" s="106"/>
      <c r="DHC66" s="106"/>
      <c r="DHD66" s="106"/>
      <c r="DHE66" s="106"/>
      <c r="DHF66" s="106"/>
      <c r="DHG66" s="106"/>
      <c r="DHH66" s="106"/>
      <c r="DHI66" s="106"/>
      <c r="DHJ66" s="106"/>
      <c r="DHK66" s="106"/>
      <c r="DHL66" s="106"/>
      <c r="DHM66" s="106"/>
      <c r="DHN66" s="106"/>
      <c r="DHO66" s="106"/>
      <c r="DHP66" s="106"/>
      <c r="DHQ66" s="106"/>
      <c r="DHR66" s="106"/>
      <c r="DHS66" s="106"/>
      <c r="DHT66" s="106"/>
      <c r="DHU66" s="106"/>
      <c r="DHV66" s="106"/>
      <c r="DHW66" s="106"/>
      <c r="DHX66" s="106"/>
      <c r="DHY66" s="106"/>
      <c r="DHZ66" s="106"/>
      <c r="DIA66" s="106"/>
      <c r="DIB66" s="106"/>
      <c r="DIC66" s="106"/>
      <c r="DID66" s="106"/>
      <c r="DIE66" s="106"/>
      <c r="DIF66" s="106"/>
      <c r="DIG66" s="106"/>
      <c r="DIH66" s="106"/>
      <c r="DII66" s="106"/>
      <c r="DIJ66" s="106"/>
      <c r="DIK66" s="106"/>
      <c r="DIL66" s="106"/>
      <c r="DIM66" s="106"/>
      <c r="DIN66" s="106"/>
      <c r="DIO66" s="106"/>
      <c r="DIP66" s="106"/>
      <c r="DIQ66" s="106"/>
      <c r="DIR66" s="106"/>
      <c r="DIS66" s="106"/>
      <c r="DIT66" s="106"/>
      <c r="DIU66" s="106"/>
      <c r="DIV66" s="106"/>
      <c r="DIW66" s="106"/>
      <c r="DIX66" s="106"/>
      <c r="DIY66" s="106"/>
      <c r="DIZ66" s="106"/>
      <c r="DJA66" s="106"/>
      <c r="DJB66" s="106"/>
      <c r="DJC66" s="106"/>
      <c r="DJD66" s="106"/>
      <c r="DJE66" s="106"/>
      <c r="DJF66" s="106"/>
      <c r="DJG66" s="106"/>
      <c r="DJH66" s="106"/>
      <c r="DJI66" s="106"/>
      <c r="DJJ66" s="106"/>
      <c r="DJK66" s="106"/>
      <c r="DJL66" s="106"/>
      <c r="DJM66" s="106"/>
      <c r="DJN66" s="106"/>
      <c r="DJO66" s="106"/>
      <c r="DJP66" s="106"/>
      <c r="DJQ66" s="106"/>
      <c r="DJR66" s="106"/>
      <c r="DJS66" s="106"/>
      <c r="DJT66" s="106"/>
      <c r="DJU66" s="106"/>
      <c r="DJV66" s="106"/>
      <c r="DJW66" s="106"/>
      <c r="DJX66" s="106"/>
      <c r="DJY66" s="106"/>
      <c r="DJZ66" s="106"/>
      <c r="DKA66" s="106"/>
      <c r="DKB66" s="106"/>
      <c r="DKC66" s="106"/>
      <c r="DKD66" s="106"/>
      <c r="DKE66" s="106"/>
      <c r="DKF66" s="106"/>
      <c r="DKG66" s="106"/>
      <c r="DKH66" s="106"/>
      <c r="DKI66" s="106"/>
      <c r="DKJ66" s="106"/>
      <c r="DKK66" s="106"/>
      <c r="DKL66" s="106"/>
      <c r="DKM66" s="106"/>
      <c r="DKN66" s="106"/>
      <c r="DKO66" s="106"/>
      <c r="DKP66" s="106"/>
      <c r="DKQ66" s="106"/>
      <c r="DKR66" s="106"/>
      <c r="DKS66" s="106"/>
      <c r="DKT66" s="106"/>
      <c r="DKU66" s="106"/>
      <c r="DKV66" s="106"/>
      <c r="DKW66" s="106"/>
      <c r="DKX66" s="106"/>
      <c r="DKY66" s="106"/>
      <c r="DKZ66" s="106"/>
      <c r="DLA66" s="106"/>
      <c r="DLB66" s="106"/>
      <c r="DLC66" s="106"/>
      <c r="DLD66" s="106"/>
      <c r="DLE66" s="106"/>
      <c r="DLF66" s="106"/>
      <c r="DLG66" s="106"/>
      <c r="DLH66" s="106"/>
      <c r="DLI66" s="106"/>
      <c r="DLJ66" s="106"/>
      <c r="DLK66" s="106"/>
      <c r="DLL66" s="106"/>
      <c r="DLM66" s="106"/>
      <c r="DLN66" s="106"/>
      <c r="DLO66" s="106"/>
      <c r="DLP66" s="106"/>
      <c r="DLQ66" s="106"/>
      <c r="DLR66" s="106"/>
      <c r="DLS66" s="106"/>
      <c r="DLT66" s="106"/>
      <c r="DLU66" s="106"/>
      <c r="DLV66" s="106"/>
      <c r="DLW66" s="106"/>
      <c r="DLX66" s="106"/>
      <c r="DLY66" s="106"/>
      <c r="DLZ66" s="106"/>
      <c r="DMA66" s="106"/>
      <c r="DMB66" s="106"/>
      <c r="DMC66" s="106"/>
      <c r="DMD66" s="106"/>
      <c r="DME66" s="106"/>
      <c r="DMF66" s="106"/>
      <c r="DMG66" s="106"/>
      <c r="DMH66" s="106"/>
      <c r="DMI66" s="106"/>
      <c r="DMJ66" s="106"/>
      <c r="DMK66" s="106"/>
      <c r="DML66" s="106"/>
      <c r="DMM66" s="106"/>
      <c r="DMN66" s="106"/>
      <c r="DMO66" s="106"/>
      <c r="DMP66" s="106"/>
      <c r="DMQ66" s="106"/>
      <c r="DMR66" s="106"/>
      <c r="DMS66" s="106"/>
      <c r="DMT66" s="106"/>
      <c r="DMU66" s="106"/>
      <c r="DMV66" s="106"/>
      <c r="DMW66" s="106"/>
      <c r="DMX66" s="106"/>
      <c r="DMY66" s="106"/>
      <c r="DMZ66" s="106"/>
      <c r="DNA66" s="106"/>
      <c r="DNB66" s="106"/>
      <c r="DNC66" s="106"/>
      <c r="DND66" s="106"/>
      <c r="DNE66" s="106"/>
      <c r="DNF66" s="106"/>
      <c r="DNG66" s="106"/>
      <c r="DNH66" s="106"/>
      <c r="DNI66" s="106"/>
      <c r="DNJ66" s="106"/>
      <c r="DNK66" s="106"/>
      <c r="DNL66" s="106"/>
      <c r="DNM66" s="106"/>
      <c r="DNN66" s="106"/>
      <c r="DNO66" s="106"/>
      <c r="DNP66" s="106"/>
      <c r="DNQ66" s="106"/>
      <c r="DNR66" s="106"/>
      <c r="DNS66" s="106"/>
      <c r="DNT66" s="106"/>
      <c r="DNU66" s="106"/>
      <c r="DNV66" s="106"/>
      <c r="DNW66" s="106"/>
      <c r="DNX66" s="106"/>
      <c r="DNY66" s="106"/>
      <c r="DNZ66" s="106"/>
      <c r="DOA66" s="106"/>
      <c r="DOB66" s="106"/>
      <c r="DOC66" s="106"/>
      <c r="DOD66" s="106"/>
      <c r="DOE66" s="106"/>
      <c r="DOF66" s="106"/>
      <c r="DOG66" s="106"/>
      <c r="DOH66" s="106"/>
      <c r="DOI66" s="106"/>
      <c r="DOJ66" s="106"/>
      <c r="DOK66" s="106"/>
      <c r="DOL66" s="106"/>
      <c r="DOM66" s="106"/>
      <c r="DON66" s="106"/>
      <c r="DOO66" s="106"/>
      <c r="DOP66" s="106"/>
      <c r="DOQ66" s="106"/>
      <c r="DOR66" s="106"/>
      <c r="DOS66" s="106"/>
      <c r="DOT66" s="106"/>
      <c r="DOU66" s="106"/>
      <c r="DOV66" s="106"/>
      <c r="DOW66" s="106"/>
      <c r="DOX66" s="106"/>
      <c r="DOY66" s="106"/>
      <c r="DOZ66" s="106"/>
      <c r="DPA66" s="106"/>
      <c r="DPB66" s="106"/>
      <c r="DPC66" s="106"/>
      <c r="DPD66" s="106"/>
      <c r="DPE66" s="106"/>
      <c r="DPF66" s="106"/>
      <c r="DPG66" s="106"/>
      <c r="DPH66" s="106"/>
      <c r="DPI66" s="106"/>
      <c r="DPJ66" s="106"/>
      <c r="DPK66" s="106"/>
      <c r="DPL66" s="106"/>
      <c r="DPM66" s="106"/>
      <c r="DPN66" s="106"/>
      <c r="DPO66" s="106"/>
      <c r="DPP66" s="106"/>
      <c r="DPQ66" s="106"/>
      <c r="DPR66" s="106"/>
      <c r="DPS66" s="106"/>
      <c r="DPT66" s="106"/>
      <c r="DPU66" s="106"/>
      <c r="DPV66" s="106"/>
      <c r="DPW66" s="106"/>
      <c r="DPX66" s="106"/>
      <c r="DPY66" s="106"/>
      <c r="DPZ66" s="106"/>
      <c r="DQA66" s="106"/>
      <c r="DQB66" s="106"/>
      <c r="DQC66" s="106"/>
      <c r="DQD66" s="106"/>
      <c r="DQE66" s="106"/>
      <c r="DQF66" s="106"/>
      <c r="DQG66" s="106"/>
      <c r="DQH66" s="106"/>
      <c r="DQI66" s="106"/>
      <c r="DQJ66" s="106"/>
      <c r="DQK66" s="106"/>
      <c r="DQL66" s="106"/>
      <c r="DQM66" s="106"/>
      <c r="DQN66" s="106"/>
      <c r="DQO66" s="106"/>
      <c r="DQP66" s="106"/>
      <c r="DQQ66" s="106"/>
      <c r="DQR66" s="106"/>
      <c r="DQS66" s="106"/>
      <c r="DQT66" s="106"/>
      <c r="DQU66" s="106"/>
      <c r="DQV66" s="106"/>
      <c r="DQW66" s="106"/>
      <c r="DQX66" s="106"/>
      <c r="DQY66" s="106"/>
      <c r="DQZ66" s="106"/>
      <c r="DRA66" s="106"/>
      <c r="DRB66" s="106"/>
      <c r="DRC66" s="106"/>
      <c r="DRD66" s="106"/>
      <c r="DRE66" s="106"/>
      <c r="DRF66" s="106"/>
      <c r="DRG66" s="106"/>
      <c r="DRH66" s="106"/>
      <c r="DRI66" s="106"/>
      <c r="DRJ66" s="106"/>
      <c r="DRK66" s="106"/>
      <c r="DRL66" s="106"/>
      <c r="DRM66" s="106"/>
      <c r="DRN66" s="106"/>
      <c r="DRO66" s="106"/>
      <c r="DRP66" s="106"/>
      <c r="DRQ66" s="106"/>
      <c r="DRR66" s="106"/>
      <c r="DRS66" s="106"/>
      <c r="DRT66" s="106"/>
      <c r="DRU66" s="106"/>
      <c r="DRV66" s="106"/>
      <c r="DRW66" s="106"/>
      <c r="DRX66" s="106"/>
      <c r="DRY66" s="106"/>
      <c r="DRZ66" s="106"/>
      <c r="DSA66" s="106"/>
      <c r="DSB66" s="106"/>
      <c r="DSC66" s="106"/>
      <c r="DSD66" s="106"/>
      <c r="DSE66" s="106"/>
      <c r="DSF66" s="106"/>
      <c r="DSG66" s="106"/>
      <c r="DSH66" s="106"/>
      <c r="DSI66" s="106"/>
      <c r="DSJ66" s="106"/>
      <c r="DSK66" s="106"/>
      <c r="DSL66" s="106"/>
      <c r="DSM66" s="106"/>
      <c r="DSN66" s="106"/>
      <c r="DSO66" s="106"/>
      <c r="DSP66" s="106"/>
      <c r="DSQ66" s="106"/>
      <c r="DSR66" s="106"/>
      <c r="DSS66" s="106"/>
      <c r="DST66" s="106"/>
      <c r="DSU66" s="106"/>
      <c r="DSV66" s="106"/>
      <c r="DSW66" s="106"/>
      <c r="DSX66" s="106"/>
      <c r="DSY66" s="106"/>
      <c r="DSZ66" s="106"/>
      <c r="DTA66" s="106"/>
      <c r="DTB66" s="106"/>
      <c r="DTC66" s="106"/>
      <c r="DTD66" s="106"/>
      <c r="DTE66" s="106"/>
      <c r="DTF66" s="106"/>
      <c r="DTG66" s="106"/>
      <c r="DTH66" s="106"/>
      <c r="DTI66" s="106"/>
      <c r="DTJ66" s="106"/>
      <c r="DTK66" s="106"/>
      <c r="DTL66" s="106"/>
      <c r="DTM66" s="106"/>
      <c r="DTN66" s="106"/>
      <c r="DTO66" s="106"/>
      <c r="DTP66" s="106"/>
      <c r="DTQ66" s="106"/>
      <c r="DTR66" s="106"/>
      <c r="DTS66" s="106"/>
      <c r="DTT66" s="106"/>
      <c r="DTU66" s="106"/>
      <c r="DTV66" s="106"/>
      <c r="DTW66" s="106"/>
      <c r="DTX66" s="106"/>
      <c r="DTY66" s="106"/>
      <c r="DTZ66" s="106"/>
      <c r="DUA66" s="106"/>
      <c r="DUB66" s="106"/>
      <c r="DUC66" s="106"/>
      <c r="DUD66" s="106"/>
      <c r="DUE66" s="106"/>
      <c r="DUF66" s="106"/>
      <c r="DUG66" s="106"/>
      <c r="DUH66" s="106"/>
      <c r="DUI66" s="106"/>
      <c r="DUJ66" s="106"/>
      <c r="DUK66" s="106"/>
      <c r="DUL66" s="106"/>
      <c r="DUM66" s="106"/>
      <c r="DUN66" s="106"/>
      <c r="DUO66" s="106"/>
      <c r="DUP66" s="106"/>
      <c r="DUQ66" s="106"/>
      <c r="DUR66" s="106"/>
      <c r="DUS66" s="106"/>
      <c r="DUT66" s="106"/>
      <c r="DUU66" s="106"/>
      <c r="DUV66" s="106"/>
      <c r="DUW66" s="106"/>
      <c r="DUX66" s="106"/>
      <c r="DUY66" s="106"/>
      <c r="DUZ66" s="106"/>
      <c r="DVA66" s="106"/>
      <c r="DVB66" s="106"/>
      <c r="DVC66" s="106"/>
      <c r="DVD66" s="106"/>
      <c r="DVE66" s="106"/>
      <c r="DVF66" s="106"/>
      <c r="DVG66" s="106"/>
      <c r="DVH66" s="106"/>
      <c r="DVI66" s="106"/>
      <c r="DVJ66" s="106"/>
      <c r="DVK66" s="106"/>
      <c r="DVL66" s="106"/>
      <c r="DVM66" s="106"/>
      <c r="DVN66" s="106"/>
      <c r="DVO66" s="106"/>
      <c r="DVP66" s="106"/>
      <c r="DVQ66" s="106"/>
      <c r="DVR66" s="106"/>
      <c r="DVS66" s="106"/>
      <c r="DVT66" s="106"/>
      <c r="DVU66" s="106"/>
      <c r="DVV66" s="106"/>
      <c r="DVW66" s="106"/>
      <c r="DVX66" s="106"/>
      <c r="DVY66" s="106"/>
      <c r="DVZ66" s="106"/>
      <c r="DWA66" s="106"/>
      <c r="DWB66" s="106"/>
      <c r="DWC66" s="106"/>
      <c r="DWD66" s="106"/>
      <c r="DWE66" s="106"/>
      <c r="DWF66" s="106"/>
      <c r="DWG66" s="106"/>
      <c r="DWH66" s="106"/>
      <c r="DWI66" s="106"/>
      <c r="DWJ66" s="106"/>
      <c r="DWK66" s="106"/>
      <c r="DWL66" s="106"/>
      <c r="DWM66" s="106"/>
      <c r="DWN66" s="106"/>
      <c r="DWO66" s="106"/>
      <c r="DWP66" s="106"/>
      <c r="DWQ66" s="106"/>
      <c r="DWR66" s="106"/>
      <c r="DWS66" s="106"/>
      <c r="DWT66" s="106"/>
      <c r="DWU66" s="106"/>
      <c r="DWV66" s="106"/>
      <c r="DWW66" s="106"/>
      <c r="DWX66" s="106"/>
      <c r="DWY66" s="106"/>
      <c r="DWZ66" s="106"/>
      <c r="DXA66" s="106"/>
      <c r="DXB66" s="106"/>
      <c r="DXC66" s="106"/>
      <c r="DXD66" s="106"/>
      <c r="DXE66" s="106"/>
      <c r="DXF66" s="106"/>
      <c r="DXG66" s="106"/>
      <c r="DXH66" s="106"/>
      <c r="DXI66" s="106"/>
      <c r="DXJ66" s="106"/>
      <c r="DXK66" s="106"/>
      <c r="DXL66" s="106"/>
      <c r="DXM66" s="106"/>
      <c r="DXN66" s="106"/>
      <c r="DXO66" s="106"/>
      <c r="DXP66" s="106"/>
      <c r="DXQ66" s="106"/>
      <c r="DXR66" s="106"/>
      <c r="DXS66" s="106"/>
      <c r="DXT66" s="106"/>
      <c r="DXU66" s="106"/>
      <c r="DXV66" s="106"/>
      <c r="DXW66" s="106"/>
      <c r="DXX66" s="106"/>
      <c r="DXY66" s="106"/>
      <c r="DXZ66" s="106"/>
      <c r="DYA66" s="106"/>
      <c r="DYB66" s="106"/>
      <c r="DYC66" s="106"/>
      <c r="DYD66" s="106"/>
      <c r="DYE66" s="106"/>
      <c r="DYF66" s="106"/>
      <c r="DYG66" s="106"/>
      <c r="DYH66" s="106"/>
      <c r="DYI66" s="106"/>
      <c r="DYJ66" s="106"/>
      <c r="DYK66" s="106"/>
      <c r="DYL66" s="106"/>
      <c r="DYM66" s="106"/>
      <c r="DYN66" s="106"/>
      <c r="DYO66" s="106"/>
      <c r="DYP66" s="106"/>
      <c r="DYQ66" s="106"/>
      <c r="DYR66" s="106"/>
      <c r="DYS66" s="106"/>
      <c r="DYT66" s="106"/>
      <c r="DYU66" s="106"/>
      <c r="DYV66" s="106"/>
      <c r="DYW66" s="106"/>
      <c r="DYX66" s="106"/>
      <c r="DYY66" s="106"/>
      <c r="DYZ66" s="106"/>
      <c r="DZA66" s="106"/>
      <c r="DZB66" s="106"/>
      <c r="DZC66" s="106"/>
      <c r="DZD66" s="106"/>
      <c r="DZE66" s="106"/>
      <c r="DZF66" s="106"/>
      <c r="DZG66" s="106"/>
      <c r="DZH66" s="106"/>
      <c r="DZI66" s="106"/>
      <c r="DZJ66" s="106"/>
      <c r="DZK66" s="106"/>
      <c r="DZL66" s="106"/>
      <c r="DZM66" s="106"/>
      <c r="DZN66" s="106"/>
      <c r="DZO66" s="106"/>
      <c r="DZP66" s="106"/>
      <c r="DZQ66" s="106"/>
      <c r="DZR66" s="106"/>
      <c r="DZS66" s="106"/>
      <c r="DZT66" s="106"/>
      <c r="DZU66" s="106"/>
      <c r="DZV66" s="106"/>
      <c r="DZW66" s="106"/>
      <c r="DZX66" s="106"/>
      <c r="DZY66" s="106"/>
      <c r="DZZ66" s="106"/>
      <c r="EAA66" s="106"/>
      <c r="EAB66" s="106"/>
      <c r="EAC66" s="106"/>
      <c r="EAD66" s="106"/>
      <c r="EAE66" s="106"/>
      <c r="EAF66" s="106"/>
      <c r="EAG66" s="106"/>
      <c r="EAH66" s="106"/>
      <c r="EAI66" s="106"/>
      <c r="EAJ66" s="106"/>
      <c r="EAK66" s="106"/>
      <c r="EAL66" s="106"/>
      <c r="EAM66" s="106"/>
      <c r="EAN66" s="106"/>
      <c r="EAO66" s="106"/>
      <c r="EAP66" s="106"/>
      <c r="EAQ66" s="106"/>
      <c r="EAR66" s="106"/>
      <c r="EAS66" s="106"/>
      <c r="EAT66" s="106"/>
      <c r="EAU66" s="106"/>
      <c r="EAV66" s="106"/>
      <c r="EAW66" s="106"/>
      <c r="EAX66" s="106"/>
      <c r="EAY66" s="106"/>
      <c r="EAZ66" s="106"/>
      <c r="EBA66" s="106"/>
      <c r="EBB66" s="106"/>
      <c r="EBC66" s="106"/>
      <c r="EBD66" s="106"/>
      <c r="EBE66" s="106"/>
      <c r="EBF66" s="106"/>
      <c r="EBG66" s="106"/>
      <c r="EBH66" s="106"/>
      <c r="EBI66" s="106"/>
      <c r="EBJ66" s="106"/>
      <c r="EBK66" s="106"/>
      <c r="EBL66" s="106"/>
      <c r="EBM66" s="106"/>
      <c r="EBN66" s="106"/>
      <c r="EBO66" s="106"/>
      <c r="EBP66" s="106"/>
      <c r="EBQ66" s="106"/>
      <c r="EBR66" s="106"/>
      <c r="EBS66" s="106"/>
      <c r="EBT66" s="106"/>
      <c r="EBU66" s="106"/>
      <c r="EBV66" s="106"/>
      <c r="EBW66" s="106"/>
      <c r="EBX66" s="106"/>
      <c r="EBY66" s="106"/>
      <c r="EBZ66" s="106"/>
      <c r="ECA66" s="106"/>
      <c r="ECB66" s="106"/>
      <c r="ECC66" s="106"/>
      <c r="ECD66" s="106"/>
      <c r="ECE66" s="106"/>
      <c r="ECF66" s="106"/>
      <c r="ECG66" s="106"/>
      <c r="ECH66" s="106"/>
      <c r="ECI66" s="106"/>
      <c r="ECJ66" s="106"/>
      <c r="ECK66" s="106"/>
      <c r="ECL66" s="106"/>
      <c r="ECM66" s="106"/>
      <c r="ECN66" s="106"/>
      <c r="ECO66" s="106"/>
      <c r="ECP66" s="106"/>
      <c r="ECQ66" s="106"/>
      <c r="ECR66" s="106"/>
      <c r="ECS66" s="106"/>
      <c r="ECT66" s="106"/>
      <c r="ECU66" s="106"/>
      <c r="ECV66" s="106"/>
      <c r="ECW66" s="106"/>
      <c r="ECX66" s="106"/>
      <c r="ECY66" s="106"/>
      <c r="ECZ66" s="106"/>
      <c r="EDA66" s="106"/>
      <c r="EDB66" s="106"/>
      <c r="EDC66" s="106"/>
      <c r="EDD66" s="106"/>
      <c r="EDE66" s="106"/>
      <c r="EDF66" s="106"/>
      <c r="EDG66" s="106"/>
      <c r="EDH66" s="106"/>
      <c r="EDI66" s="106"/>
      <c r="EDJ66" s="106"/>
      <c r="EDK66" s="106"/>
      <c r="EDL66" s="106"/>
      <c r="EDM66" s="106"/>
      <c r="EDN66" s="106"/>
      <c r="EDO66" s="106"/>
      <c r="EDP66" s="106"/>
      <c r="EDQ66" s="106"/>
      <c r="EDR66" s="106"/>
      <c r="EDS66" s="106"/>
      <c r="EDT66" s="106"/>
      <c r="EDU66" s="106"/>
      <c r="EDV66" s="106"/>
      <c r="EDW66" s="106"/>
      <c r="EDX66" s="106"/>
      <c r="EDY66" s="106"/>
      <c r="EDZ66" s="106"/>
      <c r="EEA66" s="106"/>
      <c r="EEB66" s="106"/>
      <c r="EEC66" s="106"/>
      <c r="EED66" s="106"/>
      <c r="EEE66" s="106"/>
      <c r="EEF66" s="106"/>
      <c r="EEG66" s="106"/>
      <c r="EEH66" s="106"/>
      <c r="EEI66" s="106"/>
      <c r="EEJ66" s="106"/>
      <c r="EEK66" s="106"/>
      <c r="EEL66" s="106"/>
      <c r="EEM66" s="106"/>
      <c r="EEN66" s="106"/>
      <c r="EEO66" s="106"/>
      <c r="EEP66" s="106"/>
      <c r="EEQ66" s="106"/>
      <c r="EER66" s="106"/>
      <c r="EES66" s="106"/>
      <c r="EET66" s="106"/>
      <c r="EEU66" s="106"/>
      <c r="EEV66" s="106"/>
      <c r="EEW66" s="106"/>
      <c r="EEX66" s="106"/>
      <c r="EEY66" s="106"/>
      <c r="EEZ66" s="106"/>
      <c r="EFA66" s="106"/>
      <c r="EFB66" s="106"/>
      <c r="EFC66" s="106"/>
      <c r="EFD66" s="106"/>
      <c r="EFE66" s="106"/>
      <c r="EFF66" s="106"/>
      <c r="EFG66" s="106"/>
      <c r="EFH66" s="106"/>
      <c r="EFI66" s="106"/>
      <c r="EFJ66" s="106"/>
      <c r="EFK66" s="106"/>
      <c r="EFL66" s="106"/>
      <c r="EFM66" s="106"/>
      <c r="EFN66" s="106"/>
      <c r="EFO66" s="106"/>
      <c r="EFP66" s="106"/>
      <c r="EFQ66" s="106"/>
      <c r="EFR66" s="106"/>
      <c r="EFS66" s="106"/>
      <c r="EFT66" s="106"/>
      <c r="EFU66" s="106"/>
      <c r="EFV66" s="106"/>
      <c r="EFW66" s="106"/>
      <c r="EFX66" s="106"/>
      <c r="EFY66" s="106"/>
      <c r="EFZ66" s="106"/>
      <c r="EGA66" s="106"/>
      <c r="EGB66" s="106"/>
      <c r="EGC66" s="106"/>
      <c r="EGD66" s="106"/>
      <c r="EGE66" s="106"/>
      <c r="EGF66" s="106"/>
      <c r="EGG66" s="106"/>
      <c r="EGH66" s="106"/>
      <c r="EGI66" s="106"/>
      <c r="EGJ66" s="106"/>
      <c r="EGK66" s="106"/>
      <c r="EGL66" s="106"/>
      <c r="EGM66" s="106"/>
      <c r="EGN66" s="106"/>
      <c r="EGO66" s="106"/>
      <c r="EGP66" s="106"/>
      <c r="EGQ66" s="106"/>
      <c r="EGR66" s="106"/>
      <c r="EGS66" s="106"/>
      <c r="EGT66" s="106"/>
      <c r="EGU66" s="106"/>
      <c r="EGV66" s="106"/>
      <c r="EGW66" s="106"/>
      <c r="EGX66" s="106"/>
      <c r="EGY66" s="106"/>
      <c r="EGZ66" s="106"/>
      <c r="EHA66" s="106"/>
      <c r="EHB66" s="106"/>
      <c r="EHC66" s="106"/>
      <c r="EHD66" s="106"/>
      <c r="EHE66" s="106"/>
      <c r="EHF66" s="106"/>
      <c r="EHG66" s="106"/>
      <c r="EHH66" s="106"/>
      <c r="EHI66" s="106"/>
      <c r="EHJ66" s="106"/>
      <c r="EHK66" s="106"/>
      <c r="EHL66" s="106"/>
      <c r="EHM66" s="106"/>
      <c r="EHN66" s="106"/>
      <c r="EHO66" s="106"/>
      <c r="EHP66" s="106"/>
      <c r="EHQ66" s="106"/>
      <c r="EHR66" s="106"/>
      <c r="EHS66" s="106"/>
      <c r="EHT66" s="106"/>
      <c r="EHU66" s="106"/>
      <c r="EHV66" s="106"/>
      <c r="EHW66" s="106"/>
      <c r="EHX66" s="106"/>
      <c r="EHY66" s="106"/>
      <c r="EHZ66" s="106"/>
      <c r="EIA66" s="106"/>
      <c r="EIB66" s="106"/>
      <c r="EIC66" s="106"/>
      <c r="EID66" s="106"/>
      <c r="EIE66" s="106"/>
      <c r="EIF66" s="106"/>
      <c r="EIG66" s="106"/>
      <c r="EIH66" s="106"/>
      <c r="EII66" s="106"/>
      <c r="EIJ66" s="106"/>
      <c r="EIK66" s="106"/>
      <c r="EIL66" s="106"/>
      <c r="EIM66" s="106"/>
      <c r="EIN66" s="106"/>
      <c r="EIO66" s="106"/>
      <c r="EIP66" s="106"/>
      <c r="EIQ66" s="106"/>
      <c r="EIR66" s="106"/>
      <c r="EIS66" s="106"/>
      <c r="EIT66" s="106"/>
      <c r="EIU66" s="106"/>
      <c r="EIV66" s="106"/>
      <c r="EIW66" s="106"/>
      <c r="EIX66" s="106"/>
      <c r="EIY66" s="106"/>
      <c r="EIZ66" s="106"/>
      <c r="EJA66" s="106"/>
      <c r="EJB66" s="106"/>
      <c r="EJC66" s="106"/>
      <c r="EJD66" s="106"/>
      <c r="EJE66" s="106"/>
      <c r="EJF66" s="106"/>
      <c r="EJG66" s="106"/>
      <c r="EJH66" s="106"/>
      <c r="EJI66" s="106"/>
      <c r="EJJ66" s="106"/>
      <c r="EJK66" s="106"/>
      <c r="EJL66" s="106"/>
      <c r="EJM66" s="106"/>
      <c r="EJN66" s="106"/>
      <c r="EJO66" s="106"/>
      <c r="EJP66" s="106"/>
      <c r="EJQ66" s="106"/>
      <c r="EJR66" s="106"/>
      <c r="EJS66" s="106"/>
      <c r="EJT66" s="106"/>
      <c r="EJU66" s="106"/>
      <c r="EJV66" s="106"/>
      <c r="EJW66" s="106"/>
      <c r="EJX66" s="106"/>
      <c r="EJY66" s="106"/>
      <c r="EJZ66" s="106"/>
      <c r="EKA66" s="106"/>
      <c r="EKB66" s="106"/>
      <c r="EKC66" s="106"/>
      <c r="EKD66" s="106"/>
      <c r="EKE66" s="106"/>
      <c r="EKF66" s="106"/>
      <c r="EKG66" s="106"/>
      <c r="EKH66" s="106"/>
      <c r="EKI66" s="106"/>
      <c r="EKJ66" s="106"/>
      <c r="EKK66" s="106"/>
      <c r="EKL66" s="106"/>
      <c r="EKM66" s="106"/>
      <c r="EKN66" s="106"/>
      <c r="EKO66" s="106"/>
      <c r="EKP66" s="106"/>
      <c r="EKQ66" s="106"/>
      <c r="EKR66" s="106"/>
      <c r="EKS66" s="106"/>
      <c r="EKT66" s="106"/>
      <c r="EKU66" s="106"/>
      <c r="EKV66" s="106"/>
      <c r="EKW66" s="106"/>
      <c r="EKX66" s="106"/>
      <c r="EKY66" s="106"/>
      <c r="EKZ66" s="106"/>
      <c r="ELA66" s="106"/>
      <c r="ELB66" s="106"/>
      <c r="ELC66" s="106"/>
      <c r="ELD66" s="106"/>
      <c r="ELE66" s="106"/>
      <c r="ELF66" s="106"/>
      <c r="ELG66" s="106"/>
      <c r="ELH66" s="106"/>
      <c r="ELI66" s="106"/>
      <c r="ELJ66" s="106"/>
      <c r="ELK66" s="106"/>
      <c r="ELL66" s="106"/>
      <c r="ELM66" s="106"/>
      <c r="ELN66" s="106"/>
      <c r="ELO66" s="106"/>
      <c r="ELP66" s="106"/>
      <c r="ELQ66" s="106"/>
      <c r="ELR66" s="106"/>
      <c r="ELS66" s="106"/>
      <c r="ELT66" s="106"/>
      <c r="ELU66" s="106"/>
      <c r="ELV66" s="106"/>
      <c r="ELW66" s="106"/>
      <c r="ELX66" s="106"/>
      <c r="ELY66" s="106"/>
      <c r="ELZ66" s="106"/>
      <c r="EMA66" s="106"/>
      <c r="EMB66" s="106"/>
      <c r="EMC66" s="106"/>
      <c r="EMD66" s="106"/>
      <c r="EME66" s="106"/>
      <c r="EMF66" s="106"/>
      <c r="EMG66" s="106"/>
      <c r="EMH66" s="106"/>
      <c r="EMI66" s="106"/>
      <c r="EMJ66" s="106"/>
      <c r="EMK66" s="106"/>
      <c r="EML66" s="106"/>
      <c r="EMM66" s="106"/>
      <c r="EMN66" s="106"/>
      <c r="EMO66" s="106"/>
      <c r="EMP66" s="106"/>
      <c r="EMQ66" s="106"/>
      <c r="EMR66" s="106"/>
      <c r="EMS66" s="106"/>
      <c r="EMT66" s="106"/>
      <c r="EMU66" s="106"/>
      <c r="EMV66" s="106"/>
      <c r="EMW66" s="106"/>
      <c r="EMX66" s="106"/>
      <c r="EMY66" s="106"/>
      <c r="EMZ66" s="106"/>
      <c r="ENA66" s="106"/>
      <c r="ENB66" s="106"/>
      <c r="ENC66" s="106"/>
      <c r="END66" s="106"/>
      <c r="ENE66" s="106"/>
      <c r="ENF66" s="106"/>
      <c r="ENG66" s="106"/>
      <c r="ENH66" s="106"/>
      <c r="ENI66" s="106"/>
      <c r="ENJ66" s="106"/>
      <c r="ENK66" s="106"/>
      <c r="ENL66" s="106"/>
      <c r="ENM66" s="106"/>
      <c r="ENN66" s="106"/>
      <c r="ENO66" s="106"/>
      <c r="ENP66" s="106"/>
      <c r="ENQ66" s="106"/>
      <c r="ENR66" s="106"/>
      <c r="ENS66" s="106"/>
      <c r="ENT66" s="106"/>
      <c r="ENU66" s="106"/>
      <c r="ENV66" s="106"/>
      <c r="ENW66" s="106"/>
      <c r="ENX66" s="106"/>
      <c r="ENY66" s="106"/>
      <c r="ENZ66" s="106"/>
      <c r="EOA66" s="106"/>
      <c r="EOB66" s="106"/>
      <c r="EOC66" s="106"/>
      <c r="EOD66" s="106"/>
      <c r="EOE66" s="106"/>
      <c r="EOF66" s="106"/>
      <c r="EOG66" s="106"/>
      <c r="EOH66" s="106"/>
      <c r="EOI66" s="106"/>
      <c r="EOJ66" s="106"/>
      <c r="EOK66" s="106"/>
      <c r="EOL66" s="106"/>
      <c r="EOM66" s="106"/>
      <c r="EON66" s="106"/>
      <c r="EOO66" s="106"/>
      <c r="EOP66" s="106"/>
      <c r="EOQ66" s="106"/>
      <c r="EOR66" s="106"/>
      <c r="EOS66" s="106"/>
      <c r="EOT66" s="106"/>
      <c r="EOU66" s="106"/>
      <c r="EOV66" s="106"/>
      <c r="EOW66" s="106"/>
      <c r="EOX66" s="106"/>
      <c r="EOY66" s="106"/>
      <c r="EOZ66" s="106"/>
      <c r="EPA66" s="106"/>
      <c r="EPB66" s="106"/>
      <c r="EPC66" s="106"/>
      <c r="EPD66" s="106"/>
      <c r="EPE66" s="106"/>
      <c r="EPF66" s="106"/>
      <c r="EPG66" s="106"/>
      <c r="EPH66" s="106"/>
      <c r="EPI66" s="106"/>
      <c r="EPJ66" s="106"/>
      <c r="EPK66" s="106"/>
      <c r="EPL66" s="106"/>
      <c r="EPM66" s="106"/>
      <c r="EPN66" s="106"/>
      <c r="EPO66" s="106"/>
      <c r="EPP66" s="106"/>
      <c r="EPQ66" s="106"/>
      <c r="EPR66" s="106"/>
      <c r="EPS66" s="106"/>
      <c r="EPT66" s="106"/>
      <c r="EPU66" s="106"/>
      <c r="EPV66" s="106"/>
      <c r="EPW66" s="106"/>
      <c r="EPX66" s="106"/>
      <c r="EPY66" s="106"/>
      <c r="EPZ66" s="106"/>
      <c r="EQA66" s="106"/>
      <c r="EQB66" s="106"/>
      <c r="EQC66" s="106"/>
      <c r="EQD66" s="106"/>
      <c r="EQE66" s="106"/>
      <c r="EQF66" s="106"/>
      <c r="EQG66" s="106"/>
      <c r="EQH66" s="106"/>
      <c r="EQI66" s="106"/>
      <c r="EQJ66" s="106"/>
      <c r="EQK66" s="106"/>
      <c r="EQL66" s="106"/>
      <c r="EQM66" s="106"/>
      <c r="EQN66" s="106"/>
      <c r="EQO66" s="106"/>
      <c r="EQP66" s="106"/>
      <c r="EQQ66" s="106"/>
      <c r="EQR66" s="106"/>
      <c r="EQS66" s="106"/>
      <c r="EQT66" s="106"/>
      <c r="EQU66" s="106"/>
      <c r="EQV66" s="106"/>
      <c r="EQW66" s="106"/>
      <c r="EQX66" s="106"/>
      <c r="EQY66" s="106"/>
      <c r="EQZ66" s="106"/>
      <c r="ERA66" s="106"/>
      <c r="ERB66" s="106"/>
      <c r="ERC66" s="106"/>
      <c r="ERD66" s="106"/>
      <c r="ERE66" s="106"/>
      <c r="ERF66" s="106"/>
      <c r="ERG66" s="106"/>
      <c r="ERH66" s="106"/>
      <c r="ERI66" s="106"/>
      <c r="ERJ66" s="106"/>
      <c r="ERK66" s="106"/>
      <c r="ERL66" s="106"/>
      <c r="ERM66" s="106"/>
      <c r="ERN66" s="106"/>
      <c r="ERO66" s="106"/>
      <c r="ERP66" s="106"/>
      <c r="ERQ66" s="106"/>
      <c r="ERR66" s="106"/>
      <c r="ERS66" s="106"/>
      <c r="ERT66" s="106"/>
      <c r="ERU66" s="106"/>
      <c r="ERV66" s="106"/>
      <c r="ERW66" s="106"/>
      <c r="ERX66" s="106"/>
      <c r="ERY66" s="106"/>
      <c r="ERZ66" s="106"/>
      <c r="ESA66" s="106"/>
      <c r="ESB66" s="106"/>
      <c r="ESC66" s="106"/>
      <c r="ESD66" s="106"/>
      <c r="ESE66" s="106"/>
      <c r="ESF66" s="106"/>
      <c r="ESG66" s="106"/>
      <c r="ESH66" s="106"/>
      <c r="ESI66" s="106"/>
      <c r="ESJ66" s="106"/>
      <c r="ESK66" s="106"/>
      <c r="ESL66" s="106"/>
      <c r="ESM66" s="106"/>
      <c r="ESN66" s="106"/>
      <c r="ESO66" s="106"/>
      <c r="ESP66" s="106"/>
      <c r="ESQ66" s="106"/>
      <c r="ESR66" s="106"/>
      <c r="ESS66" s="106"/>
      <c r="EST66" s="106"/>
      <c r="ESU66" s="106"/>
      <c r="ESV66" s="106"/>
      <c r="ESW66" s="106"/>
      <c r="ESX66" s="106"/>
      <c r="ESY66" s="106"/>
      <c r="ESZ66" s="106"/>
      <c r="ETA66" s="106"/>
      <c r="ETB66" s="106"/>
      <c r="ETC66" s="106"/>
      <c r="ETD66" s="106"/>
      <c r="ETE66" s="106"/>
      <c r="ETF66" s="106"/>
      <c r="ETG66" s="106"/>
      <c r="ETH66" s="106"/>
      <c r="ETI66" s="106"/>
      <c r="ETJ66" s="106"/>
      <c r="ETK66" s="106"/>
      <c r="ETL66" s="106"/>
      <c r="ETM66" s="106"/>
      <c r="ETN66" s="106"/>
      <c r="ETO66" s="106"/>
      <c r="ETP66" s="106"/>
      <c r="ETQ66" s="106"/>
      <c r="ETR66" s="106"/>
      <c r="ETS66" s="106"/>
      <c r="ETT66" s="106"/>
      <c r="ETU66" s="106"/>
      <c r="ETV66" s="106"/>
      <c r="ETW66" s="106"/>
      <c r="ETX66" s="106"/>
      <c r="ETY66" s="106"/>
      <c r="ETZ66" s="106"/>
      <c r="EUA66" s="106"/>
      <c r="EUB66" s="106"/>
      <c r="EUC66" s="106"/>
      <c r="EUD66" s="106"/>
      <c r="EUE66" s="106"/>
      <c r="EUF66" s="106"/>
      <c r="EUG66" s="106"/>
      <c r="EUH66" s="106"/>
      <c r="EUI66" s="106"/>
      <c r="EUJ66" s="106"/>
      <c r="EUK66" s="106"/>
      <c r="EUL66" s="106"/>
      <c r="EUM66" s="106"/>
      <c r="EUN66" s="106"/>
      <c r="EUO66" s="106"/>
      <c r="EUP66" s="106"/>
      <c r="EUQ66" s="106"/>
      <c r="EUR66" s="106"/>
      <c r="EUS66" s="106"/>
      <c r="EUT66" s="106"/>
      <c r="EUU66" s="106"/>
      <c r="EUV66" s="106"/>
      <c r="EUW66" s="106"/>
      <c r="EUX66" s="106"/>
      <c r="EUY66" s="106"/>
      <c r="EUZ66" s="106"/>
      <c r="EVA66" s="106"/>
      <c r="EVB66" s="106"/>
      <c r="EVC66" s="106"/>
      <c r="EVD66" s="106"/>
      <c r="EVE66" s="106"/>
      <c r="EVF66" s="106"/>
      <c r="EVG66" s="106"/>
      <c r="EVH66" s="106"/>
      <c r="EVI66" s="106"/>
      <c r="EVJ66" s="106"/>
      <c r="EVK66" s="106"/>
      <c r="EVL66" s="106"/>
      <c r="EVM66" s="106"/>
      <c r="EVN66" s="106"/>
      <c r="EVO66" s="106"/>
      <c r="EVP66" s="106"/>
      <c r="EVQ66" s="106"/>
      <c r="EVR66" s="106"/>
      <c r="EVS66" s="106"/>
      <c r="EVT66" s="106"/>
      <c r="EVU66" s="106"/>
      <c r="EVV66" s="106"/>
      <c r="EVW66" s="106"/>
      <c r="EVX66" s="106"/>
      <c r="EVY66" s="106"/>
      <c r="EVZ66" s="106"/>
      <c r="EWA66" s="106"/>
      <c r="EWB66" s="106"/>
      <c r="EWC66" s="106"/>
      <c r="EWD66" s="106"/>
      <c r="EWE66" s="106"/>
      <c r="EWF66" s="106"/>
      <c r="EWG66" s="106"/>
      <c r="EWH66" s="106"/>
      <c r="EWI66" s="106"/>
      <c r="EWJ66" s="106"/>
      <c r="EWK66" s="106"/>
      <c r="EWL66" s="106"/>
      <c r="EWM66" s="106"/>
      <c r="EWN66" s="106"/>
      <c r="EWO66" s="106"/>
      <c r="EWP66" s="106"/>
      <c r="EWQ66" s="106"/>
      <c r="EWR66" s="106"/>
      <c r="EWS66" s="106"/>
      <c r="EWT66" s="106"/>
      <c r="EWU66" s="106"/>
      <c r="EWV66" s="106"/>
      <c r="EWW66" s="106"/>
      <c r="EWX66" s="106"/>
      <c r="EWY66" s="106"/>
      <c r="EWZ66" s="106"/>
      <c r="EXA66" s="106"/>
      <c r="EXB66" s="106"/>
      <c r="EXC66" s="106"/>
      <c r="EXD66" s="106"/>
      <c r="EXE66" s="106"/>
      <c r="EXF66" s="106"/>
      <c r="EXG66" s="106"/>
      <c r="EXH66" s="106"/>
      <c r="EXI66" s="106"/>
      <c r="EXJ66" s="106"/>
      <c r="EXK66" s="106"/>
      <c r="EXL66" s="106"/>
      <c r="EXM66" s="106"/>
      <c r="EXN66" s="106"/>
      <c r="EXO66" s="106"/>
      <c r="EXP66" s="106"/>
      <c r="EXQ66" s="106"/>
      <c r="EXR66" s="106"/>
      <c r="EXS66" s="106"/>
      <c r="EXT66" s="106"/>
      <c r="EXU66" s="106"/>
      <c r="EXV66" s="106"/>
      <c r="EXW66" s="106"/>
      <c r="EXX66" s="106"/>
      <c r="EXY66" s="106"/>
      <c r="EXZ66" s="106"/>
      <c r="EYA66" s="106"/>
      <c r="EYB66" s="106"/>
      <c r="EYC66" s="106"/>
      <c r="EYD66" s="106"/>
      <c r="EYE66" s="106"/>
      <c r="EYF66" s="106"/>
      <c r="EYG66" s="106"/>
      <c r="EYH66" s="106"/>
      <c r="EYI66" s="106"/>
      <c r="EYJ66" s="106"/>
      <c r="EYK66" s="106"/>
      <c r="EYL66" s="106"/>
      <c r="EYM66" s="106"/>
      <c r="EYN66" s="106"/>
      <c r="EYO66" s="106"/>
      <c r="EYP66" s="106"/>
      <c r="EYQ66" s="106"/>
      <c r="EYR66" s="106"/>
      <c r="EYS66" s="106"/>
      <c r="EYT66" s="106"/>
      <c r="EYU66" s="106"/>
      <c r="EYV66" s="106"/>
      <c r="EYW66" s="106"/>
      <c r="EYX66" s="106"/>
      <c r="EYY66" s="106"/>
      <c r="EYZ66" s="106"/>
      <c r="EZA66" s="106"/>
      <c r="EZB66" s="106"/>
      <c r="EZC66" s="106"/>
      <c r="EZD66" s="106"/>
      <c r="EZE66" s="106"/>
      <c r="EZF66" s="106"/>
      <c r="EZG66" s="106"/>
      <c r="EZH66" s="106"/>
      <c r="EZI66" s="106"/>
      <c r="EZJ66" s="106"/>
      <c r="EZK66" s="106"/>
      <c r="EZL66" s="106"/>
      <c r="EZM66" s="106"/>
      <c r="EZN66" s="106"/>
      <c r="EZO66" s="106"/>
      <c r="EZP66" s="106"/>
      <c r="EZQ66" s="106"/>
      <c r="EZR66" s="106"/>
      <c r="EZS66" s="106"/>
      <c r="EZT66" s="106"/>
      <c r="EZU66" s="106"/>
      <c r="EZV66" s="106"/>
      <c r="EZW66" s="106"/>
      <c r="EZX66" s="106"/>
      <c r="EZY66" s="106"/>
      <c r="EZZ66" s="106"/>
      <c r="FAA66" s="106"/>
      <c r="FAB66" s="106"/>
      <c r="FAC66" s="106"/>
      <c r="FAD66" s="106"/>
      <c r="FAE66" s="106"/>
      <c r="FAF66" s="106"/>
      <c r="FAG66" s="106"/>
      <c r="FAH66" s="106"/>
      <c r="FAI66" s="106"/>
      <c r="FAJ66" s="106"/>
      <c r="FAK66" s="106"/>
      <c r="FAL66" s="106"/>
      <c r="FAM66" s="106"/>
      <c r="FAN66" s="106"/>
      <c r="FAO66" s="106"/>
      <c r="FAP66" s="106"/>
      <c r="FAQ66" s="106"/>
      <c r="FAR66" s="106"/>
      <c r="FAS66" s="106"/>
      <c r="FAT66" s="106"/>
      <c r="FAU66" s="106"/>
      <c r="FAV66" s="106"/>
      <c r="FAW66" s="106"/>
      <c r="FAX66" s="106"/>
      <c r="FAY66" s="106"/>
      <c r="FAZ66" s="106"/>
      <c r="FBA66" s="106"/>
      <c r="FBB66" s="106"/>
      <c r="FBC66" s="106"/>
      <c r="FBD66" s="106"/>
      <c r="FBE66" s="106"/>
      <c r="FBF66" s="106"/>
      <c r="FBG66" s="106"/>
      <c r="FBH66" s="106"/>
      <c r="FBI66" s="106"/>
      <c r="FBJ66" s="106"/>
      <c r="FBK66" s="106"/>
      <c r="FBL66" s="106"/>
      <c r="FBM66" s="106"/>
      <c r="FBN66" s="106"/>
      <c r="FBO66" s="106"/>
      <c r="FBP66" s="106"/>
      <c r="FBQ66" s="106"/>
      <c r="FBR66" s="106"/>
      <c r="FBS66" s="106"/>
      <c r="FBT66" s="106"/>
      <c r="FBU66" s="106"/>
      <c r="FBV66" s="106"/>
      <c r="FBW66" s="106"/>
      <c r="FBX66" s="106"/>
      <c r="FBY66" s="106"/>
      <c r="FBZ66" s="106"/>
      <c r="FCA66" s="106"/>
      <c r="FCB66" s="106"/>
      <c r="FCC66" s="106"/>
      <c r="FCD66" s="106"/>
      <c r="FCE66" s="106"/>
      <c r="FCF66" s="106"/>
      <c r="FCG66" s="106"/>
      <c r="FCH66" s="106"/>
      <c r="FCI66" s="106"/>
      <c r="FCJ66" s="106"/>
      <c r="FCK66" s="106"/>
      <c r="FCL66" s="106"/>
      <c r="FCM66" s="106"/>
      <c r="FCN66" s="106"/>
      <c r="FCO66" s="106"/>
      <c r="FCP66" s="106"/>
      <c r="FCQ66" s="106"/>
      <c r="FCR66" s="106"/>
      <c r="FCS66" s="106"/>
      <c r="FCT66" s="106"/>
      <c r="FCU66" s="106"/>
      <c r="FCV66" s="106"/>
      <c r="FCW66" s="106"/>
      <c r="FCX66" s="106"/>
      <c r="FCY66" s="106"/>
      <c r="FCZ66" s="106"/>
      <c r="FDA66" s="106"/>
      <c r="FDB66" s="106"/>
      <c r="FDC66" s="106"/>
      <c r="FDD66" s="106"/>
      <c r="FDE66" s="106"/>
      <c r="FDF66" s="106"/>
      <c r="FDG66" s="106"/>
      <c r="FDH66" s="106"/>
      <c r="FDI66" s="106"/>
      <c r="FDJ66" s="106"/>
      <c r="FDK66" s="106"/>
      <c r="FDL66" s="106"/>
      <c r="FDM66" s="106"/>
      <c r="FDN66" s="106"/>
      <c r="FDO66" s="106"/>
      <c r="FDP66" s="106"/>
      <c r="FDQ66" s="106"/>
      <c r="FDR66" s="106"/>
      <c r="FDS66" s="106"/>
      <c r="FDT66" s="106"/>
      <c r="FDU66" s="106"/>
      <c r="FDV66" s="106"/>
      <c r="FDW66" s="106"/>
      <c r="FDX66" s="106"/>
      <c r="FDY66" s="106"/>
      <c r="FDZ66" s="106"/>
      <c r="FEA66" s="106"/>
      <c r="FEB66" s="106"/>
      <c r="FEC66" s="106"/>
      <c r="FED66" s="106"/>
      <c r="FEE66" s="106"/>
      <c r="FEF66" s="106"/>
      <c r="FEG66" s="106"/>
      <c r="FEH66" s="106"/>
      <c r="FEI66" s="106"/>
      <c r="FEJ66" s="106"/>
      <c r="FEK66" s="106"/>
      <c r="FEL66" s="106"/>
      <c r="FEM66" s="106"/>
      <c r="FEN66" s="106"/>
      <c r="FEO66" s="106"/>
      <c r="FEP66" s="106"/>
      <c r="FEQ66" s="106"/>
      <c r="FER66" s="106"/>
      <c r="FES66" s="106"/>
      <c r="FET66" s="106"/>
      <c r="FEU66" s="106"/>
      <c r="FEV66" s="106"/>
      <c r="FEW66" s="106"/>
      <c r="FEX66" s="106"/>
      <c r="FEY66" s="106"/>
      <c r="FEZ66" s="106"/>
      <c r="FFA66" s="106"/>
      <c r="FFB66" s="106"/>
      <c r="FFC66" s="106"/>
      <c r="FFD66" s="106"/>
      <c r="FFE66" s="106"/>
      <c r="FFF66" s="106"/>
      <c r="FFG66" s="106"/>
      <c r="FFH66" s="106"/>
      <c r="FFI66" s="106"/>
      <c r="FFJ66" s="106"/>
      <c r="FFK66" s="106"/>
      <c r="FFL66" s="106"/>
      <c r="FFM66" s="106"/>
      <c r="FFN66" s="106"/>
      <c r="FFO66" s="106"/>
      <c r="FFP66" s="106"/>
      <c r="FFQ66" s="106"/>
      <c r="FFR66" s="106"/>
      <c r="FFS66" s="106"/>
      <c r="FFT66" s="106"/>
      <c r="FFU66" s="106"/>
      <c r="FFV66" s="106"/>
      <c r="FFW66" s="106"/>
      <c r="FFX66" s="106"/>
      <c r="FFY66" s="106"/>
      <c r="FFZ66" s="106"/>
      <c r="FGA66" s="106"/>
      <c r="FGB66" s="106"/>
      <c r="FGC66" s="106"/>
      <c r="FGD66" s="106"/>
      <c r="FGE66" s="106"/>
      <c r="FGF66" s="106"/>
      <c r="FGG66" s="106"/>
      <c r="FGH66" s="106"/>
      <c r="FGI66" s="106"/>
      <c r="FGJ66" s="106"/>
      <c r="FGK66" s="106"/>
      <c r="FGL66" s="106"/>
      <c r="FGM66" s="106"/>
      <c r="FGN66" s="106"/>
      <c r="FGO66" s="106"/>
      <c r="FGP66" s="106"/>
      <c r="FGQ66" s="106"/>
      <c r="FGR66" s="106"/>
      <c r="FGS66" s="106"/>
      <c r="FGT66" s="106"/>
      <c r="FGU66" s="106"/>
      <c r="FGV66" s="106"/>
      <c r="FGW66" s="106"/>
      <c r="FGX66" s="106"/>
      <c r="FGY66" s="106"/>
      <c r="FGZ66" s="106"/>
      <c r="FHA66" s="106"/>
      <c r="FHB66" s="106"/>
      <c r="FHC66" s="106"/>
      <c r="FHD66" s="106"/>
      <c r="FHE66" s="106"/>
      <c r="FHF66" s="106"/>
      <c r="FHG66" s="106"/>
      <c r="FHH66" s="106"/>
      <c r="FHI66" s="106"/>
      <c r="FHJ66" s="106"/>
      <c r="FHK66" s="106"/>
      <c r="FHL66" s="106"/>
      <c r="FHM66" s="106"/>
      <c r="FHN66" s="106"/>
      <c r="FHO66" s="106"/>
      <c r="FHP66" s="106"/>
      <c r="FHQ66" s="106"/>
      <c r="FHR66" s="106"/>
      <c r="FHS66" s="106"/>
      <c r="FHT66" s="106"/>
      <c r="FHU66" s="106"/>
      <c r="FHV66" s="106"/>
      <c r="FHW66" s="106"/>
      <c r="FHX66" s="106"/>
      <c r="FHY66" s="106"/>
      <c r="FHZ66" s="106"/>
      <c r="FIA66" s="106"/>
      <c r="FIB66" s="106"/>
      <c r="FIC66" s="106"/>
      <c r="FID66" s="106"/>
      <c r="FIE66" s="106"/>
      <c r="FIF66" s="106"/>
      <c r="FIG66" s="106"/>
      <c r="FIH66" s="106"/>
      <c r="FII66" s="106"/>
      <c r="FIJ66" s="106"/>
      <c r="FIK66" s="106"/>
      <c r="FIL66" s="106"/>
      <c r="FIM66" s="106"/>
      <c r="FIN66" s="106"/>
      <c r="FIO66" s="106"/>
      <c r="FIP66" s="106"/>
      <c r="FIQ66" s="106"/>
      <c r="FIR66" s="106"/>
      <c r="FIS66" s="106"/>
      <c r="FIT66" s="106"/>
      <c r="FIU66" s="106"/>
      <c r="FIV66" s="106"/>
      <c r="FIW66" s="106"/>
      <c r="FIX66" s="106"/>
      <c r="FIY66" s="106"/>
      <c r="FIZ66" s="106"/>
      <c r="FJA66" s="106"/>
      <c r="FJB66" s="106"/>
      <c r="FJC66" s="106"/>
      <c r="FJD66" s="106"/>
      <c r="FJE66" s="106"/>
      <c r="FJF66" s="106"/>
      <c r="FJG66" s="106"/>
      <c r="FJH66" s="106"/>
      <c r="FJI66" s="106"/>
      <c r="FJJ66" s="106"/>
      <c r="FJK66" s="106"/>
      <c r="FJL66" s="106"/>
      <c r="FJM66" s="106"/>
      <c r="FJN66" s="106"/>
      <c r="FJO66" s="106"/>
      <c r="FJP66" s="106"/>
      <c r="FJQ66" s="106"/>
      <c r="FJR66" s="106"/>
      <c r="FJS66" s="106"/>
      <c r="FJT66" s="106"/>
      <c r="FJU66" s="106"/>
      <c r="FJV66" s="106"/>
      <c r="FJW66" s="106"/>
      <c r="FJX66" s="106"/>
      <c r="FJY66" s="106"/>
      <c r="FJZ66" s="106"/>
      <c r="FKA66" s="106"/>
      <c r="FKB66" s="106"/>
      <c r="FKC66" s="106"/>
      <c r="FKD66" s="106"/>
      <c r="FKE66" s="106"/>
      <c r="FKF66" s="106"/>
      <c r="FKG66" s="106"/>
      <c r="FKH66" s="106"/>
      <c r="FKI66" s="106"/>
      <c r="FKJ66" s="106"/>
      <c r="FKK66" s="106"/>
      <c r="FKL66" s="106"/>
      <c r="FKM66" s="106"/>
      <c r="FKN66" s="106"/>
      <c r="FKO66" s="106"/>
      <c r="FKP66" s="106"/>
      <c r="FKQ66" s="106"/>
      <c r="FKR66" s="106"/>
      <c r="FKS66" s="106"/>
      <c r="FKT66" s="106"/>
      <c r="FKU66" s="106"/>
      <c r="FKV66" s="106"/>
      <c r="FKW66" s="106"/>
      <c r="FKX66" s="106"/>
      <c r="FKY66" s="106"/>
      <c r="FKZ66" s="106"/>
      <c r="FLA66" s="106"/>
      <c r="FLB66" s="106"/>
      <c r="FLC66" s="106"/>
      <c r="FLD66" s="106"/>
      <c r="FLE66" s="106"/>
      <c r="FLF66" s="106"/>
      <c r="FLG66" s="106"/>
      <c r="FLH66" s="106"/>
      <c r="FLI66" s="106"/>
      <c r="FLJ66" s="106"/>
      <c r="FLK66" s="106"/>
      <c r="FLL66" s="106"/>
      <c r="FLM66" s="106"/>
      <c r="FLN66" s="106"/>
      <c r="FLO66" s="106"/>
      <c r="FLP66" s="106"/>
      <c r="FLQ66" s="106"/>
      <c r="FLR66" s="106"/>
      <c r="FLS66" s="106"/>
      <c r="FLT66" s="106"/>
      <c r="FLU66" s="106"/>
      <c r="FLV66" s="106"/>
      <c r="FLW66" s="106"/>
      <c r="FLX66" s="106"/>
      <c r="FLY66" s="106"/>
      <c r="FLZ66" s="106"/>
      <c r="FMA66" s="106"/>
      <c r="FMB66" s="106"/>
      <c r="FMC66" s="106"/>
      <c r="FMD66" s="106"/>
      <c r="FME66" s="106"/>
      <c r="FMF66" s="106"/>
      <c r="FMG66" s="106"/>
      <c r="FMH66" s="106"/>
      <c r="FMI66" s="106"/>
      <c r="FMJ66" s="106"/>
      <c r="FMK66" s="106"/>
      <c r="FML66" s="106"/>
      <c r="FMM66" s="106"/>
      <c r="FMN66" s="106"/>
      <c r="FMO66" s="106"/>
      <c r="FMP66" s="106"/>
      <c r="FMQ66" s="106"/>
      <c r="FMR66" s="106"/>
      <c r="FMS66" s="106"/>
      <c r="FMT66" s="106"/>
      <c r="FMU66" s="106"/>
      <c r="FMV66" s="106"/>
      <c r="FMW66" s="106"/>
      <c r="FMX66" s="106"/>
      <c r="FMY66" s="106"/>
      <c r="FMZ66" s="106"/>
      <c r="FNA66" s="106"/>
      <c r="FNB66" s="106"/>
      <c r="FNC66" s="106"/>
      <c r="FND66" s="106"/>
      <c r="FNE66" s="106"/>
      <c r="FNF66" s="106"/>
      <c r="FNG66" s="106"/>
      <c r="FNH66" s="106"/>
      <c r="FNI66" s="106"/>
      <c r="FNJ66" s="106"/>
      <c r="FNK66" s="106"/>
      <c r="FNL66" s="106"/>
      <c r="FNM66" s="106"/>
      <c r="FNN66" s="106"/>
      <c r="FNO66" s="106"/>
      <c r="FNP66" s="106"/>
      <c r="FNQ66" s="106"/>
      <c r="FNR66" s="106"/>
      <c r="FNS66" s="106"/>
      <c r="FNT66" s="106"/>
      <c r="FNU66" s="106"/>
      <c r="FNV66" s="106"/>
      <c r="FNW66" s="106"/>
      <c r="FNX66" s="106"/>
      <c r="FNY66" s="106"/>
      <c r="FNZ66" s="106"/>
      <c r="FOA66" s="106"/>
      <c r="FOB66" s="106"/>
      <c r="FOC66" s="106"/>
      <c r="FOD66" s="106"/>
      <c r="FOE66" s="106"/>
      <c r="FOF66" s="106"/>
      <c r="FOG66" s="106"/>
      <c r="FOH66" s="106"/>
      <c r="FOI66" s="106"/>
      <c r="FOJ66" s="106"/>
      <c r="FOK66" s="106"/>
      <c r="FOL66" s="106"/>
      <c r="FOM66" s="106"/>
      <c r="FON66" s="106"/>
      <c r="FOO66" s="106"/>
      <c r="FOP66" s="106"/>
      <c r="FOQ66" s="106"/>
      <c r="FOR66" s="106"/>
      <c r="FOS66" s="106"/>
      <c r="FOT66" s="106"/>
      <c r="FOU66" s="106"/>
      <c r="FOV66" s="106"/>
      <c r="FOW66" s="106"/>
      <c r="FOX66" s="106"/>
      <c r="FOY66" s="106"/>
      <c r="FOZ66" s="106"/>
      <c r="FPA66" s="106"/>
      <c r="FPB66" s="106"/>
      <c r="FPC66" s="106"/>
      <c r="FPD66" s="106"/>
      <c r="FPE66" s="106"/>
      <c r="FPF66" s="106"/>
      <c r="FPG66" s="106"/>
      <c r="FPH66" s="106"/>
      <c r="FPI66" s="106"/>
      <c r="FPJ66" s="106"/>
      <c r="FPK66" s="106"/>
      <c r="FPL66" s="106"/>
      <c r="FPM66" s="106"/>
      <c r="FPN66" s="106"/>
      <c r="FPO66" s="106"/>
      <c r="FPP66" s="106"/>
      <c r="FPQ66" s="106"/>
      <c r="FPR66" s="106"/>
      <c r="FPS66" s="106"/>
      <c r="FPT66" s="106"/>
      <c r="FPU66" s="106"/>
      <c r="FPV66" s="106"/>
      <c r="FPW66" s="106"/>
      <c r="FPX66" s="106"/>
      <c r="FPY66" s="106"/>
      <c r="FPZ66" s="106"/>
      <c r="FQA66" s="106"/>
      <c r="FQB66" s="106"/>
      <c r="FQC66" s="106"/>
      <c r="FQD66" s="106"/>
      <c r="FQE66" s="106"/>
      <c r="FQF66" s="106"/>
      <c r="FQG66" s="106"/>
      <c r="FQH66" s="106"/>
      <c r="FQI66" s="106"/>
      <c r="FQJ66" s="106"/>
      <c r="FQK66" s="106"/>
      <c r="FQL66" s="106"/>
      <c r="FQM66" s="106"/>
      <c r="FQN66" s="106"/>
      <c r="FQO66" s="106"/>
      <c r="FQP66" s="106"/>
      <c r="FQQ66" s="106"/>
      <c r="FQR66" s="106"/>
      <c r="FQS66" s="106"/>
      <c r="FQT66" s="106"/>
      <c r="FQU66" s="106"/>
      <c r="FQV66" s="106"/>
      <c r="FQW66" s="106"/>
      <c r="FQX66" s="106"/>
      <c r="FQY66" s="106"/>
      <c r="FQZ66" s="106"/>
      <c r="FRA66" s="106"/>
      <c r="FRB66" s="106"/>
      <c r="FRC66" s="106"/>
      <c r="FRD66" s="106"/>
      <c r="FRE66" s="106"/>
      <c r="FRF66" s="106"/>
      <c r="FRG66" s="106"/>
      <c r="FRH66" s="106"/>
      <c r="FRI66" s="106"/>
      <c r="FRJ66" s="106"/>
      <c r="FRK66" s="106"/>
      <c r="FRL66" s="106"/>
      <c r="FRM66" s="106"/>
      <c r="FRN66" s="106"/>
      <c r="FRO66" s="106"/>
      <c r="FRP66" s="106"/>
      <c r="FRQ66" s="106"/>
      <c r="FRR66" s="106"/>
      <c r="FRS66" s="106"/>
      <c r="FRT66" s="106"/>
      <c r="FRU66" s="106"/>
      <c r="FRV66" s="106"/>
      <c r="FRW66" s="106"/>
      <c r="FRX66" s="106"/>
      <c r="FRY66" s="106"/>
      <c r="FRZ66" s="106"/>
      <c r="FSA66" s="106"/>
      <c r="FSB66" s="106"/>
      <c r="FSC66" s="106"/>
      <c r="FSD66" s="106"/>
      <c r="FSE66" s="106"/>
      <c r="FSF66" s="106"/>
      <c r="FSG66" s="106"/>
      <c r="FSH66" s="106"/>
      <c r="FSI66" s="106"/>
      <c r="FSJ66" s="106"/>
      <c r="FSK66" s="106"/>
      <c r="FSL66" s="106"/>
      <c r="FSM66" s="106"/>
      <c r="FSN66" s="106"/>
      <c r="FSO66" s="106"/>
      <c r="FSP66" s="106"/>
      <c r="FSQ66" s="106"/>
      <c r="FSR66" s="106"/>
      <c r="FSS66" s="106"/>
      <c r="FST66" s="106"/>
      <c r="FSU66" s="106"/>
      <c r="FSV66" s="106"/>
      <c r="FSW66" s="106"/>
      <c r="FSX66" s="106"/>
      <c r="FSY66" s="106"/>
      <c r="FSZ66" s="106"/>
      <c r="FTA66" s="106"/>
      <c r="FTB66" s="106"/>
      <c r="FTC66" s="106"/>
      <c r="FTD66" s="106"/>
      <c r="FTE66" s="106"/>
      <c r="FTF66" s="106"/>
      <c r="FTG66" s="106"/>
      <c r="FTH66" s="106"/>
      <c r="FTI66" s="106"/>
      <c r="FTJ66" s="106"/>
      <c r="FTK66" s="106"/>
      <c r="FTL66" s="106"/>
      <c r="FTM66" s="106"/>
      <c r="FTN66" s="106"/>
      <c r="FTO66" s="106"/>
      <c r="FTP66" s="106"/>
      <c r="FTQ66" s="106"/>
      <c r="FTR66" s="106"/>
      <c r="FTS66" s="106"/>
      <c r="FTT66" s="106"/>
      <c r="FTU66" s="106"/>
      <c r="FTV66" s="106"/>
      <c r="FTW66" s="106"/>
      <c r="FTX66" s="106"/>
      <c r="FTY66" s="106"/>
      <c r="FTZ66" s="106"/>
      <c r="FUA66" s="106"/>
      <c r="FUB66" s="106"/>
      <c r="FUC66" s="106"/>
      <c r="FUD66" s="106"/>
      <c r="FUE66" s="106"/>
      <c r="FUF66" s="106"/>
      <c r="FUG66" s="106"/>
      <c r="FUH66" s="106"/>
      <c r="FUI66" s="106"/>
      <c r="FUJ66" s="106"/>
      <c r="FUK66" s="106"/>
      <c r="FUL66" s="106"/>
      <c r="FUM66" s="106"/>
      <c r="FUN66" s="106"/>
      <c r="FUO66" s="106"/>
      <c r="FUP66" s="106"/>
      <c r="FUQ66" s="106"/>
      <c r="FUR66" s="106"/>
      <c r="FUS66" s="106"/>
      <c r="FUT66" s="106"/>
      <c r="FUU66" s="106"/>
      <c r="FUV66" s="106"/>
      <c r="FUW66" s="106"/>
      <c r="FUX66" s="106"/>
      <c r="FUY66" s="106"/>
      <c r="FUZ66" s="106"/>
      <c r="FVA66" s="106"/>
      <c r="FVB66" s="106"/>
      <c r="FVC66" s="106"/>
      <c r="FVD66" s="106"/>
      <c r="FVE66" s="106"/>
      <c r="FVF66" s="106"/>
      <c r="FVG66" s="106"/>
      <c r="FVH66" s="106"/>
      <c r="FVI66" s="106"/>
      <c r="FVJ66" s="106"/>
      <c r="FVK66" s="106"/>
      <c r="FVL66" s="106"/>
      <c r="FVM66" s="106"/>
      <c r="FVN66" s="106"/>
      <c r="FVO66" s="106"/>
      <c r="FVP66" s="106"/>
      <c r="FVQ66" s="106"/>
      <c r="FVR66" s="106"/>
      <c r="FVS66" s="106"/>
      <c r="FVT66" s="106"/>
      <c r="FVU66" s="106"/>
      <c r="FVV66" s="106"/>
      <c r="FVW66" s="106"/>
      <c r="FVX66" s="106"/>
      <c r="FVY66" s="106"/>
      <c r="FVZ66" s="106"/>
      <c r="FWA66" s="106"/>
      <c r="FWB66" s="106"/>
      <c r="FWC66" s="106"/>
      <c r="FWD66" s="106"/>
      <c r="FWE66" s="106"/>
      <c r="FWF66" s="106"/>
      <c r="FWG66" s="106"/>
      <c r="FWH66" s="106"/>
      <c r="FWI66" s="106"/>
      <c r="FWJ66" s="106"/>
      <c r="FWK66" s="106"/>
      <c r="FWL66" s="106"/>
      <c r="FWM66" s="106"/>
      <c r="FWN66" s="106"/>
      <c r="FWO66" s="106"/>
      <c r="FWP66" s="106"/>
      <c r="FWQ66" s="106"/>
      <c r="FWR66" s="106"/>
      <c r="FWS66" s="106"/>
      <c r="FWT66" s="106"/>
      <c r="FWU66" s="106"/>
      <c r="FWV66" s="106"/>
      <c r="FWW66" s="106"/>
      <c r="FWX66" s="106"/>
      <c r="FWY66" s="106"/>
      <c r="FWZ66" s="106"/>
      <c r="FXA66" s="106"/>
      <c r="FXB66" s="106"/>
      <c r="FXC66" s="106"/>
      <c r="FXD66" s="106"/>
      <c r="FXE66" s="106"/>
      <c r="FXF66" s="106"/>
      <c r="FXG66" s="106"/>
      <c r="FXH66" s="106"/>
      <c r="FXI66" s="106"/>
      <c r="FXJ66" s="106"/>
      <c r="FXK66" s="106"/>
      <c r="FXL66" s="106"/>
      <c r="FXM66" s="106"/>
      <c r="FXN66" s="106"/>
      <c r="FXO66" s="106"/>
      <c r="FXP66" s="106"/>
      <c r="FXQ66" s="106"/>
      <c r="FXR66" s="106"/>
      <c r="FXS66" s="106"/>
      <c r="FXT66" s="106"/>
      <c r="FXU66" s="106"/>
      <c r="FXV66" s="106"/>
      <c r="FXW66" s="106"/>
      <c r="FXX66" s="106"/>
      <c r="FXY66" s="106"/>
      <c r="FXZ66" s="106"/>
      <c r="FYA66" s="106"/>
      <c r="FYB66" s="106"/>
      <c r="FYC66" s="106"/>
      <c r="FYD66" s="106"/>
      <c r="FYE66" s="106"/>
      <c r="FYF66" s="106"/>
      <c r="FYG66" s="106"/>
      <c r="FYH66" s="106"/>
      <c r="FYI66" s="106"/>
      <c r="FYJ66" s="106"/>
      <c r="FYK66" s="106"/>
      <c r="FYL66" s="106"/>
      <c r="FYM66" s="106"/>
      <c r="FYN66" s="106"/>
      <c r="FYO66" s="106"/>
      <c r="FYP66" s="106"/>
      <c r="FYQ66" s="106"/>
      <c r="FYR66" s="106"/>
      <c r="FYS66" s="106"/>
      <c r="FYT66" s="106"/>
      <c r="FYU66" s="106"/>
      <c r="FYV66" s="106"/>
      <c r="FYW66" s="106"/>
      <c r="FYX66" s="106"/>
      <c r="FYY66" s="106"/>
      <c r="FYZ66" s="106"/>
      <c r="FZA66" s="106"/>
      <c r="FZB66" s="106"/>
      <c r="FZC66" s="106"/>
      <c r="FZD66" s="106"/>
      <c r="FZE66" s="106"/>
      <c r="FZF66" s="106"/>
      <c r="FZG66" s="106"/>
      <c r="FZH66" s="106"/>
      <c r="FZI66" s="106"/>
      <c r="FZJ66" s="106"/>
      <c r="FZK66" s="106"/>
      <c r="FZL66" s="106"/>
      <c r="FZM66" s="106"/>
      <c r="FZN66" s="106"/>
      <c r="FZO66" s="106"/>
      <c r="FZP66" s="106"/>
      <c r="FZQ66" s="106"/>
      <c r="FZR66" s="106"/>
      <c r="FZS66" s="106"/>
      <c r="FZT66" s="106"/>
      <c r="FZU66" s="106"/>
      <c r="FZV66" s="106"/>
      <c r="FZW66" s="106"/>
      <c r="FZX66" s="106"/>
      <c r="FZY66" s="106"/>
      <c r="FZZ66" s="106"/>
      <c r="GAA66" s="106"/>
      <c r="GAB66" s="106"/>
      <c r="GAC66" s="106"/>
      <c r="GAD66" s="106"/>
      <c r="GAE66" s="106"/>
      <c r="GAF66" s="106"/>
      <c r="GAG66" s="106"/>
      <c r="GAH66" s="106"/>
      <c r="GAI66" s="106"/>
      <c r="GAJ66" s="106"/>
      <c r="GAK66" s="106"/>
      <c r="GAL66" s="106"/>
      <c r="GAM66" s="106"/>
      <c r="GAN66" s="106"/>
      <c r="GAO66" s="106"/>
      <c r="GAP66" s="106"/>
      <c r="GAQ66" s="106"/>
      <c r="GAR66" s="106"/>
      <c r="GAS66" s="106"/>
      <c r="GAT66" s="106"/>
      <c r="GAU66" s="106"/>
      <c r="GAV66" s="106"/>
      <c r="GAW66" s="106"/>
      <c r="GAX66" s="106"/>
      <c r="GAY66" s="106"/>
      <c r="GAZ66" s="106"/>
      <c r="GBA66" s="106"/>
      <c r="GBB66" s="106"/>
      <c r="GBC66" s="106"/>
      <c r="GBD66" s="106"/>
      <c r="GBE66" s="106"/>
      <c r="GBF66" s="106"/>
      <c r="GBG66" s="106"/>
      <c r="GBH66" s="106"/>
      <c r="GBI66" s="106"/>
      <c r="GBJ66" s="106"/>
      <c r="GBK66" s="106"/>
      <c r="GBL66" s="106"/>
      <c r="GBM66" s="106"/>
      <c r="GBN66" s="106"/>
      <c r="GBO66" s="106"/>
      <c r="GBP66" s="106"/>
      <c r="GBQ66" s="106"/>
      <c r="GBR66" s="106"/>
      <c r="GBS66" s="106"/>
      <c r="GBT66" s="106"/>
      <c r="GBU66" s="106"/>
      <c r="GBV66" s="106"/>
      <c r="GBW66" s="106"/>
      <c r="GBX66" s="106"/>
      <c r="GBY66" s="106"/>
      <c r="GBZ66" s="106"/>
      <c r="GCA66" s="106"/>
      <c r="GCB66" s="106"/>
      <c r="GCC66" s="106"/>
      <c r="GCD66" s="106"/>
      <c r="GCE66" s="106"/>
      <c r="GCF66" s="106"/>
      <c r="GCG66" s="106"/>
      <c r="GCH66" s="106"/>
      <c r="GCI66" s="106"/>
      <c r="GCJ66" s="106"/>
      <c r="GCK66" s="106"/>
      <c r="GCL66" s="106"/>
      <c r="GCM66" s="106"/>
      <c r="GCN66" s="106"/>
      <c r="GCO66" s="106"/>
      <c r="GCP66" s="106"/>
      <c r="GCQ66" s="106"/>
      <c r="GCR66" s="106"/>
      <c r="GCS66" s="106"/>
      <c r="GCT66" s="106"/>
      <c r="GCU66" s="106"/>
      <c r="GCV66" s="106"/>
      <c r="GCW66" s="106"/>
      <c r="GCX66" s="106"/>
      <c r="GCY66" s="106"/>
      <c r="GCZ66" s="106"/>
      <c r="GDA66" s="106"/>
      <c r="GDB66" s="106"/>
      <c r="GDC66" s="106"/>
      <c r="GDD66" s="106"/>
      <c r="GDE66" s="106"/>
      <c r="GDF66" s="106"/>
      <c r="GDG66" s="106"/>
      <c r="GDH66" s="106"/>
      <c r="GDI66" s="106"/>
      <c r="GDJ66" s="106"/>
      <c r="GDK66" s="106"/>
      <c r="GDL66" s="106"/>
      <c r="GDM66" s="106"/>
      <c r="GDN66" s="106"/>
      <c r="GDO66" s="106"/>
      <c r="GDP66" s="106"/>
      <c r="GDQ66" s="106"/>
      <c r="GDR66" s="106"/>
      <c r="GDS66" s="106"/>
      <c r="GDT66" s="106"/>
      <c r="GDU66" s="106"/>
      <c r="GDV66" s="106"/>
      <c r="GDW66" s="106"/>
      <c r="GDX66" s="106"/>
      <c r="GDY66" s="106"/>
      <c r="GDZ66" s="106"/>
      <c r="GEA66" s="106"/>
      <c r="GEB66" s="106"/>
      <c r="GEC66" s="106"/>
      <c r="GED66" s="106"/>
      <c r="GEE66" s="106"/>
      <c r="GEF66" s="106"/>
      <c r="GEG66" s="106"/>
      <c r="GEH66" s="106"/>
      <c r="GEI66" s="106"/>
      <c r="GEJ66" s="106"/>
      <c r="GEK66" s="106"/>
      <c r="GEL66" s="106"/>
      <c r="GEM66" s="106"/>
      <c r="GEN66" s="106"/>
      <c r="GEO66" s="106"/>
      <c r="GEP66" s="106"/>
      <c r="GEQ66" s="106"/>
      <c r="GER66" s="106"/>
      <c r="GES66" s="106"/>
      <c r="GET66" s="106"/>
      <c r="GEU66" s="106"/>
      <c r="GEV66" s="106"/>
      <c r="GEW66" s="106"/>
      <c r="GEX66" s="106"/>
      <c r="GEY66" s="106"/>
      <c r="GEZ66" s="106"/>
      <c r="GFA66" s="106"/>
      <c r="GFB66" s="106"/>
      <c r="GFC66" s="106"/>
      <c r="GFD66" s="106"/>
      <c r="GFE66" s="106"/>
      <c r="GFF66" s="106"/>
      <c r="GFG66" s="106"/>
      <c r="GFH66" s="106"/>
      <c r="GFI66" s="106"/>
      <c r="GFJ66" s="106"/>
      <c r="GFK66" s="106"/>
      <c r="GFL66" s="106"/>
      <c r="GFM66" s="106"/>
      <c r="GFN66" s="106"/>
      <c r="GFO66" s="106"/>
      <c r="GFP66" s="106"/>
      <c r="GFQ66" s="106"/>
      <c r="GFR66" s="106"/>
      <c r="GFS66" s="106"/>
      <c r="GFT66" s="106"/>
      <c r="GFU66" s="106"/>
      <c r="GFV66" s="106"/>
      <c r="GFW66" s="106"/>
      <c r="GFX66" s="106"/>
      <c r="GFY66" s="106"/>
      <c r="GFZ66" s="106"/>
      <c r="GGA66" s="106"/>
      <c r="GGB66" s="106"/>
      <c r="GGC66" s="106"/>
      <c r="GGD66" s="106"/>
      <c r="GGE66" s="106"/>
      <c r="GGF66" s="106"/>
      <c r="GGG66" s="106"/>
      <c r="GGH66" s="106"/>
      <c r="GGI66" s="106"/>
      <c r="GGJ66" s="106"/>
      <c r="GGK66" s="106"/>
      <c r="GGL66" s="106"/>
      <c r="GGM66" s="106"/>
      <c r="GGN66" s="106"/>
      <c r="GGO66" s="106"/>
      <c r="GGP66" s="106"/>
      <c r="GGQ66" s="106"/>
      <c r="GGR66" s="106"/>
      <c r="GGS66" s="106"/>
      <c r="GGT66" s="106"/>
      <c r="GGU66" s="106"/>
      <c r="GGV66" s="106"/>
      <c r="GGW66" s="106"/>
      <c r="GGX66" s="106"/>
      <c r="GGY66" s="106"/>
      <c r="GGZ66" s="106"/>
      <c r="GHA66" s="106"/>
      <c r="GHB66" s="106"/>
      <c r="GHC66" s="106"/>
      <c r="GHD66" s="106"/>
      <c r="GHE66" s="106"/>
      <c r="GHF66" s="106"/>
      <c r="GHG66" s="106"/>
      <c r="GHH66" s="106"/>
      <c r="GHI66" s="106"/>
      <c r="GHJ66" s="106"/>
      <c r="GHK66" s="106"/>
      <c r="GHL66" s="106"/>
      <c r="GHM66" s="106"/>
      <c r="GHN66" s="106"/>
      <c r="GHO66" s="106"/>
      <c r="GHP66" s="106"/>
      <c r="GHQ66" s="106"/>
      <c r="GHR66" s="106"/>
      <c r="GHS66" s="106"/>
      <c r="GHT66" s="106"/>
      <c r="GHU66" s="106"/>
      <c r="GHV66" s="106"/>
      <c r="GHW66" s="106"/>
      <c r="GHX66" s="106"/>
      <c r="GHY66" s="106"/>
      <c r="GHZ66" s="106"/>
      <c r="GIA66" s="106"/>
      <c r="GIB66" s="106"/>
      <c r="GIC66" s="106"/>
      <c r="GID66" s="106"/>
      <c r="GIE66" s="106"/>
      <c r="GIF66" s="106"/>
      <c r="GIG66" s="106"/>
      <c r="GIH66" s="106"/>
      <c r="GII66" s="106"/>
      <c r="GIJ66" s="106"/>
      <c r="GIK66" s="106"/>
      <c r="GIL66" s="106"/>
      <c r="GIM66" s="106"/>
      <c r="GIN66" s="106"/>
      <c r="GIO66" s="106"/>
      <c r="GIP66" s="106"/>
      <c r="GIQ66" s="106"/>
      <c r="GIR66" s="106"/>
      <c r="GIS66" s="106"/>
      <c r="GIT66" s="106"/>
      <c r="GIU66" s="106"/>
      <c r="GIV66" s="106"/>
      <c r="GIW66" s="106"/>
      <c r="GIX66" s="106"/>
      <c r="GIY66" s="106"/>
      <c r="GIZ66" s="106"/>
      <c r="GJA66" s="106"/>
      <c r="GJB66" s="106"/>
      <c r="GJC66" s="106"/>
      <c r="GJD66" s="106"/>
      <c r="GJE66" s="106"/>
      <c r="GJF66" s="106"/>
      <c r="GJG66" s="106"/>
      <c r="GJH66" s="106"/>
      <c r="GJI66" s="106"/>
      <c r="GJJ66" s="106"/>
      <c r="GJK66" s="106"/>
      <c r="GJL66" s="106"/>
      <c r="GJM66" s="106"/>
      <c r="GJN66" s="106"/>
      <c r="GJO66" s="106"/>
      <c r="GJP66" s="106"/>
      <c r="GJQ66" s="106"/>
      <c r="GJR66" s="106"/>
      <c r="GJS66" s="106"/>
      <c r="GJT66" s="106"/>
      <c r="GJU66" s="106"/>
      <c r="GJV66" s="106"/>
      <c r="GJW66" s="106"/>
      <c r="GJX66" s="106"/>
      <c r="GJY66" s="106"/>
      <c r="GJZ66" s="106"/>
      <c r="GKA66" s="106"/>
      <c r="GKB66" s="106"/>
      <c r="GKC66" s="106"/>
      <c r="GKD66" s="106"/>
      <c r="GKE66" s="106"/>
      <c r="GKF66" s="106"/>
      <c r="GKG66" s="106"/>
      <c r="GKH66" s="106"/>
      <c r="GKI66" s="106"/>
      <c r="GKJ66" s="106"/>
      <c r="GKK66" s="106"/>
      <c r="GKL66" s="106"/>
      <c r="GKM66" s="106"/>
      <c r="GKN66" s="106"/>
      <c r="GKO66" s="106"/>
      <c r="GKP66" s="106"/>
      <c r="GKQ66" s="106"/>
      <c r="GKR66" s="106"/>
      <c r="GKS66" s="106"/>
      <c r="GKT66" s="106"/>
      <c r="GKU66" s="106"/>
      <c r="GKV66" s="106"/>
      <c r="GKW66" s="106"/>
      <c r="GKX66" s="106"/>
      <c r="GKY66" s="106"/>
      <c r="GKZ66" s="106"/>
      <c r="GLA66" s="106"/>
      <c r="GLB66" s="106"/>
      <c r="GLC66" s="106"/>
      <c r="GLD66" s="106"/>
      <c r="GLE66" s="106"/>
      <c r="GLF66" s="106"/>
      <c r="GLG66" s="106"/>
      <c r="GLH66" s="106"/>
      <c r="GLI66" s="106"/>
      <c r="GLJ66" s="106"/>
      <c r="GLK66" s="106"/>
      <c r="GLL66" s="106"/>
      <c r="GLM66" s="106"/>
      <c r="GLN66" s="106"/>
      <c r="GLO66" s="106"/>
      <c r="GLP66" s="106"/>
      <c r="GLQ66" s="106"/>
      <c r="GLR66" s="106"/>
      <c r="GLS66" s="106"/>
      <c r="GLT66" s="106"/>
      <c r="GLU66" s="106"/>
      <c r="GLV66" s="106"/>
      <c r="GLW66" s="106"/>
      <c r="GLX66" s="106"/>
      <c r="GLY66" s="106"/>
      <c r="GLZ66" s="106"/>
      <c r="GMA66" s="106"/>
      <c r="GMB66" s="106"/>
      <c r="GMC66" s="106"/>
      <c r="GMD66" s="106"/>
      <c r="GME66" s="106"/>
      <c r="GMF66" s="106"/>
      <c r="GMG66" s="106"/>
      <c r="GMH66" s="106"/>
      <c r="GMI66" s="106"/>
      <c r="GMJ66" s="106"/>
      <c r="GMK66" s="106"/>
      <c r="GML66" s="106"/>
      <c r="GMM66" s="106"/>
      <c r="GMN66" s="106"/>
      <c r="GMO66" s="106"/>
      <c r="GMP66" s="106"/>
      <c r="GMQ66" s="106"/>
      <c r="GMR66" s="106"/>
      <c r="GMS66" s="106"/>
      <c r="GMT66" s="106"/>
      <c r="GMU66" s="106"/>
      <c r="GMV66" s="106"/>
      <c r="GMW66" s="106"/>
      <c r="GMX66" s="106"/>
      <c r="GMY66" s="106"/>
      <c r="GMZ66" s="106"/>
      <c r="GNA66" s="106"/>
      <c r="GNB66" s="106"/>
      <c r="GNC66" s="106"/>
      <c r="GND66" s="106"/>
      <c r="GNE66" s="106"/>
      <c r="GNF66" s="106"/>
      <c r="GNG66" s="106"/>
      <c r="GNH66" s="106"/>
      <c r="GNI66" s="106"/>
      <c r="GNJ66" s="106"/>
      <c r="GNK66" s="106"/>
      <c r="GNL66" s="106"/>
      <c r="GNM66" s="106"/>
      <c r="GNN66" s="106"/>
      <c r="GNO66" s="106"/>
      <c r="GNP66" s="106"/>
      <c r="GNQ66" s="106"/>
      <c r="GNR66" s="106"/>
      <c r="GNS66" s="106"/>
      <c r="GNT66" s="106"/>
      <c r="GNU66" s="106"/>
      <c r="GNV66" s="106"/>
      <c r="GNW66" s="106"/>
      <c r="GNX66" s="106"/>
      <c r="GNY66" s="106"/>
      <c r="GNZ66" s="106"/>
      <c r="GOA66" s="106"/>
      <c r="GOB66" s="106"/>
      <c r="GOC66" s="106"/>
      <c r="GOD66" s="106"/>
      <c r="GOE66" s="106"/>
      <c r="GOF66" s="106"/>
      <c r="GOG66" s="106"/>
      <c r="GOH66" s="106"/>
      <c r="GOI66" s="106"/>
      <c r="GOJ66" s="106"/>
      <c r="GOK66" s="106"/>
      <c r="GOL66" s="106"/>
      <c r="GOM66" s="106"/>
      <c r="GON66" s="106"/>
      <c r="GOO66" s="106"/>
      <c r="GOP66" s="106"/>
      <c r="GOQ66" s="106"/>
      <c r="GOR66" s="106"/>
      <c r="GOS66" s="106"/>
      <c r="GOT66" s="106"/>
      <c r="GOU66" s="106"/>
      <c r="GOV66" s="106"/>
      <c r="GOW66" s="106"/>
      <c r="GOX66" s="106"/>
      <c r="GOY66" s="106"/>
      <c r="GOZ66" s="106"/>
      <c r="GPA66" s="106"/>
      <c r="GPB66" s="106"/>
      <c r="GPC66" s="106"/>
      <c r="GPD66" s="106"/>
      <c r="GPE66" s="106"/>
      <c r="GPF66" s="106"/>
      <c r="GPG66" s="106"/>
      <c r="GPH66" s="106"/>
      <c r="GPI66" s="106"/>
      <c r="GPJ66" s="106"/>
      <c r="GPK66" s="106"/>
      <c r="GPL66" s="106"/>
      <c r="GPM66" s="106"/>
      <c r="GPN66" s="106"/>
      <c r="GPO66" s="106"/>
      <c r="GPP66" s="106"/>
      <c r="GPQ66" s="106"/>
      <c r="GPR66" s="106"/>
      <c r="GPS66" s="106"/>
      <c r="GPT66" s="106"/>
      <c r="GPU66" s="106"/>
      <c r="GPV66" s="106"/>
      <c r="GPW66" s="106"/>
      <c r="GPX66" s="106"/>
      <c r="GPY66" s="106"/>
      <c r="GPZ66" s="106"/>
      <c r="GQA66" s="106"/>
      <c r="GQB66" s="106"/>
      <c r="GQC66" s="106"/>
      <c r="GQD66" s="106"/>
      <c r="GQE66" s="106"/>
      <c r="GQF66" s="106"/>
      <c r="GQG66" s="106"/>
      <c r="GQH66" s="106"/>
      <c r="GQI66" s="106"/>
      <c r="GQJ66" s="106"/>
      <c r="GQK66" s="106"/>
      <c r="GQL66" s="106"/>
      <c r="GQM66" s="106"/>
      <c r="GQN66" s="106"/>
      <c r="GQO66" s="106"/>
      <c r="GQP66" s="106"/>
      <c r="GQQ66" s="106"/>
      <c r="GQR66" s="106"/>
      <c r="GQS66" s="106"/>
      <c r="GQT66" s="106"/>
      <c r="GQU66" s="106"/>
      <c r="GQV66" s="106"/>
      <c r="GQW66" s="106"/>
      <c r="GQX66" s="106"/>
      <c r="GQY66" s="106"/>
      <c r="GQZ66" s="106"/>
      <c r="GRA66" s="106"/>
      <c r="GRB66" s="106"/>
      <c r="GRC66" s="106"/>
      <c r="GRD66" s="106"/>
      <c r="GRE66" s="106"/>
      <c r="GRF66" s="106"/>
      <c r="GRG66" s="106"/>
      <c r="GRH66" s="106"/>
      <c r="GRI66" s="106"/>
      <c r="GRJ66" s="106"/>
      <c r="GRK66" s="106"/>
      <c r="GRL66" s="106"/>
      <c r="GRM66" s="106"/>
      <c r="GRN66" s="106"/>
      <c r="GRO66" s="106"/>
      <c r="GRP66" s="106"/>
      <c r="GRQ66" s="106"/>
      <c r="GRR66" s="106"/>
      <c r="GRS66" s="106"/>
      <c r="GRT66" s="106"/>
      <c r="GRU66" s="106"/>
      <c r="GRV66" s="106"/>
      <c r="GRW66" s="106"/>
      <c r="GRX66" s="106"/>
      <c r="GRY66" s="106"/>
      <c r="GRZ66" s="106"/>
      <c r="GSA66" s="106"/>
      <c r="GSB66" s="106"/>
      <c r="GSC66" s="106"/>
      <c r="GSD66" s="106"/>
      <c r="GSE66" s="106"/>
      <c r="GSF66" s="106"/>
      <c r="GSG66" s="106"/>
      <c r="GSH66" s="106"/>
      <c r="GSI66" s="106"/>
      <c r="GSJ66" s="106"/>
      <c r="GSK66" s="106"/>
      <c r="GSL66" s="106"/>
      <c r="GSM66" s="106"/>
      <c r="GSN66" s="106"/>
      <c r="GSO66" s="106"/>
      <c r="GSP66" s="106"/>
      <c r="GSQ66" s="106"/>
      <c r="GSR66" s="106"/>
      <c r="GSS66" s="106"/>
      <c r="GST66" s="106"/>
      <c r="GSU66" s="106"/>
      <c r="GSV66" s="106"/>
      <c r="GSW66" s="106"/>
      <c r="GSX66" s="106"/>
      <c r="GSY66" s="106"/>
      <c r="GSZ66" s="106"/>
      <c r="GTA66" s="106"/>
      <c r="GTB66" s="106"/>
      <c r="GTC66" s="106"/>
      <c r="GTD66" s="106"/>
      <c r="GTE66" s="106"/>
      <c r="GTF66" s="106"/>
      <c r="GTG66" s="106"/>
      <c r="GTH66" s="106"/>
      <c r="GTI66" s="106"/>
      <c r="GTJ66" s="106"/>
      <c r="GTK66" s="106"/>
      <c r="GTL66" s="106"/>
      <c r="GTM66" s="106"/>
      <c r="GTN66" s="106"/>
      <c r="GTO66" s="106"/>
      <c r="GTP66" s="106"/>
      <c r="GTQ66" s="106"/>
      <c r="GTR66" s="106"/>
      <c r="GTS66" s="106"/>
      <c r="GTT66" s="106"/>
      <c r="GTU66" s="106"/>
      <c r="GTV66" s="106"/>
      <c r="GTW66" s="106"/>
      <c r="GTX66" s="106"/>
      <c r="GTY66" s="106"/>
      <c r="GTZ66" s="106"/>
      <c r="GUA66" s="106"/>
      <c r="GUB66" s="106"/>
      <c r="GUC66" s="106"/>
      <c r="GUD66" s="106"/>
      <c r="GUE66" s="106"/>
      <c r="GUF66" s="106"/>
      <c r="GUG66" s="106"/>
      <c r="GUH66" s="106"/>
      <c r="GUI66" s="106"/>
      <c r="GUJ66" s="106"/>
      <c r="GUK66" s="106"/>
      <c r="GUL66" s="106"/>
      <c r="GUM66" s="106"/>
      <c r="GUN66" s="106"/>
      <c r="GUO66" s="106"/>
      <c r="GUP66" s="106"/>
      <c r="GUQ66" s="106"/>
      <c r="GUR66" s="106"/>
      <c r="GUS66" s="106"/>
      <c r="GUT66" s="106"/>
      <c r="GUU66" s="106"/>
      <c r="GUV66" s="106"/>
      <c r="GUW66" s="106"/>
      <c r="GUX66" s="106"/>
      <c r="GUY66" s="106"/>
      <c r="GUZ66" s="106"/>
      <c r="GVA66" s="106"/>
      <c r="GVB66" s="106"/>
      <c r="GVC66" s="106"/>
      <c r="GVD66" s="106"/>
      <c r="GVE66" s="106"/>
      <c r="GVF66" s="106"/>
      <c r="GVG66" s="106"/>
      <c r="GVH66" s="106"/>
      <c r="GVI66" s="106"/>
      <c r="GVJ66" s="106"/>
      <c r="GVK66" s="106"/>
      <c r="GVL66" s="106"/>
      <c r="GVM66" s="106"/>
      <c r="GVN66" s="106"/>
      <c r="GVO66" s="106"/>
      <c r="GVP66" s="106"/>
      <c r="GVQ66" s="106"/>
      <c r="GVR66" s="106"/>
      <c r="GVS66" s="106"/>
      <c r="GVT66" s="106"/>
      <c r="GVU66" s="106"/>
      <c r="GVV66" s="106"/>
      <c r="GVW66" s="106"/>
      <c r="GVX66" s="106"/>
      <c r="GVY66" s="106"/>
      <c r="GVZ66" s="106"/>
      <c r="GWA66" s="106"/>
      <c r="GWB66" s="106"/>
      <c r="GWC66" s="106"/>
      <c r="GWD66" s="106"/>
      <c r="GWE66" s="106"/>
      <c r="GWF66" s="106"/>
      <c r="GWG66" s="106"/>
      <c r="GWH66" s="106"/>
      <c r="GWI66" s="106"/>
      <c r="GWJ66" s="106"/>
      <c r="GWK66" s="106"/>
      <c r="GWL66" s="106"/>
      <c r="GWM66" s="106"/>
      <c r="GWN66" s="106"/>
      <c r="GWO66" s="106"/>
      <c r="GWP66" s="106"/>
      <c r="GWQ66" s="106"/>
      <c r="GWR66" s="106"/>
      <c r="GWS66" s="106"/>
      <c r="GWT66" s="106"/>
      <c r="GWU66" s="106"/>
      <c r="GWV66" s="106"/>
      <c r="GWW66" s="106"/>
      <c r="GWX66" s="106"/>
      <c r="GWY66" s="106"/>
      <c r="GWZ66" s="106"/>
      <c r="GXA66" s="106"/>
      <c r="GXB66" s="106"/>
      <c r="GXC66" s="106"/>
      <c r="GXD66" s="106"/>
      <c r="GXE66" s="106"/>
      <c r="GXF66" s="106"/>
      <c r="GXG66" s="106"/>
      <c r="GXH66" s="106"/>
      <c r="GXI66" s="106"/>
      <c r="GXJ66" s="106"/>
      <c r="GXK66" s="106"/>
      <c r="GXL66" s="106"/>
      <c r="GXM66" s="106"/>
      <c r="GXN66" s="106"/>
      <c r="GXO66" s="106"/>
      <c r="GXP66" s="106"/>
      <c r="GXQ66" s="106"/>
      <c r="GXR66" s="106"/>
      <c r="GXS66" s="106"/>
      <c r="GXT66" s="106"/>
      <c r="GXU66" s="106"/>
      <c r="GXV66" s="106"/>
      <c r="GXW66" s="106"/>
      <c r="GXX66" s="106"/>
      <c r="GXY66" s="106"/>
      <c r="GXZ66" s="106"/>
      <c r="GYA66" s="106"/>
      <c r="GYB66" s="106"/>
      <c r="GYC66" s="106"/>
      <c r="GYD66" s="106"/>
      <c r="GYE66" s="106"/>
      <c r="GYF66" s="106"/>
      <c r="GYG66" s="106"/>
      <c r="GYH66" s="106"/>
      <c r="GYI66" s="106"/>
      <c r="GYJ66" s="106"/>
      <c r="GYK66" s="106"/>
      <c r="GYL66" s="106"/>
      <c r="GYM66" s="106"/>
      <c r="GYN66" s="106"/>
      <c r="GYO66" s="106"/>
      <c r="GYP66" s="106"/>
      <c r="GYQ66" s="106"/>
      <c r="GYR66" s="106"/>
      <c r="GYS66" s="106"/>
      <c r="GYT66" s="106"/>
      <c r="GYU66" s="106"/>
      <c r="GYV66" s="106"/>
      <c r="GYW66" s="106"/>
      <c r="GYX66" s="106"/>
      <c r="GYY66" s="106"/>
      <c r="GYZ66" s="106"/>
      <c r="GZA66" s="106"/>
      <c r="GZB66" s="106"/>
      <c r="GZC66" s="106"/>
      <c r="GZD66" s="106"/>
      <c r="GZE66" s="106"/>
      <c r="GZF66" s="106"/>
      <c r="GZG66" s="106"/>
      <c r="GZH66" s="106"/>
      <c r="GZI66" s="106"/>
      <c r="GZJ66" s="106"/>
      <c r="GZK66" s="106"/>
      <c r="GZL66" s="106"/>
      <c r="GZM66" s="106"/>
      <c r="GZN66" s="106"/>
      <c r="GZO66" s="106"/>
      <c r="GZP66" s="106"/>
      <c r="GZQ66" s="106"/>
      <c r="GZR66" s="106"/>
      <c r="GZS66" s="106"/>
      <c r="GZT66" s="106"/>
      <c r="GZU66" s="106"/>
      <c r="GZV66" s="106"/>
      <c r="GZW66" s="106"/>
      <c r="GZX66" s="106"/>
      <c r="GZY66" s="106"/>
      <c r="GZZ66" s="106"/>
      <c r="HAA66" s="106"/>
      <c r="HAB66" s="106"/>
      <c r="HAC66" s="106"/>
      <c r="HAD66" s="106"/>
      <c r="HAE66" s="106"/>
      <c r="HAF66" s="106"/>
      <c r="HAG66" s="106"/>
      <c r="HAH66" s="106"/>
      <c r="HAI66" s="106"/>
      <c r="HAJ66" s="106"/>
      <c r="HAK66" s="106"/>
      <c r="HAL66" s="106"/>
      <c r="HAM66" s="106"/>
      <c r="HAN66" s="106"/>
      <c r="HAO66" s="106"/>
      <c r="HAP66" s="106"/>
      <c r="HAQ66" s="106"/>
      <c r="HAR66" s="106"/>
      <c r="HAS66" s="106"/>
      <c r="HAT66" s="106"/>
      <c r="HAU66" s="106"/>
      <c r="HAV66" s="106"/>
      <c r="HAW66" s="106"/>
      <c r="HAX66" s="106"/>
      <c r="HAY66" s="106"/>
      <c r="HAZ66" s="106"/>
      <c r="HBA66" s="106"/>
      <c r="HBB66" s="106"/>
      <c r="HBC66" s="106"/>
      <c r="HBD66" s="106"/>
      <c r="HBE66" s="106"/>
      <c r="HBF66" s="106"/>
      <c r="HBG66" s="106"/>
      <c r="HBH66" s="106"/>
      <c r="HBI66" s="106"/>
      <c r="HBJ66" s="106"/>
      <c r="HBK66" s="106"/>
      <c r="HBL66" s="106"/>
      <c r="HBM66" s="106"/>
      <c r="HBN66" s="106"/>
      <c r="HBO66" s="106"/>
      <c r="HBP66" s="106"/>
      <c r="HBQ66" s="106"/>
      <c r="HBR66" s="106"/>
      <c r="HBS66" s="106"/>
      <c r="HBT66" s="106"/>
      <c r="HBU66" s="106"/>
      <c r="HBV66" s="106"/>
      <c r="HBW66" s="106"/>
      <c r="HBX66" s="106"/>
      <c r="HBY66" s="106"/>
      <c r="HBZ66" s="106"/>
      <c r="HCA66" s="106"/>
      <c r="HCB66" s="106"/>
      <c r="HCC66" s="106"/>
      <c r="HCD66" s="106"/>
      <c r="HCE66" s="106"/>
      <c r="HCF66" s="106"/>
      <c r="HCG66" s="106"/>
      <c r="HCH66" s="106"/>
      <c r="HCI66" s="106"/>
      <c r="HCJ66" s="106"/>
      <c r="HCK66" s="106"/>
      <c r="HCL66" s="106"/>
      <c r="HCM66" s="106"/>
      <c r="HCN66" s="106"/>
      <c r="HCO66" s="106"/>
      <c r="HCP66" s="106"/>
      <c r="HCQ66" s="106"/>
      <c r="HCR66" s="106"/>
      <c r="HCS66" s="106"/>
      <c r="HCT66" s="106"/>
      <c r="HCU66" s="106"/>
      <c r="HCV66" s="106"/>
      <c r="HCW66" s="106"/>
      <c r="HCX66" s="106"/>
      <c r="HCY66" s="106"/>
      <c r="HCZ66" s="106"/>
      <c r="HDA66" s="106"/>
      <c r="HDB66" s="106"/>
      <c r="HDC66" s="106"/>
      <c r="HDD66" s="106"/>
      <c r="HDE66" s="106"/>
      <c r="HDF66" s="106"/>
      <c r="HDG66" s="106"/>
      <c r="HDH66" s="106"/>
      <c r="HDI66" s="106"/>
      <c r="HDJ66" s="106"/>
      <c r="HDK66" s="106"/>
      <c r="HDL66" s="106"/>
      <c r="HDM66" s="106"/>
      <c r="HDN66" s="106"/>
      <c r="HDO66" s="106"/>
      <c r="HDP66" s="106"/>
      <c r="HDQ66" s="106"/>
      <c r="HDR66" s="106"/>
      <c r="HDS66" s="106"/>
      <c r="HDT66" s="106"/>
      <c r="HDU66" s="106"/>
      <c r="HDV66" s="106"/>
      <c r="HDW66" s="106"/>
      <c r="HDX66" s="106"/>
      <c r="HDY66" s="106"/>
      <c r="HDZ66" s="106"/>
      <c r="HEA66" s="106"/>
      <c r="HEB66" s="106"/>
      <c r="HEC66" s="106"/>
      <c r="HED66" s="106"/>
      <c r="HEE66" s="106"/>
      <c r="HEF66" s="106"/>
      <c r="HEG66" s="106"/>
      <c r="HEH66" s="106"/>
      <c r="HEI66" s="106"/>
      <c r="HEJ66" s="106"/>
      <c r="HEK66" s="106"/>
      <c r="HEL66" s="106"/>
      <c r="HEM66" s="106"/>
      <c r="HEN66" s="106"/>
      <c r="HEO66" s="106"/>
      <c r="HEP66" s="106"/>
      <c r="HEQ66" s="106"/>
      <c r="HER66" s="106"/>
      <c r="HES66" s="106"/>
      <c r="HET66" s="106"/>
      <c r="HEU66" s="106"/>
      <c r="HEV66" s="106"/>
      <c r="HEW66" s="106"/>
      <c r="HEX66" s="106"/>
      <c r="HEY66" s="106"/>
      <c r="HEZ66" s="106"/>
      <c r="HFA66" s="106"/>
      <c r="HFB66" s="106"/>
      <c r="HFC66" s="106"/>
      <c r="HFD66" s="106"/>
      <c r="HFE66" s="106"/>
      <c r="HFF66" s="106"/>
      <c r="HFG66" s="106"/>
      <c r="HFH66" s="106"/>
      <c r="HFI66" s="106"/>
      <c r="HFJ66" s="106"/>
      <c r="HFK66" s="106"/>
      <c r="HFL66" s="106"/>
      <c r="HFM66" s="106"/>
      <c r="HFN66" s="106"/>
      <c r="HFO66" s="106"/>
      <c r="HFP66" s="106"/>
      <c r="HFQ66" s="106"/>
      <c r="HFR66" s="106"/>
      <c r="HFS66" s="106"/>
      <c r="HFT66" s="106"/>
      <c r="HFU66" s="106"/>
      <c r="HFV66" s="106"/>
      <c r="HFW66" s="106"/>
      <c r="HFX66" s="106"/>
      <c r="HFY66" s="106"/>
      <c r="HFZ66" s="106"/>
      <c r="HGA66" s="106"/>
      <c r="HGB66" s="106"/>
      <c r="HGC66" s="106"/>
      <c r="HGD66" s="106"/>
      <c r="HGE66" s="106"/>
      <c r="HGF66" s="106"/>
      <c r="HGG66" s="106"/>
      <c r="HGH66" s="106"/>
      <c r="HGI66" s="106"/>
      <c r="HGJ66" s="106"/>
      <c r="HGK66" s="106"/>
      <c r="HGL66" s="106"/>
      <c r="HGM66" s="106"/>
      <c r="HGN66" s="106"/>
      <c r="HGO66" s="106"/>
      <c r="HGP66" s="106"/>
      <c r="HGQ66" s="106"/>
      <c r="HGR66" s="106"/>
      <c r="HGS66" s="106"/>
      <c r="HGT66" s="106"/>
      <c r="HGU66" s="106"/>
      <c r="HGV66" s="106"/>
      <c r="HGW66" s="106"/>
      <c r="HGX66" s="106"/>
      <c r="HGY66" s="106"/>
      <c r="HGZ66" s="106"/>
      <c r="HHA66" s="106"/>
      <c r="HHB66" s="106"/>
      <c r="HHC66" s="106"/>
      <c r="HHD66" s="106"/>
      <c r="HHE66" s="106"/>
      <c r="HHF66" s="106"/>
      <c r="HHG66" s="106"/>
      <c r="HHH66" s="106"/>
      <c r="HHI66" s="106"/>
      <c r="HHJ66" s="106"/>
      <c r="HHK66" s="106"/>
      <c r="HHL66" s="106"/>
      <c r="HHM66" s="106"/>
      <c r="HHN66" s="106"/>
      <c r="HHO66" s="106"/>
      <c r="HHP66" s="106"/>
      <c r="HHQ66" s="106"/>
      <c r="HHR66" s="106"/>
      <c r="HHS66" s="106"/>
      <c r="HHT66" s="106"/>
      <c r="HHU66" s="106"/>
      <c r="HHV66" s="106"/>
      <c r="HHW66" s="106"/>
      <c r="HHX66" s="106"/>
      <c r="HHY66" s="106"/>
      <c r="HHZ66" s="106"/>
      <c r="HIA66" s="106"/>
      <c r="HIB66" s="106"/>
      <c r="HIC66" s="106"/>
      <c r="HID66" s="106"/>
      <c r="HIE66" s="106"/>
      <c r="HIF66" s="106"/>
      <c r="HIG66" s="106"/>
      <c r="HIH66" s="106"/>
      <c r="HII66" s="106"/>
      <c r="HIJ66" s="106"/>
      <c r="HIK66" s="106"/>
      <c r="HIL66" s="106"/>
      <c r="HIM66" s="106"/>
      <c r="HIN66" s="106"/>
      <c r="HIO66" s="106"/>
      <c r="HIP66" s="106"/>
      <c r="HIQ66" s="106"/>
      <c r="HIR66" s="106"/>
      <c r="HIS66" s="106"/>
      <c r="HIT66" s="106"/>
      <c r="HIU66" s="106"/>
      <c r="HIV66" s="106"/>
      <c r="HIW66" s="106"/>
      <c r="HIX66" s="106"/>
      <c r="HIY66" s="106"/>
      <c r="HIZ66" s="106"/>
      <c r="HJA66" s="106"/>
      <c r="HJB66" s="106"/>
      <c r="HJC66" s="106"/>
      <c r="HJD66" s="106"/>
      <c r="HJE66" s="106"/>
      <c r="HJF66" s="106"/>
      <c r="HJG66" s="106"/>
      <c r="HJH66" s="106"/>
      <c r="HJI66" s="106"/>
      <c r="HJJ66" s="106"/>
      <c r="HJK66" s="106"/>
      <c r="HJL66" s="106"/>
      <c r="HJM66" s="106"/>
      <c r="HJN66" s="106"/>
      <c r="HJO66" s="106"/>
      <c r="HJP66" s="106"/>
      <c r="HJQ66" s="106"/>
      <c r="HJR66" s="106"/>
      <c r="HJS66" s="106"/>
      <c r="HJT66" s="106"/>
      <c r="HJU66" s="106"/>
      <c r="HJV66" s="106"/>
      <c r="HJW66" s="106"/>
      <c r="HJX66" s="106"/>
      <c r="HJY66" s="106"/>
      <c r="HJZ66" s="106"/>
      <c r="HKA66" s="106"/>
      <c r="HKB66" s="106"/>
      <c r="HKC66" s="106"/>
      <c r="HKD66" s="106"/>
      <c r="HKE66" s="106"/>
      <c r="HKF66" s="106"/>
      <c r="HKG66" s="106"/>
      <c r="HKH66" s="106"/>
      <c r="HKI66" s="106"/>
      <c r="HKJ66" s="106"/>
      <c r="HKK66" s="106"/>
      <c r="HKL66" s="106"/>
      <c r="HKM66" s="106"/>
      <c r="HKN66" s="106"/>
      <c r="HKO66" s="106"/>
      <c r="HKP66" s="106"/>
      <c r="HKQ66" s="106"/>
      <c r="HKR66" s="106"/>
      <c r="HKS66" s="106"/>
      <c r="HKT66" s="106"/>
      <c r="HKU66" s="106"/>
      <c r="HKV66" s="106"/>
      <c r="HKW66" s="106"/>
      <c r="HKX66" s="106"/>
      <c r="HKY66" s="106"/>
      <c r="HKZ66" s="106"/>
      <c r="HLA66" s="106"/>
      <c r="HLB66" s="106"/>
      <c r="HLC66" s="106"/>
      <c r="HLD66" s="106"/>
      <c r="HLE66" s="106"/>
      <c r="HLF66" s="106"/>
      <c r="HLG66" s="106"/>
      <c r="HLH66" s="106"/>
      <c r="HLI66" s="106"/>
      <c r="HLJ66" s="106"/>
      <c r="HLK66" s="106"/>
      <c r="HLL66" s="106"/>
      <c r="HLM66" s="106"/>
      <c r="HLN66" s="106"/>
      <c r="HLO66" s="106"/>
      <c r="HLP66" s="106"/>
      <c r="HLQ66" s="106"/>
      <c r="HLR66" s="106"/>
      <c r="HLS66" s="106"/>
      <c r="HLT66" s="106"/>
      <c r="HLU66" s="106"/>
      <c r="HLV66" s="106"/>
      <c r="HLW66" s="106"/>
      <c r="HLX66" s="106"/>
      <c r="HLY66" s="106"/>
      <c r="HLZ66" s="106"/>
      <c r="HMA66" s="106"/>
      <c r="HMB66" s="106"/>
      <c r="HMC66" s="106"/>
      <c r="HMD66" s="106"/>
      <c r="HME66" s="106"/>
      <c r="HMF66" s="106"/>
      <c r="HMG66" s="106"/>
      <c r="HMH66" s="106"/>
      <c r="HMI66" s="106"/>
      <c r="HMJ66" s="106"/>
      <c r="HMK66" s="106"/>
      <c r="HML66" s="106"/>
      <c r="HMM66" s="106"/>
      <c r="HMN66" s="106"/>
      <c r="HMO66" s="106"/>
      <c r="HMP66" s="106"/>
      <c r="HMQ66" s="106"/>
      <c r="HMR66" s="106"/>
      <c r="HMS66" s="106"/>
      <c r="HMT66" s="106"/>
      <c r="HMU66" s="106"/>
      <c r="HMV66" s="106"/>
      <c r="HMW66" s="106"/>
      <c r="HMX66" s="106"/>
      <c r="HMY66" s="106"/>
      <c r="HMZ66" s="106"/>
      <c r="HNA66" s="106"/>
      <c r="HNB66" s="106"/>
      <c r="HNC66" s="106"/>
      <c r="HND66" s="106"/>
      <c r="HNE66" s="106"/>
      <c r="HNF66" s="106"/>
      <c r="HNG66" s="106"/>
      <c r="HNH66" s="106"/>
      <c r="HNI66" s="106"/>
      <c r="HNJ66" s="106"/>
      <c r="HNK66" s="106"/>
      <c r="HNL66" s="106"/>
      <c r="HNM66" s="106"/>
      <c r="HNN66" s="106"/>
      <c r="HNO66" s="106"/>
      <c r="HNP66" s="106"/>
      <c r="HNQ66" s="106"/>
      <c r="HNR66" s="106"/>
      <c r="HNS66" s="106"/>
      <c r="HNT66" s="106"/>
      <c r="HNU66" s="106"/>
      <c r="HNV66" s="106"/>
      <c r="HNW66" s="106"/>
      <c r="HNX66" s="106"/>
      <c r="HNY66" s="106"/>
      <c r="HNZ66" s="106"/>
      <c r="HOA66" s="106"/>
      <c r="HOB66" s="106"/>
      <c r="HOC66" s="106"/>
      <c r="HOD66" s="106"/>
      <c r="HOE66" s="106"/>
      <c r="HOF66" s="106"/>
      <c r="HOG66" s="106"/>
      <c r="HOH66" s="106"/>
      <c r="HOI66" s="106"/>
      <c r="HOJ66" s="106"/>
      <c r="HOK66" s="106"/>
      <c r="HOL66" s="106"/>
      <c r="HOM66" s="106"/>
      <c r="HON66" s="106"/>
      <c r="HOO66" s="106"/>
      <c r="HOP66" s="106"/>
      <c r="HOQ66" s="106"/>
      <c r="HOR66" s="106"/>
      <c r="HOS66" s="106"/>
      <c r="HOT66" s="106"/>
      <c r="HOU66" s="106"/>
      <c r="HOV66" s="106"/>
      <c r="HOW66" s="106"/>
      <c r="HOX66" s="106"/>
      <c r="HOY66" s="106"/>
      <c r="HOZ66" s="106"/>
      <c r="HPA66" s="106"/>
      <c r="HPB66" s="106"/>
      <c r="HPC66" s="106"/>
      <c r="HPD66" s="106"/>
      <c r="HPE66" s="106"/>
      <c r="HPF66" s="106"/>
      <c r="HPG66" s="106"/>
      <c r="HPH66" s="106"/>
      <c r="HPI66" s="106"/>
      <c r="HPJ66" s="106"/>
      <c r="HPK66" s="106"/>
      <c r="HPL66" s="106"/>
      <c r="HPM66" s="106"/>
      <c r="HPN66" s="106"/>
      <c r="HPO66" s="106"/>
      <c r="HPP66" s="106"/>
      <c r="HPQ66" s="106"/>
      <c r="HPR66" s="106"/>
      <c r="HPS66" s="106"/>
      <c r="HPT66" s="106"/>
      <c r="HPU66" s="106"/>
      <c r="HPV66" s="106"/>
      <c r="HPW66" s="106"/>
      <c r="HPX66" s="106"/>
      <c r="HPY66" s="106"/>
      <c r="HPZ66" s="106"/>
      <c r="HQA66" s="106"/>
      <c r="HQB66" s="106"/>
      <c r="HQC66" s="106"/>
      <c r="HQD66" s="106"/>
      <c r="HQE66" s="106"/>
      <c r="HQF66" s="106"/>
      <c r="HQG66" s="106"/>
      <c r="HQH66" s="106"/>
      <c r="HQI66" s="106"/>
      <c r="HQJ66" s="106"/>
      <c r="HQK66" s="106"/>
      <c r="HQL66" s="106"/>
      <c r="HQM66" s="106"/>
      <c r="HQN66" s="106"/>
      <c r="HQO66" s="106"/>
      <c r="HQP66" s="106"/>
      <c r="HQQ66" s="106"/>
      <c r="HQR66" s="106"/>
      <c r="HQS66" s="106"/>
      <c r="HQT66" s="106"/>
      <c r="HQU66" s="106"/>
      <c r="HQV66" s="106"/>
      <c r="HQW66" s="106"/>
      <c r="HQX66" s="106"/>
      <c r="HQY66" s="106"/>
      <c r="HQZ66" s="106"/>
      <c r="HRA66" s="106"/>
      <c r="HRB66" s="106"/>
      <c r="HRC66" s="106"/>
      <c r="HRD66" s="106"/>
      <c r="HRE66" s="106"/>
      <c r="HRF66" s="106"/>
      <c r="HRG66" s="106"/>
      <c r="HRH66" s="106"/>
      <c r="HRI66" s="106"/>
      <c r="HRJ66" s="106"/>
      <c r="HRK66" s="106"/>
      <c r="HRL66" s="106"/>
      <c r="HRM66" s="106"/>
      <c r="HRN66" s="106"/>
      <c r="HRO66" s="106"/>
      <c r="HRP66" s="106"/>
      <c r="HRQ66" s="106"/>
      <c r="HRR66" s="106"/>
      <c r="HRS66" s="106"/>
      <c r="HRT66" s="106"/>
      <c r="HRU66" s="106"/>
      <c r="HRV66" s="106"/>
      <c r="HRW66" s="106"/>
      <c r="HRX66" s="106"/>
      <c r="HRY66" s="106"/>
      <c r="HRZ66" s="106"/>
      <c r="HSA66" s="106"/>
      <c r="HSB66" s="106"/>
      <c r="HSC66" s="106"/>
      <c r="HSD66" s="106"/>
      <c r="HSE66" s="106"/>
      <c r="HSF66" s="106"/>
      <c r="HSG66" s="106"/>
      <c r="HSH66" s="106"/>
      <c r="HSI66" s="106"/>
      <c r="HSJ66" s="106"/>
      <c r="HSK66" s="106"/>
      <c r="HSL66" s="106"/>
      <c r="HSM66" s="106"/>
      <c r="HSN66" s="106"/>
      <c r="HSO66" s="106"/>
      <c r="HSP66" s="106"/>
      <c r="HSQ66" s="106"/>
      <c r="HSR66" s="106"/>
      <c r="HSS66" s="106"/>
      <c r="HST66" s="106"/>
      <c r="HSU66" s="106"/>
      <c r="HSV66" s="106"/>
      <c r="HSW66" s="106"/>
      <c r="HSX66" s="106"/>
      <c r="HSY66" s="106"/>
      <c r="HSZ66" s="106"/>
      <c r="HTA66" s="106"/>
      <c r="HTB66" s="106"/>
      <c r="HTC66" s="106"/>
      <c r="HTD66" s="106"/>
      <c r="HTE66" s="106"/>
      <c r="HTF66" s="106"/>
      <c r="HTG66" s="106"/>
      <c r="HTH66" s="106"/>
      <c r="HTI66" s="106"/>
      <c r="HTJ66" s="106"/>
      <c r="HTK66" s="106"/>
      <c r="HTL66" s="106"/>
      <c r="HTM66" s="106"/>
      <c r="HTN66" s="106"/>
      <c r="HTO66" s="106"/>
      <c r="HTP66" s="106"/>
      <c r="HTQ66" s="106"/>
      <c r="HTR66" s="106"/>
      <c r="HTS66" s="106"/>
      <c r="HTT66" s="106"/>
      <c r="HTU66" s="106"/>
      <c r="HTV66" s="106"/>
      <c r="HTW66" s="106"/>
      <c r="HTX66" s="106"/>
      <c r="HTY66" s="106"/>
      <c r="HTZ66" s="106"/>
      <c r="HUA66" s="106"/>
      <c r="HUB66" s="106"/>
      <c r="HUC66" s="106"/>
      <c r="HUD66" s="106"/>
      <c r="HUE66" s="106"/>
      <c r="HUF66" s="106"/>
      <c r="HUG66" s="106"/>
      <c r="HUH66" s="106"/>
      <c r="HUI66" s="106"/>
      <c r="HUJ66" s="106"/>
      <c r="HUK66" s="106"/>
      <c r="HUL66" s="106"/>
      <c r="HUM66" s="106"/>
      <c r="HUN66" s="106"/>
      <c r="HUO66" s="106"/>
      <c r="HUP66" s="106"/>
      <c r="HUQ66" s="106"/>
      <c r="HUR66" s="106"/>
      <c r="HUS66" s="106"/>
      <c r="HUT66" s="106"/>
      <c r="HUU66" s="106"/>
      <c r="HUV66" s="106"/>
      <c r="HUW66" s="106"/>
      <c r="HUX66" s="106"/>
      <c r="HUY66" s="106"/>
      <c r="HUZ66" s="106"/>
      <c r="HVA66" s="106"/>
      <c r="HVB66" s="106"/>
      <c r="HVC66" s="106"/>
      <c r="HVD66" s="106"/>
      <c r="HVE66" s="106"/>
      <c r="HVF66" s="106"/>
      <c r="HVG66" s="106"/>
      <c r="HVH66" s="106"/>
      <c r="HVI66" s="106"/>
      <c r="HVJ66" s="106"/>
      <c r="HVK66" s="106"/>
      <c r="HVL66" s="106"/>
      <c r="HVM66" s="106"/>
      <c r="HVN66" s="106"/>
      <c r="HVO66" s="106"/>
      <c r="HVP66" s="106"/>
      <c r="HVQ66" s="106"/>
      <c r="HVR66" s="106"/>
      <c r="HVS66" s="106"/>
      <c r="HVT66" s="106"/>
      <c r="HVU66" s="106"/>
      <c r="HVV66" s="106"/>
      <c r="HVW66" s="106"/>
      <c r="HVX66" s="106"/>
      <c r="HVY66" s="106"/>
      <c r="HVZ66" s="106"/>
      <c r="HWA66" s="106"/>
      <c r="HWB66" s="106"/>
      <c r="HWC66" s="106"/>
      <c r="HWD66" s="106"/>
      <c r="HWE66" s="106"/>
      <c r="HWF66" s="106"/>
      <c r="HWG66" s="106"/>
      <c r="HWH66" s="106"/>
      <c r="HWI66" s="106"/>
      <c r="HWJ66" s="106"/>
      <c r="HWK66" s="106"/>
      <c r="HWL66" s="106"/>
      <c r="HWM66" s="106"/>
      <c r="HWN66" s="106"/>
      <c r="HWO66" s="106"/>
      <c r="HWP66" s="106"/>
      <c r="HWQ66" s="106"/>
      <c r="HWR66" s="106"/>
      <c r="HWS66" s="106"/>
      <c r="HWT66" s="106"/>
      <c r="HWU66" s="106"/>
      <c r="HWV66" s="106"/>
      <c r="HWW66" s="106"/>
      <c r="HWX66" s="106"/>
      <c r="HWY66" s="106"/>
      <c r="HWZ66" s="106"/>
      <c r="HXA66" s="106"/>
      <c r="HXB66" s="106"/>
      <c r="HXC66" s="106"/>
      <c r="HXD66" s="106"/>
      <c r="HXE66" s="106"/>
      <c r="HXF66" s="106"/>
      <c r="HXG66" s="106"/>
      <c r="HXH66" s="106"/>
      <c r="HXI66" s="106"/>
      <c r="HXJ66" s="106"/>
      <c r="HXK66" s="106"/>
      <c r="HXL66" s="106"/>
      <c r="HXM66" s="106"/>
      <c r="HXN66" s="106"/>
      <c r="HXO66" s="106"/>
      <c r="HXP66" s="106"/>
      <c r="HXQ66" s="106"/>
      <c r="HXR66" s="106"/>
      <c r="HXS66" s="106"/>
      <c r="HXT66" s="106"/>
      <c r="HXU66" s="106"/>
      <c r="HXV66" s="106"/>
      <c r="HXW66" s="106"/>
      <c r="HXX66" s="106"/>
      <c r="HXY66" s="106"/>
      <c r="HXZ66" s="106"/>
      <c r="HYA66" s="106"/>
      <c r="HYB66" s="106"/>
      <c r="HYC66" s="106"/>
      <c r="HYD66" s="106"/>
      <c r="HYE66" s="106"/>
      <c r="HYF66" s="106"/>
      <c r="HYG66" s="106"/>
      <c r="HYH66" s="106"/>
      <c r="HYI66" s="106"/>
      <c r="HYJ66" s="106"/>
      <c r="HYK66" s="106"/>
      <c r="HYL66" s="106"/>
      <c r="HYM66" s="106"/>
      <c r="HYN66" s="106"/>
      <c r="HYO66" s="106"/>
      <c r="HYP66" s="106"/>
      <c r="HYQ66" s="106"/>
      <c r="HYR66" s="106"/>
      <c r="HYS66" s="106"/>
      <c r="HYT66" s="106"/>
      <c r="HYU66" s="106"/>
      <c r="HYV66" s="106"/>
      <c r="HYW66" s="106"/>
      <c r="HYX66" s="106"/>
      <c r="HYY66" s="106"/>
      <c r="HYZ66" s="106"/>
      <c r="HZA66" s="106"/>
      <c r="HZB66" s="106"/>
      <c r="HZC66" s="106"/>
      <c r="HZD66" s="106"/>
      <c r="HZE66" s="106"/>
      <c r="HZF66" s="106"/>
      <c r="HZG66" s="106"/>
      <c r="HZH66" s="106"/>
      <c r="HZI66" s="106"/>
      <c r="HZJ66" s="106"/>
      <c r="HZK66" s="106"/>
      <c r="HZL66" s="106"/>
      <c r="HZM66" s="106"/>
      <c r="HZN66" s="106"/>
      <c r="HZO66" s="106"/>
      <c r="HZP66" s="106"/>
      <c r="HZQ66" s="106"/>
      <c r="HZR66" s="106"/>
      <c r="HZS66" s="106"/>
      <c r="HZT66" s="106"/>
      <c r="HZU66" s="106"/>
      <c r="HZV66" s="106"/>
      <c r="HZW66" s="106"/>
      <c r="HZX66" s="106"/>
      <c r="HZY66" s="106"/>
      <c r="HZZ66" s="106"/>
      <c r="IAA66" s="106"/>
      <c r="IAB66" s="106"/>
      <c r="IAC66" s="106"/>
      <c r="IAD66" s="106"/>
      <c r="IAE66" s="106"/>
      <c r="IAF66" s="106"/>
      <c r="IAG66" s="106"/>
      <c r="IAH66" s="106"/>
      <c r="IAI66" s="106"/>
      <c r="IAJ66" s="106"/>
      <c r="IAK66" s="106"/>
      <c r="IAL66" s="106"/>
      <c r="IAM66" s="106"/>
      <c r="IAN66" s="106"/>
      <c r="IAO66" s="106"/>
      <c r="IAP66" s="106"/>
      <c r="IAQ66" s="106"/>
      <c r="IAR66" s="106"/>
      <c r="IAS66" s="106"/>
      <c r="IAT66" s="106"/>
      <c r="IAU66" s="106"/>
      <c r="IAV66" s="106"/>
      <c r="IAW66" s="106"/>
      <c r="IAX66" s="106"/>
      <c r="IAY66" s="106"/>
      <c r="IAZ66" s="106"/>
      <c r="IBA66" s="106"/>
      <c r="IBB66" s="106"/>
      <c r="IBC66" s="106"/>
      <c r="IBD66" s="106"/>
      <c r="IBE66" s="106"/>
      <c r="IBF66" s="106"/>
      <c r="IBG66" s="106"/>
      <c r="IBH66" s="106"/>
      <c r="IBI66" s="106"/>
      <c r="IBJ66" s="106"/>
      <c r="IBK66" s="106"/>
      <c r="IBL66" s="106"/>
      <c r="IBM66" s="106"/>
      <c r="IBN66" s="106"/>
      <c r="IBO66" s="106"/>
      <c r="IBP66" s="106"/>
      <c r="IBQ66" s="106"/>
      <c r="IBR66" s="106"/>
      <c r="IBS66" s="106"/>
      <c r="IBT66" s="106"/>
      <c r="IBU66" s="106"/>
      <c r="IBV66" s="106"/>
      <c r="IBW66" s="106"/>
      <c r="IBX66" s="106"/>
      <c r="IBY66" s="106"/>
      <c r="IBZ66" s="106"/>
      <c r="ICA66" s="106"/>
      <c r="ICB66" s="106"/>
      <c r="ICC66" s="106"/>
      <c r="ICD66" s="106"/>
      <c r="ICE66" s="106"/>
      <c r="ICF66" s="106"/>
      <c r="ICG66" s="106"/>
      <c r="ICH66" s="106"/>
      <c r="ICI66" s="106"/>
      <c r="ICJ66" s="106"/>
      <c r="ICK66" s="106"/>
      <c r="ICL66" s="106"/>
      <c r="ICM66" s="106"/>
      <c r="ICN66" s="106"/>
      <c r="ICO66" s="106"/>
      <c r="ICP66" s="106"/>
      <c r="ICQ66" s="106"/>
      <c r="ICR66" s="106"/>
      <c r="ICS66" s="106"/>
      <c r="ICT66" s="106"/>
      <c r="ICU66" s="106"/>
      <c r="ICV66" s="106"/>
      <c r="ICW66" s="106"/>
      <c r="ICX66" s="106"/>
      <c r="ICY66" s="106"/>
      <c r="ICZ66" s="106"/>
      <c r="IDA66" s="106"/>
      <c r="IDB66" s="106"/>
      <c r="IDC66" s="106"/>
      <c r="IDD66" s="106"/>
      <c r="IDE66" s="106"/>
      <c r="IDF66" s="106"/>
      <c r="IDG66" s="106"/>
      <c r="IDH66" s="106"/>
      <c r="IDI66" s="106"/>
      <c r="IDJ66" s="106"/>
      <c r="IDK66" s="106"/>
      <c r="IDL66" s="106"/>
      <c r="IDM66" s="106"/>
      <c r="IDN66" s="106"/>
      <c r="IDO66" s="106"/>
      <c r="IDP66" s="106"/>
      <c r="IDQ66" s="106"/>
      <c r="IDR66" s="106"/>
      <c r="IDS66" s="106"/>
      <c r="IDT66" s="106"/>
      <c r="IDU66" s="106"/>
      <c r="IDV66" s="106"/>
      <c r="IDW66" s="106"/>
      <c r="IDX66" s="106"/>
      <c r="IDY66" s="106"/>
      <c r="IDZ66" s="106"/>
      <c r="IEA66" s="106"/>
      <c r="IEB66" s="106"/>
      <c r="IEC66" s="106"/>
      <c r="IED66" s="106"/>
      <c r="IEE66" s="106"/>
      <c r="IEF66" s="106"/>
      <c r="IEG66" s="106"/>
      <c r="IEH66" s="106"/>
      <c r="IEI66" s="106"/>
      <c r="IEJ66" s="106"/>
      <c r="IEK66" s="106"/>
      <c r="IEL66" s="106"/>
      <c r="IEM66" s="106"/>
      <c r="IEN66" s="106"/>
      <c r="IEO66" s="106"/>
      <c r="IEP66" s="106"/>
      <c r="IEQ66" s="106"/>
      <c r="IER66" s="106"/>
      <c r="IES66" s="106"/>
      <c r="IET66" s="106"/>
      <c r="IEU66" s="106"/>
      <c r="IEV66" s="106"/>
      <c r="IEW66" s="106"/>
      <c r="IEX66" s="106"/>
      <c r="IEY66" s="106"/>
      <c r="IEZ66" s="106"/>
      <c r="IFA66" s="106"/>
      <c r="IFB66" s="106"/>
      <c r="IFC66" s="106"/>
      <c r="IFD66" s="106"/>
      <c r="IFE66" s="106"/>
      <c r="IFF66" s="106"/>
      <c r="IFG66" s="106"/>
      <c r="IFH66" s="106"/>
      <c r="IFI66" s="106"/>
      <c r="IFJ66" s="106"/>
      <c r="IFK66" s="106"/>
      <c r="IFL66" s="106"/>
      <c r="IFM66" s="106"/>
      <c r="IFN66" s="106"/>
      <c r="IFO66" s="106"/>
      <c r="IFP66" s="106"/>
      <c r="IFQ66" s="106"/>
      <c r="IFR66" s="106"/>
      <c r="IFS66" s="106"/>
      <c r="IFT66" s="106"/>
      <c r="IFU66" s="106"/>
      <c r="IFV66" s="106"/>
      <c r="IFW66" s="106"/>
      <c r="IFX66" s="106"/>
      <c r="IFY66" s="106"/>
      <c r="IFZ66" s="106"/>
      <c r="IGA66" s="106"/>
      <c r="IGB66" s="106"/>
      <c r="IGC66" s="106"/>
      <c r="IGD66" s="106"/>
      <c r="IGE66" s="106"/>
      <c r="IGF66" s="106"/>
      <c r="IGG66" s="106"/>
      <c r="IGH66" s="106"/>
      <c r="IGI66" s="106"/>
      <c r="IGJ66" s="106"/>
      <c r="IGK66" s="106"/>
      <c r="IGL66" s="106"/>
      <c r="IGM66" s="106"/>
      <c r="IGN66" s="106"/>
      <c r="IGO66" s="106"/>
      <c r="IGP66" s="106"/>
      <c r="IGQ66" s="106"/>
      <c r="IGR66" s="106"/>
      <c r="IGS66" s="106"/>
      <c r="IGT66" s="106"/>
      <c r="IGU66" s="106"/>
      <c r="IGV66" s="106"/>
      <c r="IGW66" s="106"/>
      <c r="IGX66" s="106"/>
      <c r="IGY66" s="106"/>
      <c r="IGZ66" s="106"/>
      <c r="IHA66" s="106"/>
      <c r="IHB66" s="106"/>
      <c r="IHC66" s="106"/>
      <c r="IHD66" s="106"/>
      <c r="IHE66" s="106"/>
      <c r="IHF66" s="106"/>
      <c r="IHG66" s="106"/>
      <c r="IHH66" s="106"/>
      <c r="IHI66" s="106"/>
      <c r="IHJ66" s="106"/>
      <c r="IHK66" s="106"/>
      <c r="IHL66" s="106"/>
      <c r="IHM66" s="106"/>
      <c r="IHN66" s="106"/>
      <c r="IHO66" s="106"/>
      <c r="IHP66" s="106"/>
      <c r="IHQ66" s="106"/>
      <c r="IHR66" s="106"/>
      <c r="IHS66" s="106"/>
      <c r="IHT66" s="106"/>
      <c r="IHU66" s="106"/>
      <c r="IHV66" s="106"/>
      <c r="IHW66" s="106"/>
      <c r="IHX66" s="106"/>
      <c r="IHY66" s="106"/>
      <c r="IHZ66" s="106"/>
      <c r="IIA66" s="106"/>
      <c r="IIB66" s="106"/>
      <c r="IIC66" s="106"/>
      <c r="IID66" s="106"/>
      <c r="IIE66" s="106"/>
      <c r="IIF66" s="106"/>
      <c r="IIG66" s="106"/>
      <c r="IIH66" s="106"/>
      <c r="III66" s="106"/>
      <c r="IIJ66" s="106"/>
      <c r="IIK66" s="106"/>
      <c r="IIL66" s="106"/>
      <c r="IIM66" s="106"/>
      <c r="IIN66" s="106"/>
      <c r="IIO66" s="106"/>
      <c r="IIP66" s="106"/>
      <c r="IIQ66" s="106"/>
      <c r="IIR66" s="106"/>
      <c r="IIS66" s="106"/>
      <c r="IIT66" s="106"/>
      <c r="IIU66" s="106"/>
      <c r="IIV66" s="106"/>
      <c r="IIW66" s="106"/>
      <c r="IIX66" s="106"/>
      <c r="IIY66" s="106"/>
      <c r="IIZ66" s="106"/>
      <c r="IJA66" s="106"/>
      <c r="IJB66" s="106"/>
      <c r="IJC66" s="106"/>
      <c r="IJD66" s="106"/>
      <c r="IJE66" s="106"/>
      <c r="IJF66" s="106"/>
      <c r="IJG66" s="106"/>
      <c r="IJH66" s="106"/>
      <c r="IJI66" s="106"/>
      <c r="IJJ66" s="106"/>
      <c r="IJK66" s="106"/>
      <c r="IJL66" s="106"/>
      <c r="IJM66" s="106"/>
      <c r="IJN66" s="106"/>
      <c r="IJO66" s="106"/>
      <c r="IJP66" s="106"/>
      <c r="IJQ66" s="106"/>
      <c r="IJR66" s="106"/>
      <c r="IJS66" s="106"/>
      <c r="IJT66" s="106"/>
      <c r="IJU66" s="106"/>
      <c r="IJV66" s="106"/>
      <c r="IJW66" s="106"/>
      <c r="IJX66" s="106"/>
      <c r="IJY66" s="106"/>
      <c r="IJZ66" s="106"/>
      <c r="IKA66" s="106"/>
      <c r="IKB66" s="106"/>
      <c r="IKC66" s="106"/>
      <c r="IKD66" s="106"/>
      <c r="IKE66" s="106"/>
      <c r="IKF66" s="106"/>
      <c r="IKG66" s="106"/>
      <c r="IKH66" s="106"/>
      <c r="IKI66" s="106"/>
      <c r="IKJ66" s="106"/>
      <c r="IKK66" s="106"/>
      <c r="IKL66" s="106"/>
      <c r="IKM66" s="106"/>
      <c r="IKN66" s="106"/>
      <c r="IKO66" s="106"/>
      <c r="IKP66" s="106"/>
      <c r="IKQ66" s="106"/>
      <c r="IKR66" s="106"/>
      <c r="IKS66" s="106"/>
      <c r="IKT66" s="106"/>
      <c r="IKU66" s="106"/>
      <c r="IKV66" s="106"/>
      <c r="IKW66" s="106"/>
      <c r="IKX66" s="106"/>
      <c r="IKY66" s="106"/>
      <c r="IKZ66" s="106"/>
      <c r="ILA66" s="106"/>
      <c r="ILB66" s="106"/>
      <c r="ILC66" s="106"/>
      <c r="ILD66" s="106"/>
      <c r="ILE66" s="106"/>
      <c r="ILF66" s="106"/>
      <c r="ILG66" s="106"/>
      <c r="ILH66" s="106"/>
      <c r="ILI66" s="106"/>
      <c r="ILJ66" s="106"/>
      <c r="ILK66" s="106"/>
      <c r="ILL66" s="106"/>
      <c r="ILM66" s="106"/>
      <c r="ILN66" s="106"/>
      <c r="ILO66" s="106"/>
      <c r="ILP66" s="106"/>
      <c r="ILQ66" s="106"/>
      <c r="ILR66" s="106"/>
      <c r="ILS66" s="106"/>
      <c r="ILT66" s="106"/>
      <c r="ILU66" s="106"/>
      <c r="ILV66" s="106"/>
      <c r="ILW66" s="106"/>
      <c r="ILX66" s="106"/>
      <c r="ILY66" s="106"/>
      <c r="ILZ66" s="106"/>
      <c r="IMA66" s="106"/>
      <c r="IMB66" s="106"/>
      <c r="IMC66" s="106"/>
      <c r="IMD66" s="106"/>
      <c r="IME66" s="106"/>
      <c r="IMF66" s="106"/>
      <c r="IMG66" s="106"/>
      <c r="IMH66" s="106"/>
      <c r="IMI66" s="106"/>
      <c r="IMJ66" s="106"/>
      <c r="IMK66" s="106"/>
      <c r="IML66" s="106"/>
      <c r="IMM66" s="106"/>
      <c r="IMN66" s="106"/>
      <c r="IMO66" s="106"/>
      <c r="IMP66" s="106"/>
      <c r="IMQ66" s="106"/>
      <c r="IMR66" s="106"/>
      <c r="IMS66" s="106"/>
      <c r="IMT66" s="106"/>
      <c r="IMU66" s="106"/>
      <c r="IMV66" s="106"/>
      <c r="IMW66" s="106"/>
      <c r="IMX66" s="106"/>
      <c r="IMY66" s="106"/>
      <c r="IMZ66" s="106"/>
      <c r="INA66" s="106"/>
      <c r="INB66" s="106"/>
      <c r="INC66" s="106"/>
      <c r="IND66" s="106"/>
      <c r="INE66" s="106"/>
      <c r="INF66" s="106"/>
      <c r="ING66" s="106"/>
      <c r="INH66" s="106"/>
      <c r="INI66" s="106"/>
      <c r="INJ66" s="106"/>
      <c r="INK66" s="106"/>
      <c r="INL66" s="106"/>
      <c r="INM66" s="106"/>
      <c r="INN66" s="106"/>
      <c r="INO66" s="106"/>
      <c r="INP66" s="106"/>
      <c r="INQ66" s="106"/>
      <c r="INR66" s="106"/>
      <c r="INS66" s="106"/>
      <c r="INT66" s="106"/>
      <c r="INU66" s="106"/>
      <c r="INV66" s="106"/>
      <c r="INW66" s="106"/>
      <c r="INX66" s="106"/>
      <c r="INY66" s="106"/>
      <c r="INZ66" s="106"/>
      <c r="IOA66" s="106"/>
      <c r="IOB66" s="106"/>
      <c r="IOC66" s="106"/>
      <c r="IOD66" s="106"/>
      <c r="IOE66" s="106"/>
      <c r="IOF66" s="106"/>
      <c r="IOG66" s="106"/>
      <c r="IOH66" s="106"/>
      <c r="IOI66" s="106"/>
      <c r="IOJ66" s="106"/>
      <c r="IOK66" s="106"/>
      <c r="IOL66" s="106"/>
      <c r="IOM66" s="106"/>
      <c r="ION66" s="106"/>
      <c r="IOO66" s="106"/>
      <c r="IOP66" s="106"/>
      <c r="IOQ66" s="106"/>
      <c r="IOR66" s="106"/>
      <c r="IOS66" s="106"/>
      <c r="IOT66" s="106"/>
      <c r="IOU66" s="106"/>
      <c r="IOV66" s="106"/>
      <c r="IOW66" s="106"/>
      <c r="IOX66" s="106"/>
      <c r="IOY66" s="106"/>
      <c r="IOZ66" s="106"/>
      <c r="IPA66" s="106"/>
      <c r="IPB66" s="106"/>
      <c r="IPC66" s="106"/>
      <c r="IPD66" s="106"/>
      <c r="IPE66" s="106"/>
      <c r="IPF66" s="106"/>
      <c r="IPG66" s="106"/>
      <c r="IPH66" s="106"/>
      <c r="IPI66" s="106"/>
      <c r="IPJ66" s="106"/>
      <c r="IPK66" s="106"/>
      <c r="IPL66" s="106"/>
      <c r="IPM66" s="106"/>
      <c r="IPN66" s="106"/>
      <c r="IPO66" s="106"/>
      <c r="IPP66" s="106"/>
      <c r="IPQ66" s="106"/>
      <c r="IPR66" s="106"/>
      <c r="IPS66" s="106"/>
      <c r="IPT66" s="106"/>
      <c r="IPU66" s="106"/>
      <c r="IPV66" s="106"/>
      <c r="IPW66" s="106"/>
      <c r="IPX66" s="106"/>
      <c r="IPY66" s="106"/>
      <c r="IPZ66" s="106"/>
      <c r="IQA66" s="106"/>
      <c r="IQB66" s="106"/>
      <c r="IQC66" s="106"/>
      <c r="IQD66" s="106"/>
      <c r="IQE66" s="106"/>
      <c r="IQF66" s="106"/>
      <c r="IQG66" s="106"/>
      <c r="IQH66" s="106"/>
      <c r="IQI66" s="106"/>
      <c r="IQJ66" s="106"/>
      <c r="IQK66" s="106"/>
      <c r="IQL66" s="106"/>
      <c r="IQM66" s="106"/>
      <c r="IQN66" s="106"/>
      <c r="IQO66" s="106"/>
      <c r="IQP66" s="106"/>
      <c r="IQQ66" s="106"/>
      <c r="IQR66" s="106"/>
      <c r="IQS66" s="106"/>
      <c r="IQT66" s="106"/>
      <c r="IQU66" s="106"/>
      <c r="IQV66" s="106"/>
      <c r="IQW66" s="106"/>
      <c r="IQX66" s="106"/>
      <c r="IQY66" s="106"/>
      <c r="IQZ66" s="106"/>
      <c r="IRA66" s="106"/>
      <c r="IRB66" s="106"/>
      <c r="IRC66" s="106"/>
      <c r="IRD66" s="106"/>
      <c r="IRE66" s="106"/>
      <c r="IRF66" s="106"/>
      <c r="IRG66" s="106"/>
      <c r="IRH66" s="106"/>
      <c r="IRI66" s="106"/>
      <c r="IRJ66" s="106"/>
      <c r="IRK66" s="106"/>
      <c r="IRL66" s="106"/>
      <c r="IRM66" s="106"/>
      <c r="IRN66" s="106"/>
      <c r="IRO66" s="106"/>
      <c r="IRP66" s="106"/>
      <c r="IRQ66" s="106"/>
      <c r="IRR66" s="106"/>
      <c r="IRS66" s="106"/>
      <c r="IRT66" s="106"/>
      <c r="IRU66" s="106"/>
      <c r="IRV66" s="106"/>
      <c r="IRW66" s="106"/>
      <c r="IRX66" s="106"/>
      <c r="IRY66" s="106"/>
      <c r="IRZ66" s="106"/>
      <c r="ISA66" s="106"/>
      <c r="ISB66" s="106"/>
      <c r="ISC66" s="106"/>
      <c r="ISD66" s="106"/>
      <c r="ISE66" s="106"/>
      <c r="ISF66" s="106"/>
      <c r="ISG66" s="106"/>
      <c r="ISH66" s="106"/>
      <c r="ISI66" s="106"/>
      <c r="ISJ66" s="106"/>
      <c r="ISK66" s="106"/>
      <c r="ISL66" s="106"/>
      <c r="ISM66" s="106"/>
      <c r="ISN66" s="106"/>
      <c r="ISO66" s="106"/>
      <c r="ISP66" s="106"/>
      <c r="ISQ66" s="106"/>
      <c r="ISR66" s="106"/>
      <c r="ISS66" s="106"/>
      <c r="IST66" s="106"/>
      <c r="ISU66" s="106"/>
      <c r="ISV66" s="106"/>
      <c r="ISW66" s="106"/>
      <c r="ISX66" s="106"/>
      <c r="ISY66" s="106"/>
      <c r="ISZ66" s="106"/>
      <c r="ITA66" s="106"/>
      <c r="ITB66" s="106"/>
      <c r="ITC66" s="106"/>
      <c r="ITD66" s="106"/>
      <c r="ITE66" s="106"/>
      <c r="ITF66" s="106"/>
      <c r="ITG66" s="106"/>
      <c r="ITH66" s="106"/>
      <c r="ITI66" s="106"/>
      <c r="ITJ66" s="106"/>
      <c r="ITK66" s="106"/>
      <c r="ITL66" s="106"/>
      <c r="ITM66" s="106"/>
      <c r="ITN66" s="106"/>
      <c r="ITO66" s="106"/>
      <c r="ITP66" s="106"/>
      <c r="ITQ66" s="106"/>
      <c r="ITR66" s="106"/>
      <c r="ITS66" s="106"/>
      <c r="ITT66" s="106"/>
      <c r="ITU66" s="106"/>
      <c r="ITV66" s="106"/>
      <c r="ITW66" s="106"/>
      <c r="ITX66" s="106"/>
      <c r="ITY66" s="106"/>
      <c r="ITZ66" s="106"/>
      <c r="IUA66" s="106"/>
      <c r="IUB66" s="106"/>
      <c r="IUC66" s="106"/>
      <c r="IUD66" s="106"/>
      <c r="IUE66" s="106"/>
      <c r="IUF66" s="106"/>
      <c r="IUG66" s="106"/>
      <c r="IUH66" s="106"/>
      <c r="IUI66" s="106"/>
      <c r="IUJ66" s="106"/>
      <c r="IUK66" s="106"/>
      <c r="IUL66" s="106"/>
      <c r="IUM66" s="106"/>
      <c r="IUN66" s="106"/>
      <c r="IUO66" s="106"/>
      <c r="IUP66" s="106"/>
      <c r="IUQ66" s="106"/>
      <c r="IUR66" s="106"/>
      <c r="IUS66" s="106"/>
      <c r="IUT66" s="106"/>
      <c r="IUU66" s="106"/>
      <c r="IUV66" s="106"/>
      <c r="IUW66" s="106"/>
      <c r="IUX66" s="106"/>
      <c r="IUY66" s="106"/>
      <c r="IUZ66" s="106"/>
      <c r="IVA66" s="106"/>
      <c r="IVB66" s="106"/>
      <c r="IVC66" s="106"/>
      <c r="IVD66" s="106"/>
      <c r="IVE66" s="106"/>
      <c r="IVF66" s="106"/>
      <c r="IVG66" s="106"/>
      <c r="IVH66" s="106"/>
      <c r="IVI66" s="106"/>
      <c r="IVJ66" s="106"/>
      <c r="IVK66" s="106"/>
      <c r="IVL66" s="106"/>
      <c r="IVM66" s="106"/>
      <c r="IVN66" s="106"/>
      <c r="IVO66" s="106"/>
      <c r="IVP66" s="106"/>
      <c r="IVQ66" s="106"/>
      <c r="IVR66" s="106"/>
      <c r="IVS66" s="106"/>
      <c r="IVT66" s="106"/>
      <c r="IVU66" s="106"/>
      <c r="IVV66" s="106"/>
      <c r="IVW66" s="106"/>
      <c r="IVX66" s="106"/>
      <c r="IVY66" s="106"/>
      <c r="IVZ66" s="106"/>
      <c r="IWA66" s="106"/>
      <c r="IWB66" s="106"/>
      <c r="IWC66" s="106"/>
      <c r="IWD66" s="106"/>
      <c r="IWE66" s="106"/>
      <c r="IWF66" s="106"/>
      <c r="IWG66" s="106"/>
      <c r="IWH66" s="106"/>
      <c r="IWI66" s="106"/>
      <c r="IWJ66" s="106"/>
      <c r="IWK66" s="106"/>
      <c r="IWL66" s="106"/>
      <c r="IWM66" s="106"/>
      <c r="IWN66" s="106"/>
      <c r="IWO66" s="106"/>
      <c r="IWP66" s="106"/>
      <c r="IWQ66" s="106"/>
      <c r="IWR66" s="106"/>
      <c r="IWS66" s="106"/>
      <c r="IWT66" s="106"/>
      <c r="IWU66" s="106"/>
      <c r="IWV66" s="106"/>
      <c r="IWW66" s="106"/>
      <c r="IWX66" s="106"/>
      <c r="IWY66" s="106"/>
      <c r="IWZ66" s="106"/>
      <c r="IXA66" s="106"/>
      <c r="IXB66" s="106"/>
      <c r="IXC66" s="106"/>
      <c r="IXD66" s="106"/>
      <c r="IXE66" s="106"/>
      <c r="IXF66" s="106"/>
      <c r="IXG66" s="106"/>
      <c r="IXH66" s="106"/>
      <c r="IXI66" s="106"/>
      <c r="IXJ66" s="106"/>
      <c r="IXK66" s="106"/>
      <c r="IXL66" s="106"/>
      <c r="IXM66" s="106"/>
      <c r="IXN66" s="106"/>
      <c r="IXO66" s="106"/>
      <c r="IXP66" s="106"/>
      <c r="IXQ66" s="106"/>
      <c r="IXR66" s="106"/>
      <c r="IXS66" s="106"/>
      <c r="IXT66" s="106"/>
      <c r="IXU66" s="106"/>
      <c r="IXV66" s="106"/>
      <c r="IXW66" s="106"/>
      <c r="IXX66" s="106"/>
      <c r="IXY66" s="106"/>
      <c r="IXZ66" s="106"/>
      <c r="IYA66" s="106"/>
      <c r="IYB66" s="106"/>
      <c r="IYC66" s="106"/>
      <c r="IYD66" s="106"/>
      <c r="IYE66" s="106"/>
      <c r="IYF66" s="106"/>
      <c r="IYG66" s="106"/>
      <c r="IYH66" s="106"/>
      <c r="IYI66" s="106"/>
      <c r="IYJ66" s="106"/>
      <c r="IYK66" s="106"/>
      <c r="IYL66" s="106"/>
      <c r="IYM66" s="106"/>
      <c r="IYN66" s="106"/>
      <c r="IYO66" s="106"/>
      <c r="IYP66" s="106"/>
      <c r="IYQ66" s="106"/>
      <c r="IYR66" s="106"/>
      <c r="IYS66" s="106"/>
      <c r="IYT66" s="106"/>
      <c r="IYU66" s="106"/>
      <c r="IYV66" s="106"/>
      <c r="IYW66" s="106"/>
      <c r="IYX66" s="106"/>
      <c r="IYY66" s="106"/>
      <c r="IYZ66" s="106"/>
      <c r="IZA66" s="106"/>
      <c r="IZB66" s="106"/>
      <c r="IZC66" s="106"/>
      <c r="IZD66" s="106"/>
      <c r="IZE66" s="106"/>
      <c r="IZF66" s="106"/>
      <c r="IZG66" s="106"/>
      <c r="IZH66" s="106"/>
      <c r="IZI66" s="106"/>
      <c r="IZJ66" s="106"/>
      <c r="IZK66" s="106"/>
      <c r="IZL66" s="106"/>
      <c r="IZM66" s="106"/>
      <c r="IZN66" s="106"/>
      <c r="IZO66" s="106"/>
      <c r="IZP66" s="106"/>
      <c r="IZQ66" s="106"/>
      <c r="IZR66" s="106"/>
      <c r="IZS66" s="106"/>
      <c r="IZT66" s="106"/>
      <c r="IZU66" s="106"/>
      <c r="IZV66" s="106"/>
      <c r="IZW66" s="106"/>
      <c r="IZX66" s="106"/>
      <c r="IZY66" s="106"/>
      <c r="IZZ66" s="106"/>
      <c r="JAA66" s="106"/>
      <c r="JAB66" s="106"/>
      <c r="JAC66" s="106"/>
      <c r="JAD66" s="106"/>
      <c r="JAE66" s="106"/>
      <c r="JAF66" s="106"/>
      <c r="JAG66" s="106"/>
      <c r="JAH66" s="106"/>
      <c r="JAI66" s="106"/>
      <c r="JAJ66" s="106"/>
      <c r="JAK66" s="106"/>
      <c r="JAL66" s="106"/>
      <c r="JAM66" s="106"/>
      <c r="JAN66" s="106"/>
      <c r="JAO66" s="106"/>
      <c r="JAP66" s="106"/>
      <c r="JAQ66" s="106"/>
      <c r="JAR66" s="106"/>
      <c r="JAS66" s="106"/>
      <c r="JAT66" s="106"/>
      <c r="JAU66" s="106"/>
      <c r="JAV66" s="106"/>
      <c r="JAW66" s="106"/>
      <c r="JAX66" s="106"/>
      <c r="JAY66" s="106"/>
      <c r="JAZ66" s="106"/>
      <c r="JBA66" s="106"/>
      <c r="JBB66" s="106"/>
      <c r="JBC66" s="106"/>
      <c r="JBD66" s="106"/>
      <c r="JBE66" s="106"/>
      <c r="JBF66" s="106"/>
      <c r="JBG66" s="106"/>
      <c r="JBH66" s="106"/>
      <c r="JBI66" s="106"/>
      <c r="JBJ66" s="106"/>
      <c r="JBK66" s="106"/>
      <c r="JBL66" s="106"/>
      <c r="JBM66" s="106"/>
      <c r="JBN66" s="106"/>
      <c r="JBO66" s="106"/>
      <c r="JBP66" s="106"/>
      <c r="JBQ66" s="106"/>
      <c r="JBR66" s="106"/>
      <c r="JBS66" s="106"/>
      <c r="JBT66" s="106"/>
      <c r="JBU66" s="106"/>
      <c r="JBV66" s="106"/>
      <c r="JBW66" s="106"/>
      <c r="JBX66" s="106"/>
      <c r="JBY66" s="106"/>
      <c r="JBZ66" s="106"/>
      <c r="JCA66" s="106"/>
      <c r="JCB66" s="106"/>
      <c r="JCC66" s="106"/>
      <c r="JCD66" s="106"/>
      <c r="JCE66" s="106"/>
      <c r="JCF66" s="106"/>
      <c r="JCG66" s="106"/>
      <c r="JCH66" s="106"/>
      <c r="JCI66" s="106"/>
      <c r="JCJ66" s="106"/>
      <c r="JCK66" s="106"/>
      <c r="JCL66" s="106"/>
      <c r="JCM66" s="106"/>
      <c r="JCN66" s="106"/>
      <c r="JCO66" s="106"/>
      <c r="JCP66" s="106"/>
      <c r="JCQ66" s="106"/>
      <c r="JCR66" s="106"/>
      <c r="JCS66" s="106"/>
      <c r="JCT66" s="106"/>
      <c r="JCU66" s="106"/>
      <c r="JCV66" s="106"/>
      <c r="JCW66" s="106"/>
      <c r="JCX66" s="106"/>
      <c r="JCY66" s="106"/>
      <c r="JCZ66" s="106"/>
      <c r="JDA66" s="106"/>
      <c r="JDB66" s="106"/>
      <c r="JDC66" s="106"/>
      <c r="JDD66" s="106"/>
      <c r="JDE66" s="106"/>
      <c r="JDF66" s="106"/>
      <c r="JDG66" s="106"/>
      <c r="JDH66" s="106"/>
      <c r="JDI66" s="106"/>
      <c r="JDJ66" s="106"/>
      <c r="JDK66" s="106"/>
      <c r="JDL66" s="106"/>
      <c r="JDM66" s="106"/>
      <c r="JDN66" s="106"/>
      <c r="JDO66" s="106"/>
      <c r="JDP66" s="106"/>
      <c r="JDQ66" s="106"/>
      <c r="JDR66" s="106"/>
      <c r="JDS66" s="106"/>
      <c r="JDT66" s="106"/>
      <c r="JDU66" s="106"/>
      <c r="JDV66" s="106"/>
      <c r="JDW66" s="106"/>
      <c r="JDX66" s="106"/>
      <c r="JDY66" s="106"/>
      <c r="JDZ66" s="106"/>
      <c r="JEA66" s="106"/>
      <c r="JEB66" s="106"/>
      <c r="JEC66" s="106"/>
      <c r="JED66" s="106"/>
      <c r="JEE66" s="106"/>
      <c r="JEF66" s="106"/>
      <c r="JEG66" s="106"/>
      <c r="JEH66" s="106"/>
      <c r="JEI66" s="106"/>
      <c r="JEJ66" s="106"/>
      <c r="JEK66" s="106"/>
      <c r="JEL66" s="106"/>
      <c r="JEM66" s="106"/>
      <c r="JEN66" s="106"/>
      <c r="JEO66" s="106"/>
      <c r="JEP66" s="106"/>
      <c r="JEQ66" s="106"/>
      <c r="JER66" s="106"/>
      <c r="JES66" s="106"/>
      <c r="JET66" s="106"/>
      <c r="JEU66" s="106"/>
      <c r="JEV66" s="106"/>
      <c r="JEW66" s="106"/>
      <c r="JEX66" s="106"/>
      <c r="JEY66" s="106"/>
      <c r="JEZ66" s="106"/>
      <c r="JFA66" s="106"/>
      <c r="JFB66" s="106"/>
      <c r="JFC66" s="106"/>
      <c r="JFD66" s="106"/>
      <c r="JFE66" s="106"/>
      <c r="JFF66" s="106"/>
      <c r="JFG66" s="106"/>
      <c r="JFH66" s="106"/>
      <c r="JFI66" s="106"/>
      <c r="JFJ66" s="106"/>
      <c r="JFK66" s="106"/>
      <c r="JFL66" s="106"/>
      <c r="JFM66" s="106"/>
      <c r="JFN66" s="106"/>
      <c r="JFO66" s="106"/>
      <c r="JFP66" s="106"/>
      <c r="JFQ66" s="106"/>
      <c r="JFR66" s="106"/>
      <c r="JFS66" s="106"/>
      <c r="JFT66" s="106"/>
      <c r="JFU66" s="106"/>
      <c r="JFV66" s="106"/>
      <c r="JFW66" s="106"/>
      <c r="JFX66" s="106"/>
      <c r="JFY66" s="106"/>
      <c r="JFZ66" s="106"/>
      <c r="JGA66" s="106"/>
      <c r="JGB66" s="106"/>
      <c r="JGC66" s="106"/>
      <c r="JGD66" s="106"/>
      <c r="JGE66" s="106"/>
      <c r="JGF66" s="106"/>
      <c r="JGG66" s="106"/>
      <c r="JGH66" s="106"/>
      <c r="JGI66" s="106"/>
      <c r="JGJ66" s="106"/>
      <c r="JGK66" s="106"/>
      <c r="JGL66" s="106"/>
      <c r="JGM66" s="106"/>
      <c r="JGN66" s="106"/>
      <c r="JGO66" s="106"/>
      <c r="JGP66" s="106"/>
      <c r="JGQ66" s="106"/>
      <c r="JGR66" s="106"/>
      <c r="JGS66" s="106"/>
      <c r="JGT66" s="106"/>
      <c r="JGU66" s="106"/>
      <c r="JGV66" s="106"/>
      <c r="JGW66" s="106"/>
      <c r="JGX66" s="106"/>
      <c r="JGY66" s="106"/>
      <c r="JGZ66" s="106"/>
      <c r="JHA66" s="106"/>
      <c r="JHB66" s="106"/>
      <c r="JHC66" s="106"/>
      <c r="JHD66" s="106"/>
      <c r="JHE66" s="106"/>
      <c r="JHF66" s="106"/>
      <c r="JHG66" s="106"/>
      <c r="JHH66" s="106"/>
      <c r="JHI66" s="106"/>
      <c r="JHJ66" s="106"/>
      <c r="JHK66" s="106"/>
      <c r="JHL66" s="106"/>
      <c r="JHM66" s="106"/>
      <c r="JHN66" s="106"/>
      <c r="JHO66" s="106"/>
      <c r="JHP66" s="106"/>
      <c r="JHQ66" s="106"/>
      <c r="JHR66" s="106"/>
      <c r="JHS66" s="106"/>
      <c r="JHT66" s="106"/>
      <c r="JHU66" s="106"/>
      <c r="JHV66" s="106"/>
      <c r="JHW66" s="106"/>
      <c r="JHX66" s="106"/>
      <c r="JHY66" s="106"/>
      <c r="JHZ66" s="106"/>
      <c r="JIA66" s="106"/>
      <c r="JIB66" s="106"/>
      <c r="JIC66" s="106"/>
      <c r="JID66" s="106"/>
      <c r="JIE66" s="106"/>
      <c r="JIF66" s="106"/>
      <c r="JIG66" s="106"/>
      <c r="JIH66" s="106"/>
      <c r="JII66" s="106"/>
      <c r="JIJ66" s="106"/>
      <c r="JIK66" s="106"/>
      <c r="JIL66" s="106"/>
      <c r="JIM66" s="106"/>
      <c r="JIN66" s="106"/>
      <c r="JIO66" s="106"/>
      <c r="JIP66" s="106"/>
      <c r="JIQ66" s="106"/>
      <c r="JIR66" s="106"/>
      <c r="JIS66" s="106"/>
      <c r="JIT66" s="106"/>
      <c r="JIU66" s="106"/>
      <c r="JIV66" s="106"/>
      <c r="JIW66" s="106"/>
      <c r="JIX66" s="106"/>
      <c r="JIY66" s="106"/>
      <c r="JIZ66" s="106"/>
      <c r="JJA66" s="106"/>
      <c r="JJB66" s="106"/>
      <c r="JJC66" s="106"/>
      <c r="JJD66" s="106"/>
      <c r="JJE66" s="106"/>
      <c r="JJF66" s="106"/>
      <c r="JJG66" s="106"/>
      <c r="JJH66" s="106"/>
      <c r="JJI66" s="106"/>
      <c r="JJJ66" s="106"/>
      <c r="JJK66" s="106"/>
      <c r="JJL66" s="106"/>
      <c r="JJM66" s="106"/>
      <c r="JJN66" s="106"/>
      <c r="JJO66" s="106"/>
      <c r="JJP66" s="106"/>
      <c r="JJQ66" s="106"/>
      <c r="JJR66" s="106"/>
      <c r="JJS66" s="106"/>
      <c r="JJT66" s="106"/>
      <c r="JJU66" s="106"/>
      <c r="JJV66" s="106"/>
      <c r="JJW66" s="106"/>
      <c r="JJX66" s="106"/>
      <c r="JJY66" s="106"/>
      <c r="JJZ66" s="106"/>
      <c r="JKA66" s="106"/>
      <c r="JKB66" s="106"/>
      <c r="JKC66" s="106"/>
      <c r="JKD66" s="106"/>
      <c r="JKE66" s="106"/>
      <c r="JKF66" s="106"/>
      <c r="JKG66" s="106"/>
      <c r="JKH66" s="106"/>
      <c r="JKI66" s="106"/>
      <c r="JKJ66" s="106"/>
      <c r="JKK66" s="106"/>
      <c r="JKL66" s="106"/>
      <c r="JKM66" s="106"/>
      <c r="JKN66" s="106"/>
      <c r="JKO66" s="106"/>
      <c r="JKP66" s="106"/>
      <c r="JKQ66" s="106"/>
      <c r="JKR66" s="106"/>
      <c r="JKS66" s="106"/>
      <c r="JKT66" s="106"/>
      <c r="JKU66" s="106"/>
      <c r="JKV66" s="106"/>
      <c r="JKW66" s="106"/>
      <c r="JKX66" s="106"/>
      <c r="JKY66" s="106"/>
      <c r="JKZ66" s="106"/>
      <c r="JLA66" s="106"/>
      <c r="JLB66" s="106"/>
      <c r="JLC66" s="106"/>
      <c r="JLD66" s="106"/>
      <c r="JLE66" s="106"/>
      <c r="JLF66" s="106"/>
      <c r="JLG66" s="106"/>
      <c r="JLH66" s="106"/>
      <c r="JLI66" s="106"/>
      <c r="JLJ66" s="106"/>
      <c r="JLK66" s="106"/>
      <c r="JLL66" s="106"/>
      <c r="JLM66" s="106"/>
      <c r="JLN66" s="106"/>
      <c r="JLO66" s="106"/>
      <c r="JLP66" s="106"/>
      <c r="JLQ66" s="106"/>
      <c r="JLR66" s="106"/>
      <c r="JLS66" s="106"/>
      <c r="JLT66" s="106"/>
      <c r="JLU66" s="106"/>
      <c r="JLV66" s="106"/>
      <c r="JLW66" s="106"/>
      <c r="JLX66" s="106"/>
      <c r="JLY66" s="106"/>
      <c r="JLZ66" s="106"/>
      <c r="JMA66" s="106"/>
      <c r="JMB66" s="106"/>
      <c r="JMC66" s="106"/>
      <c r="JMD66" s="106"/>
      <c r="JME66" s="106"/>
      <c r="JMF66" s="106"/>
      <c r="JMG66" s="106"/>
      <c r="JMH66" s="106"/>
      <c r="JMI66" s="106"/>
      <c r="JMJ66" s="106"/>
      <c r="JMK66" s="106"/>
      <c r="JML66" s="106"/>
      <c r="JMM66" s="106"/>
      <c r="JMN66" s="106"/>
      <c r="JMO66" s="106"/>
      <c r="JMP66" s="106"/>
      <c r="JMQ66" s="106"/>
      <c r="JMR66" s="106"/>
      <c r="JMS66" s="106"/>
      <c r="JMT66" s="106"/>
      <c r="JMU66" s="106"/>
      <c r="JMV66" s="106"/>
      <c r="JMW66" s="106"/>
      <c r="JMX66" s="106"/>
      <c r="JMY66" s="106"/>
      <c r="JMZ66" s="106"/>
      <c r="JNA66" s="106"/>
      <c r="JNB66" s="106"/>
      <c r="JNC66" s="106"/>
      <c r="JND66" s="106"/>
      <c r="JNE66" s="106"/>
      <c r="JNF66" s="106"/>
      <c r="JNG66" s="106"/>
      <c r="JNH66" s="106"/>
      <c r="JNI66" s="106"/>
      <c r="JNJ66" s="106"/>
      <c r="JNK66" s="106"/>
      <c r="JNL66" s="106"/>
      <c r="JNM66" s="106"/>
      <c r="JNN66" s="106"/>
      <c r="JNO66" s="106"/>
      <c r="JNP66" s="106"/>
      <c r="JNQ66" s="106"/>
      <c r="JNR66" s="106"/>
      <c r="JNS66" s="106"/>
      <c r="JNT66" s="106"/>
      <c r="JNU66" s="106"/>
      <c r="JNV66" s="106"/>
      <c r="JNW66" s="106"/>
      <c r="JNX66" s="106"/>
      <c r="JNY66" s="106"/>
      <c r="JNZ66" s="106"/>
      <c r="JOA66" s="106"/>
      <c r="JOB66" s="106"/>
      <c r="JOC66" s="106"/>
      <c r="JOD66" s="106"/>
      <c r="JOE66" s="106"/>
      <c r="JOF66" s="106"/>
      <c r="JOG66" s="106"/>
      <c r="JOH66" s="106"/>
      <c r="JOI66" s="106"/>
      <c r="JOJ66" s="106"/>
      <c r="JOK66" s="106"/>
      <c r="JOL66" s="106"/>
      <c r="JOM66" s="106"/>
      <c r="JON66" s="106"/>
      <c r="JOO66" s="106"/>
      <c r="JOP66" s="106"/>
      <c r="JOQ66" s="106"/>
      <c r="JOR66" s="106"/>
      <c r="JOS66" s="106"/>
      <c r="JOT66" s="106"/>
      <c r="JOU66" s="106"/>
      <c r="JOV66" s="106"/>
      <c r="JOW66" s="106"/>
      <c r="JOX66" s="106"/>
      <c r="JOY66" s="106"/>
      <c r="JOZ66" s="106"/>
      <c r="JPA66" s="106"/>
      <c r="JPB66" s="106"/>
      <c r="JPC66" s="106"/>
      <c r="JPD66" s="106"/>
      <c r="JPE66" s="106"/>
      <c r="JPF66" s="106"/>
      <c r="JPG66" s="106"/>
      <c r="JPH66" s="106"/>
      <c r="JPI66" s="106"/>
      <c r="JPJ66" s="106"/>
      <c r="JPK66" s="106"/>
      <c r="JPL66" s="106"/>
      <c r="JPM66" s="106"/>
      <c r="JPN66" s="106"/>
      <c r="JPO66" s="106"/>
      <c r="JPP66" s="106"/>
      <c r="JPQ66" s="106"/>
      <c r="JPR66" s="106"/>
      <c r="JPS66" s="106"/>
      <c r="JPT66" s="106"/>
      <c r="JPU66" s="106"/>
      <c r="JPV66" s="106"/>
      <c r="JPW66" s="106"/>
      <c r="JPX66" s="106"/>
      <c r="JPY66" s="106"/>
      <c r="JPZ66" s="106"/>
      <c r="JQA66" s="106"/>
      <c r="JQB66" s="106"/>
      <c r="JQC66" s="106"/>
      <c r="JQD66" s="106"/>
      <c r="JQE66" s="106"/>
      <c r="JQF66" s="106"/>
      <c r="JQG66" s="106"/>
      <c r="JQH66" s="106"/>
      <c r="JQI66" s="106"/>
      <c r="JQJ66" s="106"/>
      <c r="JQK66" s="106"/>
      <c r="JQL66" s="106"/>
      <c r="JQM66" s="106"/>
      <c r="JQN66" s="106"/>
      <c r="JQO66" s="106"/>
      <c r="JQP66" s="106"/>
      <c r="JQQ66" s="106"/>
      <c r="JQR66" s="106"/>
      <c r="JQS66" s="106"/>
      <c r="JQT66" s="106"/>
      <c r="JQU66" s="106"/>
      <c r="JQV66" s="106"/>
      <c r="JQW66" s="106"/>
      <c r="JQX66" s="106"/>
      <c r="JQY66" s="106"/>
      <c r="JQZ66" s="106"/>
      <c r="JRA66" s="106"/>
      <c r="JRB66" s="106"/>
      <c r="JRC66" s="106"/>
      <c r="JRD66" s="106"/>
      <c r="JRE66" s="106"/>
      <c r="JRF66" s="106"/>
      <c r="JRG66" s="106"/>
      <c r="JRH66" s="106"/>
      <c r="JRI66" s="106"/>
      <c r="JRJ66" s="106"/>
      <c r="JRK66" s="106"/>
      <c r="JRL66" s="106"/>
      <c r="JRM66" s="106"/>
      <c r="JRN66" s="106"/>
      <c r="JRO66" s="106"/>
      <c r="JRP66" s="106"/>
      <c r="JRQ66" s="106"/>
      <c r="JRR66" s="106"/>
      <c r="JRS66" s="106"/>
      <c r="JRT66" s="106"/>
      <c r="JRU66" s="106"/>
      <c r="JRV66" s="106"/>
      <c r="JRW66" s="106"/>
      <c r="JRX66" s="106"/>
      <c r="JRY66" s="106"/>
      <c r="JRZ66" s="106"/>
      <c r="JSA66" s="106"/>
      <c r="JSB66" s="106"/>
      <c r="JSC66" s="106"/>
      <c r="JSD66" s="106"/>
      <c r="JSE66" s="106"/>
      <c r="JSF66" s="106"/>
      <c r="JSG66" s="106"/>
      <c r="JSH66" s="106"/>
      <c r="JSI66" s="106"/>
      <c r="JSJ66" s="106"/>
      <c r="JSK66" s="106"/>
      <c r="JSL66" s="106"/>
      <c r="JSM66" s="106"/>
      <c r="JSN66" s="106"/>
      <c r="JSO66" s="106"/>
      <c r="JSP66" s="106"/>
      <c r="JSQ66" s="106"/>
      <c r="JSR66" s="106"/>
      <c r="JSS66" s="106"/>
      <c r="JST66" s="106"/>
      <c r="JSU66" s="106"/>
      <c r="JSV66" s="106"/>
      <c r="JSW66" s="106"/>
      <c r="JSX66" s="106"/>
      <c r="JSY66" s="106"/>
      <c r="JSZ66" s="106"/>
      <c r="JTA66" s="106"/>
      <c r="JTB66" s="106"/>
      <c r="JTC66" s="106"/>
      <c r="JTD66" s="106"/>
      <c r="JTE66" s="106"/>
      <c r="JTF66" s="106"/>
      <c r="JTG66" s="106"/>
      <c r="JTH66" s="106"/>
      <c r="JTI66" s="106"/>
      <c r="JTJ66" s="106"/>
      <c r="JTK66" s="106"/>
      <c r="JTL66" s="106"/>
      <c r="JTM66" s="106"/>
      <c r="JTN66" s="106"/>
      <c r="JTO66" s="106"/>
      <c r="JTP66" s="106"/>
      <c r="JTQ66" s="106"/>
      <c r="JTR66" s="106"/>
      <c r="JTS66" s="106"/>
      <c r="JTT66" s="106"/>
      <c r="JTU66" s="106"/>
      <c r="JTV66" s="106"/>
      <c r="JTW66" s="106"/>
      <c r="JTX66" s="106"/>
      <c r="JTY66" s="106"/>
      <c r="JTZ66" s="106"/>
      <c r="JUA66" s="106"/>
      <c r="JUB66" s="106"/>
      <c r="JUC66" s="106"/>
      <c r="JUD66" s="106"/>
      <c r="JUE66" s="106"/>
      <c r="JUF66" s="106"/>
      <c r="JUG66" s="106"/>
      <c r="JUH66" s="106"/>
      <c r="JUI66" s="106"/>
      <c r="JUJ66" s="106"/>
      <c r="JUK66" s="106"/>
      <c r="JUL66" s="106"/>
      <c r="JUM66" s="106"/>
      <c r="JUN66" s="106"/>
      <c r="JUO66" s="106"/>
      <c r="JUP66" s="106"/>
      <c r="JUQ66" s="106"/>
      <c r="JUR66" s="106"/>
      <c r="JUS66" s="106"/>
      <c r="JUT66" s="106"/>
      <c r="JUU66" s="106"/>
      <c r="JUV66" s="106"/>
      <c r="JUW66" s="106"/>
      <c r="JUX66" s="106"/>
      <c r="JUY66" s="106"/>
      <c r="JUZ66" s="106"/>
      <c r="JVA66" s="106"/>
      <c r="JVB66" s="106"/>
      <c r="JVC66" s="106"/>
      <c r="JVD66" s="106"/>
      <c r="JVE66" s="106"/>
      <c r="JVF66" s="106"/>
      <c r="JVG66" s="106"/>
      <c r="JVH66" s="106"/>
      <c r="JVI66" s="106"/>
      <c r="JVJ66" s="106"/>
      <c r="JVK66" s="106"/>
      <c r="JVL66" s="106"/>
      <c r="JVM66" s="106"/>
      <c r="JVN66" s="106"/>
      <c r="JVO66" s="106"/>
      <c r="JVP66" s="106"/>
      <c r="JVQ66" s="106"/>
      <c r="JVR66" s="106"/>
      <c r="JVS66" s="106"/>
      <c r="JVT66" s="106"/>
      <c r="JVU66" s="106"/>
      <c r="JVV66" s="106"/>
      <c r="JVW66" s="106"/>
      <c r="JVX66" s="106"/>
      <c r="JVY66" s="106"/>
      <c r="JVZ66" s="106"/>
      <c r="JWA66" s="106"/>
      <c r="JWB66" s="106"/>
      <c r="JWC66" s="106"/>
      <c r="JWD66" s="106"/>
      <c r="JWE66" s="106"/>
      <c r="JWF66" s="106"/>
      <c r="JWG66" s="106"/>
      <c r="JWH66" s="106"/>
      <c r="JWI66" s="106"/>
      <c r="JWJ66" s="106"/>
      <c r="JWK66" s="106"/>
      <c r="JWL66" s="106"/>
      <c r="JWM66" s="106"/>
      <c r="JWN66" s="106"/>
      <c r="JWO66" s="106"/>
      <c r="JWP66" s="106"/>
      <c r="JWQ66" s="106"/>
      <c r="JWR66" s="106"/>
      <c r="JWS66" s="106"/>
      <c r="JWT66" s="106"/>
      <c r="JWU66" s="106"/>
      <c r="JWV66" s="106"/>
      <c r="JWW66" s="106"/>
      <c r="JWX66" s="106"/>
      <c r="JWY66" s="106"/>
      <c r="JWZ66" s="106"/>
      <c r="JXA66" s="106"/>
      <c r="JXB66" s="106"/>
      <c r="JXC66" s="106"/>
      <c r="JXD66" s="106"/>
      <c r="JXE66" s="106"/>
      <c r="JXF66" s="106"/>
      <c r="JXG66" s="106"/>
      <c r="JXH66" s="106"/>
      <c r="JXI66" s="106"/>
      <c r="JXJ66" s="106"/>
      <c r="JXK66" s="106"/>
      <c r="JXL66" s="106"/>
      <c r="JXM66" s="106"/>
      <c r="JXN66" s="106"/>
      <c r="JXO66" s="106"/>
      <c r="JXP66" s="106"/>
      <c r="JXQ66" s="106"/>
      <c r="JXR66" s="106"/>
      <c r="JXS66" s="106"/>
      <c r="JXT66" s="106"/>
      <c r="JXU66" s="106"/>
      <c r="JXV66" s="106"/>
      <c r="JXW66" s="106"/>
      <c r="JXX66" s="106"/>
      <c r="JXY66" s="106"/>
      <c r="JXZ66" s="106"/>
      <c r="JYA66" s="106"/>
      <c r="JYB66" s="106"/>
      <c r="JYC66" s="106"/>
      <c r="JYD66" s="106"/>
      <c r="JYE66" s="106"/>
      <c r="JYF66" s="106"/>
      <c r="JYG66" s="106"/>
      <c r="JYH66" s="106"/>
      <c r="JYI66" s="106"/>
      <c r="JYJ66" s="106"/>
      <c r="JYK66" s="106"/>
      <c r="JYL66" s="106"/>
      <c r="JYM66" s="106"/>
      <c r="JYN66" s="106"/>
      <c r="JYO66" s="106"/>
      <c r="JYP66" s="106"/>
      <c r="JYQ66" s="106"/>
      <c r="JYR66" s="106"/>
      <c r="JYS66" s="106"/>
      <c r="JYT66" s="106"/>
      <c r="JYU66" s="106"/>
      <c r="JYV66" s="106"/>
      <c r="JYW66" s="106"/>
      <c r="JYX66" s="106"/>
      <c r="JYY66" s="106"/>
      <c r="JYZ66" s="106"/>
      <c r="JZA66" s="106"/>
      <c r="JZB66" s="106"/>
      <c r="JZC66" s="106"/>
      <c r="JZD66" s="106"/>
      <c r="JZE66" s="106"/>
      <c r="JZF66" s="106"/>
      <c r="JZG66" s="106"/>
      <c r="JZH66" s="106"/>
      <c r="JZI66" s="106"/>
      <c r="JZJ66" s="106"/>
      <c r="JZK66" s="106"/>
      <c r="JZL66" s="106"/>
      <c r="JZM66" s="106"/>
      <c r="JZN66" s="106"/>
      <c r="JZO66" s="106"/>
      <c r="JZP66" s="106"/>
      <c r="JZQ66" s="106"/>
      <c r="JZR66" s="106"/>
      <c r="JZS66" s="106"/>
      <c r="JZT66" s="106"/>
      <c r="JZU66" s="106"/>
      <c r="JZV66" s="106"/>
      <c r="JZW66" s="106"/>
      <c r="JZX66" s="106"/>
      <c r="JZY66" s="106"/>
      <c r="JZZ66" s="106"/>
      <c r="KAA66" s="106"/>
      <c r="KAB66" s="106"/>
      <c r="KAC66" s="106"/>
      <c r="KAD66" s="106"/>
      <c r="KAE66" s="106"/>
      <c r="KAF66" s="106"/>
      <c r="KAG66" s="106"/>
      <c r="KAH66" s="106"/>
      <c r="KAI66" s="106"/>
      <c r="KAJ66" s="106"/>
      <c r="KAK66" s="106"/>
      <c r="KAL66" s="106"/>
      <c r="KAM66" s="106"/>
      <c r="KAN66" s="106"/>
      <c r="KAO66" s="106"/>
      <c r="KAP66" s="106"/>
      <c r="KAQ66" s="106"/>
      <c r="KAR66" s="106"/>
      <c r="KAS66" s="106"/>
      <c r="KAT66" s="106"/>
      <c r="KAU66" s="106"/>
      <c r="KAV66" s="106"/>
      <c r="KAW66" s="106"/>
      <c r="KAX66" s="106"/>
      <c r="KAY66" s="106"/>
      <c r="KAZ66" s="106"/>
      <c r="KBA66" s="106"/>
      <c r="KBB66" s="106"/>
      <c r="KBC66" s="106"/>
      <c r="KBD66" s="106"/>
      <c r="KBE66" s="106"/>
      <c r="KBF66" s="106"/>
      <c r="KBG66" s="106"/>
      <c r="KBH66" s="106"/>
      <c r="KBI66" s="106"/>
      <c r="KBJ66" s="106"/>
      <c r="KBK66" s="106"/>
      <c r="KBL66" s="106"/>
      <c r="KBM66" s="106"/>
      <c r="KBN66" s="106"/>
      <c r="KBO66" s="106"/>
      <c r="KBP66" s="106"/>
      <c r="KBQ66" s="106"/>
      <c r="KBR66" s="106"/>
      <c r="KBS66" s="106"/>
      <c r="KBT66" s="106"/>
      <c r="KBU66" s="106"/>
      <c r="KBV66" s="106"/>
      <c r="KBW66" s="106"/>
      <c r="KBX66" s="106"/>
      <c r="KBY66" s="106"/>
      <c r="KBZ66" s="106"/>
      <c r="KCA66" s="106"/>
      <c r="KCB66" s="106"/>
      <c r="KCC66" s="106"/>
      <c r="KCD66" s="106"/>
      <c r="KCE66" s="106"/>
      <c r="KCF66" s="106"/>
      <c r="KCG66" s="106"/>
      <c r="KCH66" s="106"/>
      <c r="KCI66" s="106"/>
      <c r="KCJ66" s="106"/>
      <c r="KCK66" s="106"/>
      <c r="KCL66" s="106"/>
      <c r="KCM66" s="106"/>
      <c r="KCN66" s="106"/>
      <c r="KCO66" s="106"/>
      <c r="KCP66" s="106"/>
      <c r="KCQ66" s="106"/>
      <c r="KCR66" s="106"/>
      <c r="KCS66" s="106"/>
      <c r="KCT66" s="106"/>
      <c r="KCU66" s="106"/>
      <c r="KCV66" s="106"/>
      <c r="KCW66" s="106"/>
      <c r="KCX66" s="106"/>
      <c r="KCY66" s="106"/>
      <c r="KCZ66" s="106"/>
      <c r="KDA66" s="106"/>
      <c r="KDB66" s="106"/>
      <c r="KDC66" s="106"/>
      <c r="KDD66" s="106"/>
      <c r="KDE66" s="106"/>
      <c r="KDF66" s="106"/>
      <c r="KDG66" s="106"/>
      <c r="KDH66" s="106"/>
      <c r="KDI66" s="106"/>
      <c r="KDJ66" s="106"/>
      <c r="KDK66" s="106"/>
      <c r="KDL66" s="106"/>
      <c r="KDM66" s="106"/>
      <c r="KDN66" s="106"/>
      <c r="KDO66" s="106"/>
      <c r="KDP66" s="106"/>
      <c r="KDQ66" s="106"/>
      <c r="KDR66" s="106"/>
      <c r="KDS66" s="106"/>
      <c r="KDT66" s="106"/>
      <c r="KDU66" s="106"/>
      <c r="KDV66" s="106"/>
      <c r="KDW66" s="106"/>
      <c r="KDX66" s="106"/>
      <c r="KDY66" s="106"/>
      <c r="KDZ66" s="106"/>
      <c r="KEA66" s="106"/>
      <c r="KEB66" s="106"/>
      <c r="KEC66" s="106"/>
      <c r="KED66" s="106"/>
      <c r="KEE66" s="106"/>
      <c r="KEF66" s="106"/>
      <c r="KEG66" s="106"/>
      <c r="KEH66" s="106"/>
      <c r="KEI66" s="106"/>
      <c r="KEJ66" s="106"/>
      <c r="KEK66" s="106"/>
      <c r="KEL66" s="106"/>
      <c r="KEM66" s="106"/>
      <c r="KEN66" s="106"/>
      <c r="KEO66" s="106"/>
      <c r="KEP66" s="106"/>
      <c r="KEQ66" s="106"/>
      <c r="KER66" s="106"/>
      <c r="KES66" s="106"/>
      <c r="KET66" s="106"/>
      <c r="KEU66" s="106"/>
      <c r="KEV66" s="106"/>
      <c r="KEW66" s="106"/>
      <c r="KEX66" s="106"/>
      <c r="KEY66" s="106"/>
      <c r="KEZ66" s="106"/>
      <c r="KFA66" s="106"/>
      <c r="KFB66" s="106"/>
      <c r="KFC66" s="106"/>
      <c r="KFD66" s="106"/>
      <c r="KFE66" s="106"/>
      <c r="KFF66" s="106"/>
      <c r="KFG66" s="106"/>
      <c r="KFH66" s="106"/>
      <c r="KFI66" s="106"/>
      <c r="KFJ66" s="106"/>
      <c r="KFK66" s="106"/>
      <c r="KFL66" s="106"/>
      <c r="KFM66" s="106"/>
      <c r="KFN66" s="106"/>
      <c r="KFO66" s="106"/>
      <c r="KFP66" s="106"/>
      <c r="KFQ66" s="106"/>
      <c r="KFR66" s="106"/>
      <c r="KFS66" s="106"/>
      <c r="KFT66" s="106"/>
      <c r="KFU66" s="106"/>
      <c r="KFV66" s="106"/>
      <c r="KFW66" s="106"/>
      <c r="KFX66" s="106"/>
      <c r="KFY66" s="106"/>
      <c r="KFZ66" s="106"/>
      <c r="KGA66" s="106"/>
      <c r="KGB66" s="106"/>
      <c r="KGC66" s="106"/>
      <c r="KGD66" s="106"/>
      <c r="KGE66" s="106"/>
      <c r="KGF66" s="106"/>
      <c r="KGG66" s="106"/>
      <c r="KGH66" s="106"/>
      <c r="KGI66" s="106"/>
      <c r="KGJ66" s="106"/>
      <c r="KGK66" s="106"/>
      <c r="KGL66" s="106"/>
      <c r="KGM66" s="106"/>
      <c r="KGN66" s="106"/>
      <c r="KGO66" s="106"/>
      <c r="KGP66" s="106"/>
      <c r="KGQ66" s="106"/>
      <c r="KGR66" s="106"/>
      <c r="KGS66" s="106"/>
      <c r="KGT66" s="106"/>
      <c r="KGU66" s="106"/>
      <c r="KGV66" s="106"/>
      <c r="KGW66" s="106"/>
      <c r="KGX66" s="106"/>
      <c r="KGY66" s="106"/>
      <c r="KGZ66" s="106"/>
      <c r="KHA66" s="106"/>
      <c r="KHB66" s="106"/>
      <c r="KHC66" s="106"/>
      <c r="KHD66" s="106"/>
      <c r="KHE66" s="106"/>
      <c r="KHF66" s="106"/>
      <c r="KHG66" s="106"/>
      <c r="KHH66" s="106"/>
      <c r="KHI66" s="106"/>
      <c r="KHJ66" s="106"/>
      <c r="KHK66" s="106"/>
      <c r="KHL66" s="106"/>
      <c r="KHM66" s="106"/>
      <c r="KHN66" s="106"/>
      <c r="KHO66" s="106"/>
      <c r="KHP66" s="106"/>
      <c r="KHQ66" s="106"/>
      <c r="KHR66" s="106"/>
      <c r="KHS66" s="106"/>
      <c r="KHT66" s="106"/>
      <c r="KHU66" s="106"/>
      <c r="KHV66" s="106"/>
      <c r="KHW66" s="106"/>
      <c r="KHX66" s="106"/>
      <c r="KHY66" s="106"/>
      <c r="KHZ66" s="106"/>
      <c r="KIA66" s="106"/>
      <c r="KIB66" s="106"/>
      <c r="KIC66" s="106"/>
      <c r="KID66" s="106"/>
      <c r="KIE66" s="106"/>
      <c r="KIF66" s="106"/>
      <c r="KIG66" s="106"/>
      <c r="KIH66" s="106"/>
      <c r="KII66" s="106"/>
      <c r="KIJ66" s="106"/>
      <c r="KIK66" s="106"/>
      <c r="KIL66" s="106"/>
      <c r="KIM66" s="106"/>
      <c r="KIN66" s="106"/>
      <c r="KIO66" s="106"/>
      <c r="KIP66" s="106"/>
      <c r="KIQ66" s="106"/>
      <c r="KIR66" s="106"/>
      <c r="KIS66" s="106"/>
      <c r="KIT66" s="106"/>
      <c r="KIU66" s="106"/>
      <c r="KIV66" s="106"/>
      <c r="KIW66" s="106"/>
      <c r="KIX66" s="106"/>
      <c r="KIY66" s="106"/>
      <c r="KIZ66" s="106"/>
      <c r="KJA66" s="106"/>
      <c r="KJB66" s="106"/>
      <c r="KJC66" s="106"/>
      <c r="KJD66" s="106"/>
      <c r="KJE66" s="106"/>
      <c r="KJF66" s="106"/>
      <c r="KJG66" s="106"/>
      <c r="KJH66" s="106"/>
      <c r="KJI66" s="106"/>
      <c r="KJJ66" s="106"/>
      <c r="KJK66" s="106"/>
      <c r="KJL66" s="106"/>
      <c r="KJM66" s="106"/>
      <c r="KJN66" s="106"/>
      <c r="KJO66" s="106"/>
      <c r="KJP66" s="106"/>
      <c r="KJQ66" s="106"/>
      <c r="KJR66" s="106"/>
      <c r="KJS66" s="106"/>
      <c r="KJT66" s="106"/>
      <c r="KJU66" s="106"/>
      <c r="KJV66" s="106"/>
      <c r="KJW66" s="106"/>
      <c r="KJX66" s="106"/>
      <c r="KJY66" s="106"/>
      <c r="KJZ66" s="106"/>
      <c r="KKA66" s="106"/>
      <c r="KKB66" s="106"/>
      <c r="KKC66" s="106"/>
      <c r="KKD66" s="106"/>
      <c r="KKE66" s="106"/>
      <c r="KKF66" s="106"/>
      <c r="KKG66" s="106"/>
      <c r="KKH66" s="106"/>
      <c r="KKI66" s="106"/>
      <c r="KKJ66" s="106"/>
      <c r="KKK66" s="106"/>
      <c r="KKL66" s="106"/>
      <c r="KKM66" s="106"/>
      <c r="KKN66" s="106"/>
      <c r="KKO66" s="106"/>
      <c r="KKP66" s="106"/>
      <c r="KKQ66" s="106"/>
      <c r="KKR66" s="106"/>
      <c r="KKS66" s="106"/>
      <c r="KKT66" s="106"/>
      <c r="KKU66" s="106"/>
      <c r="KKV66" s="106"/>
      <c r="KKW66" s="106"/>
      <c r="KKX66" s="106"/>
      <c r="KKY66" s="106"/>
      <c r="KKZ66" s="106"/>
      <c r="KLA66" s="106"/>
      <c r="KLB66" s="106"/>
      <c r="KLC66" s="106"/>
      <c r="KLD66" s="106"/>
      <c r="KLE66" s="106"/>
      <c r="KLF66" s="106"/>
      <c r="KLG66" s="106"/>
      <c r="KLH66" s="106"/>
      <c r="KLI66" s="106"/>
      <c r="KLJ66" s="106"/>
      <c r="KLK66" s="106"/>
      <c r="KLL66" s="106"/>
      <c r="KLM66" s="106"/>
      <c r="KLN66" s="106"/>
      <c r="KLO66" s="106"/>
      <c r="KLP66" s="106"/>
      <c r="KLQ66" s="106"/>
      <c r="KLR66" s="106"/>
      <c r="KLS66" s="106"/>
      <c r="KLT66" s="106"/>
      <c r="KLU66" s="106"/>
      <c r="KLV66" s="106"/>
      <c r="KLW66" s="106"/>
      <c r="KLX66" s="106"/>
      <c r="KLY66" s="106"/>
      <c r="KLZ66" s="106"/>
      <c r="KMA66" s="106"/>
      <c r="KMB66" s="106"/>
      <c r="KMC66" s="106"/>
      <c r="KMD66" s="106"/>
      <c r="KME66" s="106"/>
      <c r="KMF66" s="106"/>
      <c r="KMG66" s="106"/>
      <c r="KMH66" s="106"/>
      <c r="KMI66" s="106"/>
      <c r="KMJ66" s="106"/>
      <c r="KMK66" s="106"/>
      <c r="KML66" s="106"/>
      <c r="KMM66" s="106"/>
      <c r="KMN66" s="106"/>
      <c r="KMO66" s="106"/>
      <c r="KMP66" s="106"/>
      <c r="KMQ66" s="106"/>
      <c r="KMR66" s="106"/>
      <c r="KMS66" s="106"/>
      <c r="KMT66" s="106"/>
      <c r="KMU66" s="106"/>
      <c r="KMV66" s="106"/>
      <c r="KMW66" s="106"/>
      <c r="KMX66" s="106"/>
      <c r="KMY66" s="106"/>
      <c r="KMZ66" s="106"/>
      <c r="KNA66" s="106"/>
      <c r="KNB66" s="106"/>
      <c r="KNC66" s="106"/>
      <c r="KND66" s="106"/>
      <c r="KNE66" s="106"/>
      <c r="KNF66" s="106"/>
      <c r="KNG66" s="106"/>
      <c r="KNH66" s="106"/>
      <c r="KNI66" s="106"/>
      <c r="KNJ66" s="106"/>
      <c r="KNK66" s="106"/>
      <c r="KNL66" s="106"/>
      <c r="KNM66" s="106"/>
      <c r="KNN66" s="106"/>
      <c r="KNO66" s="106"/>
      <c r="KNP66" s="106"/>
      <c r="KNQ66" s="106"/>
      <c r="KNR66" s="106"/>
      <c r="KNS66" s="106"/>
      <c r="KNT66" s="106"/>
      <c r="KNU66" s="106"/>
      <c r="KNV66" s="106"/>
      <c r="KNW66" s="106"/>
      <c r="KNX66" s="106"/>
      <c r="KNY66" s="106"/>
      <c r="KNZ66" s="106"/>
      <c r="KOA66" s="106"/>
      <c r="KOB66" s="106"/>
      <c r="KOC66" s="106"/>
      <c r="KOD66" s="106"/>
      <c r="KOE66" s="106"/>
      <c r="KOF66" s="106"/>
      <c r="KOG66" s="106"/>
      <c r="KOH66" s="106"/>
      <c r="KOI66" s="106"/>
      <c r="KOJ66" s="106"/>
      <c r="KOK66" s="106"/>
      <c r="KOL66" s="106"/>
      <c r="KOM66" s="106"/>
      <c r="KON66" s="106"/>
      <c r="KOO66" s="106"/>
      <c r="KOP66" s="106"/>
      <c r="KOQ66" s="106"/>
      <c r="KOR66" s="106"/>
      <c r="KOS66" s="106"/>
      <c r="KOT66" s="106"/>
      <c r="KOU66" s="106"/>
      <c r="KOV66" s="106"/>
      <c r="KOW66" s="106"/>
      <c r="KOX66" s="106"/>
      <c r="KOY66" s="106"/>
      <c r="KOZ66" s="106"/>
      <c r="KPA66" s="106"/>
      <c r="KPB66" s="106"/>
      <c r="KPC66" s="106"/>
      <c r="KPD66" s="106"/>
      <c r="KPE66" s="106"/>
      <c r="KPF66" s="106"/>
      <c r="KPG66" s="106"/>
      <c r="KPH66" s="106"/>
      <c r="KPI66" s="106"/>
      <c r="KPJ66" s="106"/>
      <c r="KPK66" s="106"/>
      <c r="KPL66" s="106"/>
      <c r="KPM66" s="106"/>
      <c r="KPN66" s="106"/>
      <c r="KPO66" s="106"/>
      <c r="KPP66" s="106"/>
      <c r="KPQ66" s="106"/>
      <c r="KPR66" s="106"/>
      <c r="KPS66" s="106"/>
      <c r="KPT66" s="106"/>
      <c r="KPU66" s="106"/>
      <c r="KPV66" s="106"/>
      <c r="KPW66" s="106"/>
      <c r="KPX66" s="106"/>
      <c r="KPY66" s="106"/>
      <c r="KPZ66" s="106"/>
      <c r="KQA66" s="106"/>
      <c r="KQB66" s="106"/>
      <c r="KQC66" s="106"/>
      <c r="KQD66" s="106"/>
      <c r="KQE66" s="106"/>
      <c r="KQF66" s="106"/>
      <c r="KQG66" s="106"/>
      <c r="KQH66" s="106"/>
      <c r="KQI66" s="106"/>
      <c r="KQJ66" s="106"/>
      <c r="KQK66" s="106"/>
      <c r="KQL66" s="106"/>
      <c r="KQM66" s="106"/>
      <c r="KQN66" s="106"/>
      <c r="KQO66" s="106"/>
      <c r="KQP66" s="106"/>
      <c r="KQQ66" s="106"/>
      <c r="KQR66" s="106"/>
      <c r="KQS66" s="106"/>
      <c r="KQT66" s="106"/>
      <c r="KQU66" s="106"/>
      <c r="KQV66" s="106"/>
      <c r="KQW66" s="106"/>
      <c r="KQX66" s="106"/>
      <c r="KQY66" s="106"/>
      <c r="KQZ66" s="106"/>
      <c r="KRA66" s="106"/>
      <c r="KRB66" s="106"/>
      <c r="KRC66" s="106"/>
      <c r="KRD66" s="106"/>
      <c r="KRE66" s="106"/>
      <c r="KRF66" s="106"/>
      <c r="KRG66" s="106"/>
      <c r="KRH66" s="106"/>
      <c r="KRI66" s="106"/>
      <c r="KRJ66" s="106"/>
      <c r="KRK66" s="106"/>
      <c r="KRL66" s="106"/>
      <c r="KRM66" s="106"/>
      <c r="KRN66" s="106"/>
      <c r="KRO66" s="106"/>
      <c r="KRP66" s="106"/>
      <c r="KRQ66" s="106"/>
      <c r="KRR66" s="106"/>
      <c r="KRS66" s="106"/>
      <c r="KRT66" s="106"/>
      <c r="KRU66" s="106"/>
      <c r="KRV66" s="106"/>
      <c r="KRW66" s="106"/>
      <c r="KRX66" s="106"/>
      <c r="KRY66" s="106"/>
      <c r="KRZ66" s="106"/>
      <c r="KSA66" s="106"/>
      <c r="KSB66" s="106"/>
      <c r="KSC66" s="106"/>
      <c r="KSD66" s="106"/>
      <c r="KSE66" s="106"/>
      <c r="KSF66" s="106"/>
      <c r="KSG66" s="106"/>
      <c r="KSH66" s="106"/>
      <c r="KSI66" s="106"/>
      <c r="KSJ66" s="106"/>
      <c r="KSK66" s="106"/>
      <c r="KSL66" s="106"/>
      <c r="KSM66" s="106"/>
      <c r="KSN66" s="106"/>
      <c r="KSO66" s="106"/>
      <c r="KSP66" s="106"/>
      <c r="KSQ66" s="106"/>
      <c r="KSR66" s="106"/>
      <c r="KSS66" s="106"/>
      <c r="KST66" s="106"/>
      <c r="KSU66" s="106"/>
      <c r="KSV66" s="106"/>
      <c r="KSW66" s="106"/>
      <c r="KSX66" s="106"/>
      <c r="KSY66" s="106"/>
      <c r="KSZ66" s="106"/>
      <c r="KTA66" s="106"/>
      <c r="KTB66" s="106"/>
      <c r="KTC66" s="106"/>
      <c r="KTD66" s="106"/>
      <c r="KTE66" s="106"/>
      <c r="KTF66" s="106"/>
      <c r="KTG66" s="106"/>
      <c r="KTH66" s="106"/>
      <c r="KTI66" s="106"/>
      <c r="KTJ66" s="106"/>
      <c r="KTK66" s="106"/>
      <c r="KTL66" s="106"/>
      <c r="KTM66" s="106"/>
      <c r="KTN66" s="106"/>
      <c r="KTO66" s="106"/>
      <c r="KTP66" s="106"/>
      <c r="KTQ66" s="106"/>
      <c r="KTR66" s="106"/>
      <c r="KTS66" s="106"/>
      <c r="KTT66" s="106"/>
      <c r="KTU66" s="106"/>
      <c r="KTV66" s="106"/>
      <c r="KTW66" s="106"/>
      <c r="KTX66" s="106"/>
      <c r="KTY66" s="106"/>
      <c r="KTZ66" s="106"/>
      <c r="KUA66" s="106"/>
      <c r="KUB66" s="106"/>
      <c r="KUC66" s="106"/>
      <c r="KUD66" s="106"/>
      <c r="KUE66" s="106"/>
      <c r="KUF66" s="106"/>
      <c r="KUG66" s="106"/>
      <c r="KUH66" s="106"/>
      <c r="KUI66" s="106"/>
      <c r="KUJ66" s="106"/>
      <c r="KUK66" s="106"/>
      <c r="KUL66" s="106"/>
      <c r="KUM66" s="106"/>
      <c r="KUN66" s="106"/>
      <c r="KUO66" s="106"/>
      <c r="KUP66" s="106"/>
      <c r="KUQ66" s="106"/>
      <c r="KUR66" s="106"/>
      <c r="KUS66" s="106"/>
      <c r="KUT66" s="106"/>
      <c r="KUU66" s="106"/>
      <c r="KUV66" s="106"/>
      <c r="KUW66" s="106"/>
      <c r="KUX66" s="106"/>
      <c r="KUY66" s="106"/>
      <c r="KUZ66" s="106"/>
      <c r="KVA66" s="106"/>
      <c r="KVB66" s="106"/>
      <c r="KVC66" s="106"/>
      <c r="KVD66" s="106"/>
      <c r="KVE66" s="106"/>
      <c r="KVF66" s="106"/>
      <c r="KVG66" s="106"/>
      <c r="KVH66" s="106"/>
      <c r="KVI66" s="106"/>
      <c r="KVJ66" s="106"/>
      <c r="KVK66" s="106"/>
      <c r="KVL66" s="106"/>
      <c r="KVM66" s="106"/>
      <c r="KVN66" s="106"/>
      <c r="KVO66" s="106"/>
      <c r="KVP66" s="106"/>
      <c r="KVQ66" s="106"/>
      <c r="KVR66" s="106"/>
      <c r="KVS66" s="106"/>
      <c r="KVT66" s="106"/>
      <c r="KVU66" s="106"/>
      <c r="KVV66" s="106"/>
      <c r="KVW66" s="106"/>
      <c r="KVX66" s="106"/>
      <c r="KVY66" s="106"/>
      <c r="KVZ66" s="106"/>
      <c r="KWA66" s="106"/>
      <c r="KWB66" s="106"/>
      <c r="KWC66" s="106"/>
      <c r="KWD66" s="106"/>
      <c r="KWE66" s="106"/>
      <c r="KWF66" s="106"/>
      <c r="KWG66" s="106"/>
      <c r="KWH66" s="106"/>
      <c r="KWI66" s="106"/>
      <c r="KWJ66" s="106"/>
      <c r="KWK66" s="106"/>
      <c r="KWL66" s="106"/>
      <c r="KWM66" s="106"/>
      <c r="KWN66" s="106"/>
      <c r="KWO66" s="106"/>
      <c r="KWP66" s="106"/>
      <c r="KWQ66" s="106"/>
      <c r="KWR66" s="106"/>
      <c r="KWS66" s="106"/>
      <c r="KWT66" s="106"/>
      <c r="KWU66" s="106"/>
      <c r="KWV66" s="106"/>
      <c r="KWW66" s="106"/>
      <c r="KWX66" s="106"/>
      <c r="KWY66" s="106"/>
      <c r="KWZ66" s="106"/>
      <c r="KXA66" s="106"/>
      <c r="KXB66" s="106"/>
      <c r="KXC66" s="106"/>
      <c r="KXD66" s="106"/>
      <c r="KXE66" s="106"/>
      <c r="KXF66" s="106"/>
      <c r="KXG66" s="106"/>
      <c r="KXH66" s="106"/>
      <c r="KXI66" s="106"/>
      <c r="KXJ66" s="106"/>
      <c r="KXK66" s="106"/>
      <c r="KXL66" s="106"/>
      <c r="KXM66" s="106"/>
      <c r="KXN66" s="106"/>
      <c r="KXO66" s="106"/>
      <c r="KXP66" s="106"/>
      <c r="KXQ66" s="106"/>
      <c r="KXR66" s="106"/>
      <c r="KXS66" s="106"/>
      <c r="KXT66" s="106"/>
      <c r="KXU66" s="106"/>
      <c r="KXV66" s="106"/>
      <c r="KXW66" s="106"/>
      <c r="KXX66" s="106"/>
      <c r="KXY66" s="106"/>
      <c r="KXZ66" s="106"/>
      <c r="KYA66" s="106"/>
      <c r="KYB66" s="106"/>
      <c r="KYC66" s="106"/>
      <c r="KYD66" s="106"/>
      <c r="KYE66" s="106"/>
      <c r="KYF66" s="106"/>
      <c r="KYG66" s="106"/>
      <c r="KYH66" s="106"/>
      <c r="KYI66" s="106"/>
      <c r="KYJ66" s="106"/>
      <c r="KYK66" s="106"/>
      <c r="KYL66" s="106"/>
      <c r="KYM66" s="106"/>
      <c r="KYN66" s="106"/>
      <c r="KYO66" s="106"/>
      <c r="KYP66" s="106"/>
      <c r="KYQ66" s="106"/>
      <c r="KYR66" s="106"/>
      <c r="KYS66" s="106"/>
      <c r="KYT66" s="106"/>
      <c r="KYU66" s="106"/>
      <c r="KYV66" s="106"/>
      <c r="KYW66" s="106"/>
      <c r="KYX66" s="106"/>
      <c r="KYY66" s="106"/>
      <c r="KYZ66" s="106"/>
      <c r="KZA66" s="106"/>
      <c r="KZB66" s="106"/>
      <c r="KZC66" s="106"/>
      <c r="KZD66" s="106"/>
      <c r="KZE66" s="106"/>
      <c r="KZF66" s="106"/>
      <c r="KZG66" s="106"/>
      <c r="KZH66" s="106"/>
      <c r="KZI66" s="106"/>
      <c r="KZJ66" s="106"/>
      <c r="KZK66" s="106"/>
      <c r="KZL66" s="106"/>
      <c r="KZM66" s="106"/>
      <c r="KZN66" s="106"/>
      <c r="KZO66" s="106"/>
      <c r="KZP66" s="106"/>
      <c r="KZQ66" s="106"/>
      <c r="KZR66" s="106"/>
      <c r="KZS66" s="106"/>
      <c r="KZT66" s="106"/>
      <c r="KZU66" s="106"/>
      <c r="KZV66" s="106"/>
      <c r="KZW66" s="106"/>
      <c r="KZX66" s="106"/>
      <c r="KZY66" s="106"/>
      <c r="KZZ66" s="106"/>
      <c r="LAA66" s="106"/>
      <c r="LAB66" s="106"/>
      <c r="LAC66" s="106"/>
      <c r="LAD66" s="106"/>
      <c r="LAE66" s="106"/>
      <c r="LAF66" s="106"/>
      <c r="LAG66" s="106"/>
      <c r="LAH66" s="106"/>
      <c r="LAI66" s="106"/>
      <c r="LAJ66" s="106"/>
      <c r="LAK66" s="106"/>
      <c r="LAL66" s="106"/>
      <c r="LAM66" s="106"/>
      <c r="LAN66" s="106"/>
      <c r="LAO66" s="106"/>
      <c r="LAP66" s="106"/>
      <c r="LAQ66" s="106"/>
      <c r="LAR66" s="106"/>
      <c r="LAS66" s="106"/>
      <c r="LAT66" s="106"/>
      <c r="LAU66" s="106"/>
      <c r="LAV66" s="106"/>
      <c r="LAW66" s="106"/>
      <c r="LAX66" s="106"/>
      <c r="LAY66" s="106"/>
      <c r="LAZ66" s="106"/>
      <c r="LBA66" s="106"/>
      <c r="LBB66" s="106"/>
      <c r="LBC66" s="106"/>
      <c r="LBD66" s="106"/>
      <c r="LBE66" s="106"/>
      <c r="LBF66" s="106"/>
      <c r="LBG66" s="106"/>
      <c r="LBH66" s="106"/>
      <c r="LBI66" s="106"/>
      <c r="LBJ66" s="106"/>
      <c r="LBK66" s="106"/>
      <c r="LBL66" s="106"/>
      <c r="LBM66" s="106"/>
      <c r="LBN66" s="106"/>
      <c r="LBO66" s="106"/>
      <c r="LBP66" s="106"/>
      <c r="LBQ66" s="106"/>
      <c r="LBR66" s="106"/>
      <c r="LBS66" s="106"/>
      <c r="LBT66" s="106"/>
      <c r="LBU66" s="106"/>
      <c r="LBV66" s="106"/>
      <c r="LBW66" s="106"/>
      <c r="LBX66" s="106"/>
      <c r="LBY66" s="106"/>
      <c r="LBZ66" s="106"/>
      <c r="LCA66" s="106"/>
      <c r="LCB66" s="106"/>
      <c r="LCC66" s="106"/>
      <c r="LCD66" s="106"/>
      <c r="LCE66" s="106"/>
      <c r="LCF66" s="106"/>
      <c r="LCG66" s="106"/>
      <c r="LCH66" s="106"/>
      <c r="LCI66" s="106"/>
      <c r="LCJ66" s="106"/>
      <c r="LCK66" s="106"/>
      <c r="LCL66" s="106"/>
      <c r="LCM66" s="106"/>
      <c r="LCN66" s="106"/>
      <c r="LCO66" s="106"/>
      <c r="LCP66" s="106"/>
      <c r="LCQ66" s="106"/>
      <c r="LCR66" s="106"/>
      <c r="LCS66" s="106"/>
      <c r="LCT66" s="106"/>
      <c r="LCU66" s="106"/>
      <c r="LCV66" s="106"/>
      <c r="LCW66" s="106"/>
      <c r="LCX66" s="106"/>
      <c r="LCY66" s="106"/>
      <c r="LCZ66" s="106"/>
      <c r="LDA66" s="106"/>
      <c r="LDB66" s="106"/>
      <c r="LDC66" s="106"/>
      <c r="LDD66" s="106"/>
      <c r="LDE66" s="106"/>
      <c r="LDF66" s="106"/>
      <c r="LDG66" s="106"/>
      <c r="LDH66" s="106"/>
      <c r="LDI66" s="106"/>
      <c r="LDJ66" s="106"/>
      <c r="LDK66" s="106"/>
      <c r="LDL66" s="106"/>
      <c r="LDM66" s="106"/>
      <c r="LDN66" s="106"/>
      <c r="LDO66" s="106"/>
      <c r="LDP66" s="106"/>
      <c r="LDQ66" s="106"/>
      <c r="LDR66" s="106"/>
      <c r="LDS66" s="106"/>
      <c r="LDT66" s="106"/>
      <c r="LDU66" s="106"/>
      <c r="LDV66" s="106"/>
      <c r="LDW66" s="106"/>
      <c r="LDX66" s="106"/>
      <c r="LDY66" s="106"/>
      <c r="LDZ66" s="106"/>
      <c r="LEA66" s="106"/>
      <c r="LEB66" s="106"/>
      <c r="LEC66" s="106"/>
      <c r="LED66" s="106"/>
      <c r="LEE66" s="106"/>
      <c r="LEF66" s="106"/>
      <c r="LEG66" s="106"/>
      <c r="LEH66" s="106"/>
      <c r="LEI66" s="106"/>
      <c r="LEJ66" s="106"/>
      <c r="LEK66" s="106"/>
      <c r="LEL66" s="106"/>
      <c r="LEM66" s="106"/>
      <c r="LEN66" s="106"/>
      <c r="LEO66" s="106"/>
      <c r="LEP66" s="106"/>
      <c r="LEQ66" s="106"/>
      <c r="LER66" s="106"/>
      <c r="LES66" s="106"/>
      <c r="LET66" s="106"/>
      <c r="LEU66" s="106"/>
      <c r="LEV66" s="106"/>
      <c r="LEW66" s="106"/>
      <c r="LEX66" s="106"/>
      <c r="LEY66" s="106"/>
      <c r="LEZ66" s="106"/>
      <c r="LFA66" s="106"/>
      <c r="LFB66" s="106"/>
      <c r="LFC66" s="106"/>
      <c r="LFD66" s="106"/>
      <c r="LFE66" s="106"/>
      <c r="LFF66" s="106"/>
      <c r="LFG66" s="106"/>
      <c r="LFH66" s="106"/>
      <c r="LFI66" s="106"/>
      <c r="LFJ66" s="106"/>
      <c r="LFK66" s="106"/>
      <c r="LFL66" s="106"/>
      <c r="LFM66" s="106"/>
      <c r="LFN66" s="106"/>
      <c r="LFO66" s="106"/>
      <c r="LFP66" s="106"/>
      <c r="LFQ66" s="106"/>
      <c r="LFR66" s="106"/>
      <c r="LFS66" s="106"/>
      <c r="LFT66" s="106"/>
      <c r="LFU66" s="106"/>
      <c r="LFV66" s="106"/>
      <c r="LFW66" s="106"/>
      <c r="LFX66" s="106"/>
      <c r="LFY66" s="106"/>
      <c r="LFZ66" s="106"/>
      <c r="LGA66" s="106"/>
      <c r="LGB66" s="106"/>
      <c r="LGC66" s="106"/>
      <c r="LGD66" s="106"/>
      <c r="LGE66" s="106"/>
      <c r="LGF66" s="106"/>
      <c r="LGG66" s="106"/>
      <c r="LGH66" s="106"/>
      <c r="LGI66" s="106"/>
      <c r="LGJ66" s="106"/>
      <c r="LGK66" s="106"/>
      <c r="LGL66" s="106"/>
      <c r="LGM66" s="106"/>
      <c r="LGN66" s="106"/>
      <c r="LGO66" s="106"/>
      <c r="LGP66" s="106"/>
      <c r="LGQ66" s="106"/>
      <c r="LGR66" s="106"/>
      <c r="LGS66" s="106"/>
      <c r="LGT66" s="106"/>
      <c r="LGU66" s="106"/>
      <c r="LGV66" s="106"/>
      <c r="LGW66" s="106"/>
      <c r="LGX66" s="106"/>
      <c r="LGY66" s="106"/>
      <c r="LGZ66" s="106"/>
      <c r="LHA66" s="106"/>
      <c r="LHB66" s="106"/>
      <c r="LHC66" s="106"/>
      <c r="LHD66" s="106"/>
      <c r="LHE66" s="106"/>
      <c r="LHF66" s="106"/>
      <c r="LHG66" s="106"/>
      <c r="LHH66" s="106"/>
      <c r="LHI66" s="106"/>
      <c r="LHJ66" s="106"/>
      <c r="LHK66" s="106"/>
      <c r="LHL66" s="106"/>
      <c r="LHM66" s="106"/>
      <c r="LHN66" s="106"/>
      <c r="LHO66" s="106"/>
      <c r="LHP66" s="106"/>
      <c r="LHQ66" s="106"/>
      <c r="LHR66" s="106"/>
      <c r="LHS66" s="106"/>
      <c r="LHT66" s="106"/>
      <c r="LHU66" s="106"/>
      <c r="LHV66" s="106"/>
      <c r="LHW66" s="106"/>
      <c r="LHX66" s="106"/>
      <c r="LHY66" s="106"/>
      <c r="LHZ66" s="106"/>
      <c r="LIA66" s="106"/>
      <c r="LIB66" s="106"/>
      <c r="LIC66" s="106"/>
      <c r="LID66" s="106"/>
      <c r="LIE66" s="106"/>
      <c r="LIF66" s="106"/>
      <c r="LIG66" s="106"/>
      <c r="LIH66" s="106"/>
      <c r="LII66" s="106"/>
      <c r="LIJ66" s="106"/>
      <c r="LIK66" s="106"/>
      <c r="LIL66" s="106"/>
      <c r="LIM66" s="106"/>
      <c r="LIN66" s="106"/>
      <c r="LIO66" s="106"/>
      <c r="LIP66" s="106"/>
      <c r="LIQ66" s="106"/>
      <c r="LIR66" s="106"/>
      <c r="LIS66" s="106"/>
      <c r="LIT66" s="106"/>
      <c r="LIU66" s="106"/>
      <c r="LIV66" s="106"/>
      <c r="LIW66" s="106"/>
      <c r="LIX66" s="106"/>
      <c r="LIY66" s="106"/>
      <c r="LIZ66" s="106"/>
      <c r="LJA66" s="106"/>
      <c r="LJB66" s="106"/>
      <c r="LJC66" s="106"/>
      <c r="LJD66" s="106"/>
      <c r="LJE66" s="106"/>
      <c r="LJF66" s="106"/>
      <c r="LJG66" s="106"/>
      <c r="LJH66" s="106"/>
      <c r="LJI66" s="106"/>
      <c r="LJJ66" s="106"/>
      <c r="LJK66" s="106"/>
      <c r="LJL66" s="106"/>
      <c r="LJM66" s="106"/>
      <c r="LJN66" s="106"/>
      <c r="LJO66" s="106"/>
      <c r="LJP66" s="106"/>
      <c r="LJQ66" s="106"/>
      <c r="LJR66" s="106"/>
      <c r="LJS66" s="106"/>
      <c r="LJT66" s="106"/>
      <c r="LJU66" s="106"/>
      <c r="LJV66" s="106"/>
      <c r="LJW66" s="106"/>
      <c r="LJX66" s="106"/>
      <c r="LJY66" s="106"/>
      <c r="LJZ66" s="106"/>
      <c r="LKA66" s="106"/>
      <c r="LKB66" s="106"/>
      <c r="LKC66" s="106"/>
      <c r="LKD66" s="106"/>
      <c r="LKE66" s="106"/>
      <c r="LKF66" s="106"/>
      <c r="LKG66" s="106"/>
      <c r="LKH66" s="106"/>
      <c r="LKI66" s="106"/>
      <c r="LKJ66" s="106"/>
      <c r="LKK66" s="106"/>
      <c r="LKL66" s="106"/>
      <c r="LKM66" s="106"/>
      <c r="LKN66" s="106"/>
      <c r="LKO66" s="106"/>
      <c r="LKP66" s="106"/>
      <c r="LKQ66" s="106"/>
      <c r="LKR66" s="106"/>
      <c r="LKS66" s="106"/>
      <c r="LKT66" s="106"/>
      <c r="LKU66" s="106"/>
      <c r="LKV66" s="106"/>
      <c r="LKW66" s="106"/>
      <c r="LKX66" s="106"/>
      <c r="LKY66" s="106"/>
      <c r="LKZ66" s="106"/>
      <c r="LLA66" s="106"/>
      <c r="LLB66" s="106"/>
      <c r="LLC66" s="106"/>
      <c r="LLD66" s="106"/>
      <c r="LLE66" s="106"/>
      <c r="LLF66" s="106"/>
      <c r="LLG66" s="106"/>
      <c r="LLH66" s="106"/>
      <c r="LLI66" s="106"/>
      <c r="LLJ66" s="106"/>
      <c r="LLK66" s="106"/>
      <c r="LLL66" s="106"/>
      <c r="LLM66" s="106"/>
      <c r="LLN66" s="106"/>
      <c r="LLO66" s="106"/>
      <c r="LLP66" s="106"/>
      <c r="LLQ66" s="106"/>
      <c r="LLR66" s="106"/>
      <c r="LLS66" s="106"/>
      <c r="LLT66" s="106"/>
      <c r="LLU66" s="106"/>
      <c r="LLV66" s="106"/>
      <c r="LLW66" s="106"/>
      <c r="LLX66" s="106"/>
      <c r="LLY66" s="106"/>
      <c r="LLZ66" s="106"/>
      <c r="LMA66" s="106"/>
      <c r="LMB66" s="106"/>
      <c r="LMC66" s="106"/>
      <c r="LMD66" s="106"/>
      <c r="LME66" s="106"/>
      <c r="LMF66" s="106"/>
      <c r="LMG66" s="106"/>
      <c r="LMH66" s="106"/>
      <c r="LMI66" s="106"/>
      <c r="LMJ66" s="106"/>
      <c r="LMK66" s="106"/>
      <c r="LML66" s="106"/>
      <c r="LMM66" s="106"/>
      <c r="LMN66" s="106"/>
      <c r="LMO66" s="106"/>
      <c r="LMP66" s="106"/>
      <c r="LMQ66" s="106"/>
      <c r="LMR66" s="106"/>
      <c r="LMS66" s="106"/>
      <c r="LMT66" s="106"/>
      <c r="LMU66" s="106"/>
      <c r="LMV66" s="106"/>
      <c r="LMW66" s="106"/>
      <c r="LMX66" s="106"/>
      <c r="LMY66" s="106"/>
      <c r="LMZ66" s="106"/>
      <c r="LNA66" s="106"/>
      <c r="LNB66" s="106"/>
      <c r="LNC66" s="106"/>
      <c r="LND66" s="106"/>
      <c r="LNE66" s="106"/>
      <c r="LNF66" s="106"/>
      <c r="LNG66" s="106"/>
      <c r="LNH66" s="106"/>
      <c r="LNI66" s="106"/>
      <c r="LNJ66" s="106"/>
      <c r="LNK66" s="106"/>
      <c r="LNL66" s="106"/>
      <c r="LNM66" s="106"/>
      <c r="LNN66" s="106"/>
      <c r="LNO66" s="106"/>
      <c r="LNP66" s="106"/>
      <c r="LNQ66" s="106"/>
      <c r="LNR66" s="106"/>
      <c r="LNS66" s="106"/>
      <c r="LNT66" s="106"/>
      <c r="LNU66" s="106"/>
      <c r="LNV66" s="106"/>
      <c r="LNW66" s="106"/>
      <c r="LNX66" s="106"/>
      <c r="LNY66" s="106"/>
      <c r="LNZ66" s="106"/>
      <c r="LOA66" s="106"/>
      <c r="LOB66" s="106"/>
      <c r="LOC66" s="106"/>
      <c r="LOD66" s="106"/>
      <c r="LOE66" s="106"/>
      <c r="LOF66" s="106"/>
      <c r="LOG66" s="106"/>
      <c r="LOH66" s="106"/>
      <c r="LOI66" s="106"/>
      <c r="LOJ66" s="106"/>
      <c r="LOK66" s="106"/>
      <c r="LOL66" s="106"/>
      <c r="LOM66" s="106"/>
      <c r="LON66" s="106"/>
      <c r="LOO66" s="106"/>
      <c r="LOP66" s="106"/>
      <c r="LOQ66" s="106"/>
      <c r="LOR66" s="106"/>
      <c r="LOS66" s="106"/>
      <c r="LOT66" s="106"/>
      <c r="LOU66" s="106"/>
      <c r="LOV66" s="106"/>
      <c r="LOW66" s="106"/>
      <c r="LOX66" s="106"/>
      <c r="LOY66" s="106"/>
      <c r="LOZ66" s="106"/>
      <c r="LPA66" s="106"/>
      <c r="LPB66" s="106"/>
      <c r="LPC66" s="106"/>
      <c r="LPD66" s="106"/>
      <c r="LPE66" s="106"/>
      <c r="LPF66" s="106"/>
      <c r="LPG66" s="106"/>
      <c r="LPH66" s="106"/>
      <c r="LPI66" s="106"/>
      <c r="LPJ66" s="106"/>
      <c r="LPK66" s="106"/>
      <c r="LPL66" s="106"/>
      <c r="LPM66" s="106"/>
      <c r="LPN66" s="106"/>
      <c r="LPO66" s="106"/>
      <c r="LPP66" s="106"/>
      <c r="LPQ66" s="106"/>
      <c r="LPR66" s="106"/>
      <c r="LPS66" s="106"/>
      <c r="LPT66" s="106"/>
      <c r="LPU66" s="106"/>
      <c r="LPV66" s="106"/>
      <c r="LPW66" s="106"/>
      <c r="LPX66" s="106"/>
      <c r="LPY66" s="106"/>
      <c r="LPZ66" s="106"/>
      <c r="LQA66" s="106"/>
      <c r="LQB66" s="106"/>
      <c r="LQC66" s="106"/>
      <c r="LQD66" s="106"/>
      <c r="LQE66" s="106"/>
      <c r="LQF66" s="106"/>
      <c r="LQG66" s="106"/>
      <c r="LQH66" s="106"/>
      <c r="LQI66" s="106"/>
      <c r="LQJ66" s="106"/>
      <c r="LQK66" s="106"/>
      <c r="LQL66" s="106"/>
      <c r="LQM66" s="106"/>
      <c r="LQN66" s="106"/>
      <c r="LQO66" s="106"/>
      <c r="LQP66" s="106"/>
      <c r="LQQ66" s="106"/>
      <c r="LQR66" s="106"/>
      <c r="LQS66" s="106"/>
      <c r="LQT66" s="106"/>
      <c r="LQU66" s="106"/>
      <c r="LQV66" s="106"/>
      <c r="LQW66" s="106"/>
      <c r="LQX66" s="106"/>
      <c r="LQY66" s="106"/>
      <c r="LQZ66" s="106"/>
      <c r="LRA66" s="106"/>
      <c r="LRB66" s="106"/>
      <c r="LRC66" s="106"/>
      <c r="LRD66" s="106"/>
      <c r="LRE66" s="106"/>
      <c r="LRF66" s="106"/>
      <c r="LRG66" s="106"/>
      <c r="LRH66" s="106"/>
      <c r="LRI66" s="106"/>
      <c r="LRJ66" s="106"/>
      <c r="LRK66" s="106"/>
      <c r="LRL66" s="106"/>
      <c r="LRM66" s="106"/>
      <c r="LRN66" s="106"/>
      <c r="LRO66" s="106"/>
      <c r="LRP66" s="106"/>
      <c r="LRQ66" s="106"/>
      <c r="LRR66" s="106"/>
      <c r="LRS66" s="106"/>
      <c r="LRT66" s="106"/>
      <c r="LRU66" s="106"/>
      <c r="LRV66" s="106"/>
      <c r="LRW66" s="106"/>
      <c r="LRX66" s="106"/>
      <c r="LRY66" s="106"/>
      <c r="LRZ66" s="106"/>
      <c r="LSA66" s="106"/>
      <c r="LSB66" s="106"/>
      <c r="LSC66" s="106"/>
      <c r="LSD66" s="106"/>
      <c r="LSE66" s="106"/>
      <c r="LSF66" s="106"/>
      <c r="LSG66" s="106"/>
      <c r="LSH66" s="106"/>
      <c r="LSI66" s="106"/>
      <c r="LSJ66" s="106"/>
      <c r="LSK66" s="106"/>
      <c r="LSL66" s="106"/>
      <c r="LSM66" s="106"/>
      <c r="LSN66" s="106"/>
      <c r="LSO66" s="106"/>
      <c r="LSP66" s="106"/>
      <c r="LSQ66" s="106"/>
      <c r="LSR66" s="106"/>
      <c r="LSS66" s="106"/>
      <c r="LST66" s="106"/>
      <c r="LSU66" s="106"/>
      <c r="LSV66" s="106"/>
      <c r="LSW66" s="106"/>
      <c r="LSX66" s="106"/>
      <c r="LSY66" s="106"/>
      <c r="LSZ66" s="106"/>
      <c r="LTA66" s="106"/>
      <c r="LTB66" s="106"/>
      <c r="LTC66" s="106"/>
      <c r="LTD66" s="106"/>
      <c r="LTE66" s="106"/>
      <c r="LTF66" s="106"/>
      <c r="LTG66" s="106"/>
      <c r="LTH66" s="106"/>
      <c r="LTI66" s="106"/>
      <c r="LTJ66" s="106"/>
      <c r="LTK66" s="106"/>
      <c r="LTL66" s="106"/>
      <c r="LTM66" s="106"/>
      <c r="LTN66" s="106"/>
      <c r="LTO66" s="106"/>
      <c r="LTP66" s="106"/>
      <c r="LTQ66" s="106"/>
      <c r="LTR66" s="106"/>
      <c r="LTS66" s="106"/>
      <c r="LTT66" s="106"/>
      <c r="LTU66" s="106"/>
      <c r="LTV66" s="106"/>
      <c r="LTW66" s="106"/>
      <c r="LTX66" s="106"/>
      <c r="LTY66" s="106"/>
      <c r="LTZ66" s="106"/>
      <c r="LUA66" s="106"/>
      <c r="LUB66" s="106"/>
      <c r="LUC66" s="106"/>
      <c r="LUD66" s="106"/>
      <c r="LUE66" s="106"/>
      <c r="LUF66" s="106"/>
      <c r="LUG66" s="106"/>
      <c r="LUH66" s="106"/>
      <c r="LUI66" s="106"/>
      <c r="LUJ66" s="106"/>
      <c r="LUK66" s="106"/>
      <c r="LUL66" s="106"/>
      <c r="LUM66" s="106"/>
      <c r="LUN66" s="106"/>
      <c r="LUO66" s="106"/>
      <c r="LUP66" s="106"/>
      <c r="LUQ66" s="106"/>
      <c r="LUR66" s="106"/>
      <c r="LUS66" s="106"/>
      <c r="LUT66" s="106"/>
      <c r="LUU66" s="106"/>
      <c r="LUV66" s="106"/>
      <c r="LUW66" s="106"/>
      <c r="LUX66" s="106"/>
      <c r="LUY66" s="106"/>
      <c r="LUZ66" s="106"/>
      <c r="LVA66" s="106"/>
      <c r="LVB66" s="106"/>
      <c r="LVC66" s="106"/>
      <c r="LVD66" s="106"/>
      <c r="LVE66" s="106"/>
      <c r="LVF66" s="106"/>
      <c r="LVG66" s="106"/>
      <c r="LVH66" s="106"/>
      <c r="LVI66" s="106"/>
      <c r="LVJ66" s="106"/>
      <c r="LVK66" s="106"/>
      <c r="LVL66" s="106"/>
      <c r="LVM66" s="106"/>
      <c r="LVN66" s="106"/>
      <c r="LVO66" s="106"/>
      <c r="LVP66" s="106"/>
      <c r="LVQ66" s="106"/>
      <c r="LVR66" s="106"/>
      <c r="LVS66" s="106"/>
      <c r="LVT66" s="106"/>
      <c r="LVU66" s="106"/>
      <c r="LVV66" s="106"/>
      <c r="LVW66" s="106"/>
      <c r="LVX66" s="106"/>
      <c r="LVY66" s="106"/>
      <c r="LVZ66" s="106"/>
      <c r="LWA66" s="106"/>
      <c r="LWB66" s="106"/>
      <c r="LWC66" s="106"/>
      <c r="LWD66" s="106"/>
      <c r="LWE66" s="106"/>
      <c r="LWF66" s="106"/>
      <c r="LWG66" s="106"/>
      <c r="LWH66" s="106"/>
      <c r="LWI66" s="106"/>
      <c r="LWJ66" s="106"/>
      <c r="LWK66" s="106"/>
      <c r="LWL66" s="106"/>
      <c r="LWM66" s="106"/>
      <c r="LWN66" s="106"/>
      <c r="LWO66" s="106"/>
      <c r="LWP66" s="106"/>
      <c r="LWQ66" s="106"/>
      <c r="LWR66" s="106"/>
      <c r="LWS66" s="106"/>
      <c r="LWT66" s="106"/>
      <c r="LWU66" s="106"/>
      <c r="LWV66" s="106"/>
      <c r="LWW66" s="106"/>
      <c r="LWX66" s="106"/>
      <c r="LWY66" s="106"/>
      <c r="LWZ66" s="106"/>
      <c r="LXA66" s="106"/>
      <c r="LXB66" s="106"/>
      <c r="LXC66" s="106"/>
      <c r="LXD66" s="106"/>
      <c r="LXE66" s="106"/>
      <c r="LXF66" s="106"/>
      <c r="LXG66" s="106"/>
      <c r="LXH66" s="106"/>
      <c r="LXI66" s="106"/>
      <c r="LXJ66" s="106"/>
      <c r="LXK66" s="106"/>
      <c r="LXL66" s="106"/>
      <c r="LXM66" s="106"/>
      <c r="LXN66" s="106"/>
      <c r="LXO66" s="106"/>
      <c r="LXP66" s="106"/>
      <c r="LXQ66" s="106"/>
      <c r="LXR66" s="106"/>
      <c r="LXS66" s="106"/>
      <c r="LXT66" s="106"/>
      <c r="LXU66" s="106"/>
      <c r="LXV66" s="106"/>
      <c r="LXW66" s="106"/>
      <c r="LXX66" s="106"/>
      <c r="LXY66" s="106"/>
      <c r="LXZ66" s="106"/>
      <c r="LYA66" s="106"/>
      <c r="LYB66" s="106"/>
      <c r="LYC66" s="106"/>
      <c r="LYD66" s="106"/>
      <c r="LYE66" s="106"/>
      <c r="LYF66" s="106"/>
      <c r="LYG66" s="106"/>
      <c r="LYH66" s="106"/>
      <c r="LYI66" s="106"/>
      <c r="LYJ66" s="106"/>
      <c r="LYK66" s="106"/>
      <c r="LYL66" s="106"/>
      <c r="LYM66" s="106"/>
      <c r="LYN66" s="106"/>
      <c r="LYO66" s="106"/>
      <c r="LYP66" s="106"/>
      <c r="LYQ66" s="106"/>
      <c r="LYR66" s="106"/>
      <c r="LYS66" s="106"/>
      <c r="LYT66" s="106"/>
      <c r="LYU66" s="106"/>
      <c r="LYV66" s="106"/>
      <c r="LYW66" s="106"/>
      <c r="LYX66" s="106"/>
      <c r="LYY66" s="106"/>
      <c r="LYZ66" s="106"/>
      <c r="LZA66" s="106"/>
      <c r="LZB66" s="106"/>
      <c r="LZC66" s="106"/>
      <c r="LZD66" s="106"/>
      <c r="LZE66" s="106"/>
      <c r="LZF66" s="106"/>
      <c r="LZG66" s="106"/>
      <c r="LZH66" s="106"/>
      <c r="LZI66" s="106"/>
      <c r="LZJ66" s="106"/>
      <c r="LZK66" s="106"/>
      <c r="LZL66" s="106"/>
      <c r="LZM66" s="106"/>
      <c r="LZN66" s="106"/>
      <c r="LZO66" s="106"/>
      <c r="LZP66" s="106"/>
      <c r="LZQ66" s="106"/>
      <c r="LZR66" s="106"/>
      <c r="LZS66" s="106"/>
      <c r="LZT66" s="106"/>
      <c r="LZU66" s="106"/>
      <c r="LZV66" s="106"/>
      <c r="LZW66" s="106"/>
      <c r="LZX66" s="106"/>
      <c r="LZY66" s="106"/>
      <c r="LZZ66" s="106"/>
      <c r="MAA66" s="106"/>
      <c r="MAB66" s="106"/>
      <c r="MAC66" s="106"/>
      <c r="MAD66" s="106"/>
      <c r="MAE66" s="106"/>
      <c r="MAF66" s="106"/>
      <c r="MAG66" s="106"/>
      <c r="MAH66" s="106"/>
      <c r="MAI66" s="106"/>
      <c r="MAJ66" s="106"/>
      <c r="MAK66" s="106"/>
      <c r="MAL66" s="106"/>
      <c r="MAM66" s="106"/>
      <c r="MAN66" s="106"/>
      <c r="MAO66" s="106"/>
      <c r="MAP66" s="106"/>
      <c r="MAQ66" s="106"/>
      <c r="MAR66" s="106"/>
      <c r="MAS66" s="106"/>
      <c r="MAT66" s="106"/>
      <c r="MAU66" s="106"/>
      <c r="MAV66" s="106"/>
      <c r="MAW66" s="106"/>
      <c r="MAX66" s="106"/>
      <c r="MAY66" s="106"/>
      <c r="MAZ66" s="106"/>
      <c r="MBA66" s="106"/>
      <c r="MBB66" s="106"/>
      <c r="MBC66" s="106"/>
      <c r="MBD66" s="106"/>
      <c r="MBE66" s="106"/>
      <c r="MBF66" s="106"/>
      <c r="MBG66" s="106"/>
      <c r="MBH66" s="106"/>
      <c r="MBI66" s="106"/>
      <c r="MBJ66" s="106"/>
      <c r="MBK66" s="106"/>
      <c r="MBL66" s="106"/>
      <c r="MBM66" s="106"/>
      <c r="MBN66" s="106"/>
      <c r="MBO66" s="106"/>
      <c r="MBP66" s="106"/>
      <c r="MBQ66" s="106"/>
      <c r="MBR66" s="106"/>
      <c r="MBS66" s="106"/>
      <c r="MBT66" s="106"/>
      <c r="MBU66" s="106"/>
      <c r="MBV66" s="106"/>
      <c r="MBW66" s="106"/>
      <c r="MBX66" s="106"/>
      <c r="MBY66" s="106"/>
      <c r="MBZ66" s="106"/>
      <c r="MCA66" s="106"/>
      <c r="MCB66" s="106"/>
      <c r="MCC66" s="106"/>
      <c r="MCD66" s="106"/>
      <c r="MCE66" s="106"/>
      <c r="MCF66" s="106"/>
      <c r="MCG66" s="106"/>
      <c r="MCH66" s="106"/>
      <c r="MCI66" s="106"/>
      <c r="MCJ66" s="106"/>
      <c r="MCK66" s="106"/>
      <c r="MCL66" s="106"/>
      <c r="MCM66" s="106"/>
      <c r="MCN66" s="106"/>
      <c r="MCO66" s="106"/>
      <c r="MCP66" s="106"/>
      <c r="MCQ66" s="106"/>
      <c r="MCR66" s="106"/>
      <c r="MCS66" s="106"/>
      <c r="MCT66" s="106"/>
      <c r="MCU66" s="106"/>
      <c r="MCV66" s="106"/>
      <c r="MCW66" s="106"/>
      <c r="MCX66" s="106"/>
      <c r="MCY66" s="106"/>
      <c r="MCZ66" s="106"/>
      <c r="MDA66" s="106"/>
      <c r="MDB66" s="106"/>
      <c r="MDC66" s="106"/>
      <c r="MDD66" s="106"/>
      <c r="MDE66" s="106"/>
      <c r="MDF66" s="106"/>
      <c r="MDG66" s="106"/>
      <c r="MDH66" s="106"/>
      <c r="MDI66" s="106"/>
      <c r="MDJ66" s="106"/>
      <c r="MDK66" s="106"/>
      <c r="MDL66" s="106"/>
      <c r="MDM66" s="106"/>
      <c r="MDN66" s="106"/>
      <c r="MDO66" s="106"/>
      <c r="MDP66" s="106"/>
      <c r="MDQ66" s="106"/>
      <c r="MDR66" s="106"/>
      <c r="MDS66" s="106"/>
      <c r="MDT66" s="106"/>
      <c r="MDU66" s="106"/>
      <c r="MDV66" s="106"/>
      <c r="MDW66" s="106"/>
      <c r="MDX66" s="106"/>
      <c r="MDY66" s="106"/>
      <c r="MDZ66" s="106"/>
      <c r="MEA66" s="106"/>
      <c r="MEB66" s="106"/>
      <c r="MEC66" s="106"/>
      <c r="MED66" s="106"/>
      <c r="MEE66" s="106"/>
      <c r="MEF66" s="106"/>
      <c r="MEG66" s="106"/>
      <c r="MEH66" s="106"/>
      <c r="MEI66" s="106"/>
      <c r="MEJ66" s="106"/>
      <c r="MEK66" s="106"/>
      <c r="MEL66" s="106"/>
      <c r="MEM66" s="106"/>
      <c r="MEN66" s="106"/>
      <c r="MEO66" s="106"/>
      <c r="MEP66" s="106"/>
      <c r="MEQ66" s="106"/>
      <c r="MER66" s="106"/>
      <c r="MES66" s="106"/>
      <c r="MET66" s="106"/>
      <c r="MEU66" s="106"/>
      <c r="MEV66" s="106"/>
      <c r="MEW66" s="106"/>
      <c r="MEX66" s="106"/>
      <c r="MEY66" s="106"/>
      <c r="MEZ66" s="106"/>
      <c r="MFA66" s="106"/>
      <c r="MFB66" s="106"/>
      <c r="MFC66" s="106"/>
      <c r="MFD66" s="106"/>
      <c r="MFE66" s="106"/>
      <c r="MFF66" s="106"/>
      <c r="MFG66" s="106"/>
      <c r="MFH66" s="106"/>
      <c r="MFI66" s="106"/>
      <c r="MFJ66" s="106"/>
      <c r="MFK66" s="106"/>
      <c r="MFL66" s="106"/>
      <c r="MFM66" s="106"/>
      <c r="MFN66" s="106"/>
      <c r="MFO66" s="106"/>
      <c r="MFP66" s="106"/>
      <c r="MFQ66" s="106"/>
      <c r="MFR66" s="106"/>
      <c r="MFS66" s="106"/>
      <c r="MFT66" s="106"/>
      <c r="MFU66" s="106"/>
      <c r="MFV66" s="106"/>
      <c r="MFW66" s="106"/>
      <c r="MFX66" s="106"/>
      <c r="MFY66" s="106"/>
      <c r="MFZ66" s="106"/>
      <c r="MGA66" s="106"/>
      <c r="MGB66" s="106"/>
      <c r="MGC66" s="106"/>
      <c r="MGD66" s="106"/>
      <c r="MGE66" s="106"/>
      <c r="MGF66" s="106"/>
      <c r="MGG66" s="106"/>
      <c r="MGH66" s="106"/>
      <c r="MGI66" s="106"/>
      <c r="MGJ66" s="106"/>
      <c r="MGK66" s="106"/>
      <c r="MGL66" s="106"/>
      <c r="MGM66" s="106"/>
      <c r="MGN66" s="106"/>
      <c r="MGO66" s="106"/>
      <c r="MGP66" s="106"/>
      <c r="MGQ66" s="106"/>
      <c r="MGR66" s="106"/>
      <c r="MGS66" s="106"/>
      <c r="MGT66" s="106"/>
      <c r="MGU66" s="106"/>
      <c r="MGV66" s="106"/>
      <c r="MGW66" s="106"/>
      <c r="MGX66" s="106"/>
      <c r="MGY66" s="106"/>
      <c r="MGZ66" s="106"/>
      <c r="MHA66" s="106"/>
      <c r="MHB66" s="106"/>
      <c r="MHC66" s="106"/>
      <c r="MHD66" s="106"/>
      <c r="MHE66" s="106"/>
      <c r="MHF66" s="106"/>
      <c r="MHG66" s="106"/>
      <c r="MHH66" s="106"/>
      <c r="MHI66" s="106"/>
      <c r="MHJ66" s="106"/>
      <c r="MHK66" s="106"/>
      <c r="MHL66" s="106"/>
      <c r="MHM66" s="106"/>
      <c r="MHN66" s="106"/>
      <c r="MHO66" s="106"/>
      <c r="MHP66" s="106"/>
      <c r="MHQ66" s="106"/>
      <c r="MHR66" s="106"/>
      <c r="MHS66" s="106"/>
      <c r="MHT66" s="106"/>
      <c r="MHU66" s="106"/>
      <c r="MHV66" s="106"/>
      <c r="MHW66" s="106"/>
      <c r="MHX66" s="106"/>
      <c r="MHY66" s="106"/>
      <c r="MHZ66" s="106"/>
      <c r="MIA66" s="106"/>
      <c r="MIB66" s="106"/>
      <c r="MIC66" s="106"/>
      <c r="MID66" s="106"/>
      <c r="MIE66" s="106"/>
      <c r="MIF66" s="106"/>
      <c r="MIG66" s="106"/>
      <c r="MIH66" s="106"/>
      <c r="MII66" s="106"/>
      <c r="MIJ66" s="106"/>
      <c r="MIK66" s="106"/>
      <c r="MIL66" s="106"/>
      <c r="MIM66" s="106"/>
      <c r="MIN66" s="106"/>
      <c r="MIO66" s="106"/>
      <c r="MIP66" s="106"/>
      <c r="MIQ66" s="106"/>
      <c r="MIR66" s="106"/>
      <c r="MIS66" s="106"/>
      <c r="MIT66" s="106"/>
      <c r="MIU66" s="106"/>
      <c r="MIV66" s="106"/>
      <c r="MIW66" s="106"/>
      <c r="MIX66" s="106"/>
      <c r="MIY66" s="106"/>
      <c r="MIZ66" s="106"/>
      <c r="MJA66" s="106"/>
      <c r="MJB66" s="106"/>
      <c r="MJC66" s="106"/>
      <c r="MJD66" s="106"/>
      <c r="MJE66" s="106"/>
      <c r="MJF66" s="106"/>
      <c r="MJG66" s="106"/>
      <c r="MJH66" s="106"/>
      <c r="MJI66" s="106"/>
      <c r="MJJ66" s="106"/>
      <c r="MJK66" s="106"/>
      <c r="MJL66" s="106"/>
      <c r="MJM66" s="106"/>
      <c r="MJN66" s="106"/>
      <c r="MJO66" s="106"/>
      <c r="MJP66" s="106"/>
      <c r="MJQ66" s="106"/>
      <c r="MJR66" s="106"/>
      <c r="MJS66" s="106"/>
      <c r="MJT66" s="106"/>
      <c r="MJU66" s="106"/>
      <c r="MJV66" s="106"/>
      <c r="MJW66" s="106"/>
      <c r="MJX66" s="106"/>
      <c r="MJY66" s="106"/>
      <c r="MJZ66" s="106"/>
      <c r="MKA66" s="106"/>
      <c r="MKB66" s="106"/>
      <c r="MKC66" s="106"/>
      <c r="MKD66" s="106"/>
      <c r="MKE66" s="106"/>
      <c r="MKF66" s="106"/>
      <c r="MKG66" s="106"/>
      <c r="MKH66" s="106"/>
      <c r="MKI66" s="106"/>
      <c r="MKJ66" s="106"/>
      <c r="MKK66" s="106"/>
      <c r="MKL66" s="106"/>
      <c r="MKM66" s="106"/>
      <c r="MKN66" s="106"/>
      <c r="MKO66" s="106"/>
      <c r="MKP66" s="106"/>
      <c r="MKQ66" s="106"/>
      <c r="MKR66" s="106"/>
      <c r="MKS66" s="106"/>
      <c r="MKT66" s="106"/>
      <c r="MKU66" s="106"/>
      <c r="MKV66" s="106"/>
      <c r="MKW66" s="106"/>
      <c r="MKX66" s="106"/>
      <c r="MKY66" s="106"/>
      <c r="MKZ66" s="106"/>
      <c r="MLA66" s="106"/>
      <c r="MLB66" s="106"/>
      <c r="MLC66" s="106"/>
      <c r="MLD66" s="106"/>
      <c r="MLE66" s="106"/>
      <c r="MLF66" s="106"/>
      <c r="MLG66" s="106"/>
      <c r="MLH66" s="106"/>
      <c r="MLI66" s="106"/>
      <c r="MLJ66" s="106"/>
      <c r="MLK66" s="106"/>
      <c r="MLL66" s="106"/>
      <c r="MLM66" s="106"/>
      <c r="MLN66" s="106"/>
      <c r="MLO66" s="106"/>
      <c r="MLP66" s="106"/>
      <c r="MLQ66" s="106"/>
      <c r="MLR66" s="106"/>
      <c r="MLS66" s="106"/>
      <c r="MLT66" s="106"/>
      <c r="MLU66" s="106"/>
      <c r="MLV66" s="106"/>
      <c r="MLW66" s="106"/>
      <c r="MLX66" s="106"/>
      <c r="MLY66" s="106"/>
      <c r="MLZ66" s="106"/>
      <c r="MMA66" s="106"/>
      <c r="MMB66" s="106"/>
      <c r="MMC66" s="106"/>
      <c r="MMD66" s="106"/>
      <c r="MME66" s="106"/>
      <c r="MMF66" s="106"/>
      <c r="MMG66" s="106"/>
      <c r="MMH66" s="106"/>
      <c r="MMI66" s="106"/>
      <c r="MMJ66" s="106"/>
      <c r="MMK66" s="106"/>
      <c r="MML66" s="106"/>
      <c r="MMM66" s="106"/>
      <c r="MMN66" s="106"/>
      <c r="MMO66" s="106"/>
      <c r="MMP66" s="106"/>
      <c r="MMQ66" s="106"/>
      <c r="MMR66" s="106"/>
      <c r="MMS66" s="106"/>
      <c r="MMT66" s="106"/>
      <c r="MMU66" s="106"/>
      <c r="MMV66" s="106"/>
      <c r="MMW66" s="106"/>
      <c r="MMX66" s="106"/>
      <c r="MMY66" s="106"/>
      <c r="MMZ66" s="106"/>
      <c r="MNA66" s="106"/>
      <c r="MNB66" s="106"/>
      <c r="MNC66" s="106"/>
      <c r="MND66" s="106"/>
      <c r="MNE66" s="106"/>
      <c r="MNF66" s="106"/>
      <c r="MNG66" s="106"/>
      <c r="MNH66" s="106"/>
      <c r="MNI66" s="106"/>
      <c r="MNJ66" s="106"/>
      <c r="MNK66" s="106"/>
      <c r="MNL66" s="106"/>
      <c r="MNM66" s="106"/>
      <c r="MNN66" s="106"/>
      <c r="MNO66" s="106"/>
      <c r="MNP66" s="106"/>
      <c r="MNQ66" s="106"/>
      <c r="MNR66" s="106"/>
      <c r="MNS66" s="106"/>
      <c r="MNT66" s="106"/>
      <c r="MNU66" s="106"/>
      <c r="MNV66" s="106"/>
      <c r="MNW66" s="106"/>
      <c r="MNX66" s="106"/>
      <c r="MNY66" s="106"/>
      <c r="MNZ66" s="106"/>
      <c r="MOA66" s="106"/>
      <c r="MOB66" s="106"/>
      <c r="MOC66" s="106"/>
      <c r="MOD66" s="106"/>
      <c r="MOE66" s="106"/>
      <c r="MOF66" s="106"/>
      <c r="MOG66" s="106"/>
      <c r="MOH66" s="106"/>
      <c r="MOI66" s="106"/>
      <c r="MOJ66" s="106"/>
      <c r="MOK66" s="106"/>
      <c r="MOL66" s="106"/>
      <c r="MOM66" s="106"/>
      <c r="MON66" s="106"/>
      <c r="MOO66" s="106"/>
      <c r="MOP66" s="106"/>
      <c r="MOQ66" s="106"/>
      <c r="MOR66" s="106"/>
      <c r="MOS66" s="106"/>
      <c r="MOT66" s="106"/>
      <c r="MOU66" s="106"/>
      <c r="MOV66" s="106"/>
      <c r="MOW66" s="106"/>
      <c r="MOX66" s="106"/>
      <c r="MOY66" s="106"/>
      <c r="MOZ66" s="106"/>
      <c r="MPA66" s="106"/>
      <c r="MPB66" s="106"/>
      <c r="MPC66" s="106"/>
      <c r="MPD66" s="106"/>
      <c r="MPE66" s="106"/>
      <c r="MPF66" s="106"/>
      <c r="MPG66" s="106"/>
      <c r="MPH66" s="106"/>
      <c r="MPI66" s="106"/>
      <c r="MPJ66" s="106"/>
      <c r="MPK66" s="106"/>
      <c r="MPL66" s="106"/>
      <c r="MPM66" s="106"/>
      <c r="MPN66" s="106"/>
      <c r="MPO66" s="106"/>
      <c r="MPP66" s="106"/>
      <c r="MPQ66" s="106"/>
      <c r="MPR66" s="106"/>
      <c r="MPS66" s="106"/>
      <c r="MPT66" s="106"/>
      <c r="MPU66" s="106"/>
      <c r="MPV66" s="106"/>
      <c r="MPW66" s="106"/>
      <c r="MPX66" s="106"/>
      <c r="MPY66" s="106"/>
      <c r="MPZ66" s="106"/>
      <c r="MQA66" s="106"/>
      <c r="MQB66" s="106"/>
      <c r="MQC66" s="106"/>
      <c r="MQD66" s="106"/>
      <c r="MQE66" s="106"/>
      <c r="MQF66" s="106"/>
      <c r="MQG66" s="106"/>
      <c r="MQH66" s="106"/>
      <c r="MQI66" s="106"/>
      <c r="MQJ66" s="106"/>
      <c r="MQK66" s="106"/>
      <c r="MQL66" s="106"/>
      <c r="MQM66" s="106"/>
      <c r="MQN66" s="106"/>
      <c r="MQO66" s="106"/>
      <c r="MQP66" s="106"/>
      <c r="MQQ66" s="106"/>
      <c r="MQR66" s="106"/>
      <c r="MQS66" s="106"/>
      <c r="MQT66" s="106"/>
      <c r="MQU66" s="106"/>
      <c r="MQV66" s="106"/>
      <c r="MQW66" s="106"/>
      <c r="MQX66" s="106"/>
      <c r="MQY66" s="106"/>
      <c r="MQZ66" s="106"/>
      <c r="MRA66" s="106"/>
      <c r="MRB66" s="106"/>
      <c r="MRC66" s="106"/>
      <c r="MRD66" s="106"/>
      <c r="MRE66" s="106"/>
      <c r="MRF66" s="106"/>
      <c r="MRG66" s="106"/>
      <c r="MRH66" s="106"/>
      <c r="MRI66" s="106"/>
      <c r="MRJ66" s="106"/>
      <c r="MRK66" s="106"/>
      <c r="MRL66" s="106"/>
      <c r="MRM66" s="106"/>
      <c r="MRN66" s="106"/>
      <c r="MRO66" s="106"/>
      <c r="MRP66" s="106"/>
      <c r="MRQ66" s="106"/>
      <c r="MRR66" s="106"/>
      <c r="MRS66" s="106"/>
      <c r="MRT66" s="106"/>
      <c r="MRU66" s="106"/>
      <c r="MRV66" s="106"/>
      <c r="MRW66" s="106"/>
      <c r="MRX66" s="106"/>
      <c r="MRY66" s="106"/>
      <c r="MRZ66" s="106"/>
      <c r="MSA66" s="106"/>
      <c r="MSB66" s="106"/>
      <c r="MSC66" s="106"/>
      <c r="MSD66" s="106"/>
      <c r="MSE66" s="106"/>
      <c r="MSF66" s="106"/>
      <c r="MSG66" s="106"/>
      <c r="MSH66" s="106"/>
      <c r="MSI66" s="106"/>
      <c r="MSJ66" s="106"/>
      <c r="MSK66" s="106"/>
      <c r="MSL66" s="106"/>
      <c r="MSM66" s="106"/>
      <c r="MSN66" s="106"/>
      <c r="MSO66" s="106"/>
      <c r="MSP66" s="106"/>
      <c r="MSQ66" s="106"/>
      <c r="MSR66" s="106"/>
      <c r="MSS66" s="106"/>
      <c r="MST66" s="106"/>
      <c r="MSU66" s="106"/>
      <c r="MSV66" s="106"/>
      <c r="MSW66" s="106"/>
      <c r="MSX66" s="106"/>
      <c r="MSY66" s="106"/>
      <c r="MSZ66" s="106"/>
      <c r="MTA66" s="106"/>
      <c r="MTB66" s="106"/>
      <c r="MTC66" s="106"/>
      <c r="MTD66" s="106"/>
      <c r="MTE66" s="106"/>
      <c r="MTF66" s="106"/>
      <c r="MTG66" s="106"/>
      <c r="MTH66" s="106"/>
      <c r="MTI66" s="106"/>
      <c r="MTJ66" s="106"/>
      <c r="MTK66" s="106"/>
      <c r="MTL66" s="106"/>
      <c r="MTM66" s="106"/>
      <c r="MTN66" s="106"/>
      <c r="MTO66" s="106"/>
      <c r="MTP66" s="106"/>
      <c r="MTQ66" s="106"/>
      <c r="MTR66" s="106"/>
      <c r="MTS66" s="106"/>
      <c r="MTT66" s="106"/>
      <c r="MTU66" s="106"/>
      <c r="MTV66" s="106"/>
      <c r="MTW66" s="106"/>
      <c r="MTX66" s="106"/>
      <c r="MTY66" s="106"/>
      <c r="MTZ66" s="106"/>
      <c r="MUA66" s="106"/>
      <c r="MUB66" s="106"/>
      <c r="MUC66" s="106"/>
      <c r="MUD66" s="106"/>
      <c r="MUE66" s="106"/>
      <c r="MUF66" s="106"/>
      <c r="MUG66" s="106"/>
      <c r="MUH66" s="106"/>
      <c r="MUI66" s="106"/>
      <c r="MUJ66" s="106"/>
      <c r="MUK66" s="106"/>
      <c r="MUL66" s="106"/>
      <c r="MUM66" s="106"/>
      <c r="MUN66" s="106"/>
      <c r="MUO66" s="106"/>
      <c r="MUP66" s="106"/>
      <c r="MUQ66" s="106"/>
      <c r="MUR66" s="106"/>
      <c r="MUS66" s="106"/>
      <c r="MUT66" s="106"/>
      <c r="MUU66" s="106"/>
      <c r="MUV66" s="106"/>
      <c r="MUW66" s="106"/>
      <c r="MUX66" s="106"/>
      <c r="MUY66" s="106"/>
      <c r="MUZ66" s="106"/>
      <c r="MVA66" s="106"/>
      <c r="MVB66" s="106"/>
      <c r="MVC66" s="106"/>
      <c r="MVD66" s="106"/>
      <c r="MVE66" s="106"/>
      <c r="MVF66" s="106"/>
      <c r="MVG66" s="106"/>
      <c r="MVH66" s="106"/>
      <c r="MVI66" s="106"/>
      <c r="MVJ66" s="106"/>
      <c r="MVK66" s="106"/>
      <c r="MVL66" s="106"/>
      <c r="MVM66" s="106"/>
      <c r="MVN66" s="106"/>
      <c r="MVO66" s="106"/>
      <c r="MVP66" s="106"/>
      <c r="MVQ66" s="106"/>
      <c r="MVR66" s="106"/>
      <c r="MVS66" s="106"/>
      <c r="MVT66" s="106"/>
      <c r="MVU66" s="106"/>
      <c r="MVV66" s="106"/>
      <c r="MVW66" s="106"/>
      <c r="MVX66" s="106"/>
      <c r="MVY66" s="106"/>
      <c r="MVZ66" s="106"/>
      <c r="MWA66" s="106"/>
      <c r="MWB66" s="106"/>
      <c r="MWC66" s="106"/>
      <c r="MWD66" s="106"/>
      <c r="MWE66" s="106"/>
      <c r="MWF66" s="106"/>
      <c r="MWG66" s="106"/>
      <c r="MWH66" s="106"/>
      <c r="MWI66" s="106"/>
      <c r="MWJ66" s="106"/>
      <c r="MWK66" s="106"/>
      <c r="MWL66" s="106"/>
      <c r="MWM66" s="106"/>
      <c r="MWN66" s="106"/>
      <c r="MWO66" s="106"/>
      <c r="MWP66" s="106"/>
      <c r="MWQ66" s="106"/>
      <c r="MWR66" s="106"/>
      <c r="MWS66" s="106"/>
      <c r="MWT66" s="106"/>
      <c r="MWU66" s="106"/>
      <c r="MWV66" s="106"/>
      <c r="MWW66" s="106"/>
      <c r="MWX66" s="106"/>
      <c r="MWY66" s="106"/>
      <c r="MWZ66" s="106"/>
      <c r="MXA66" s="106"/>
      <c r="MXB66" s="106"/>
      <c r="MXC66" s="106"/>
      <c r="MXD66" s="106"/>
      <c r="MXE66" s="106"/>
      <c r="MXF66" s="106"/>
      <c r="MXG66" s="106"/>
      <c r="MXH66" s="106"/>
      <c r="MXI66" s="106"/>
      <c r="MXJ66" s="106"/>
      <c r="MXK66" s="106"/>
      <c r="MXL66" s="106"/>
      <c r="MXM66" s="106"/>
      <c r="MXN66" s="106"/>
      <c r="MXO66" s="106"/>
      <c r="MXP66" s="106"/>
      <c r="MXQ66" s="106"/>
      <c r="MXR66" s="106"/>
      <c r="MXS66" s="106"/>
      <c r="MXT66" s="106"/>
      <c r="MXU66" s="106"/>
      <c r="MXV66" s="106"/>
      <c r="MXW66" s="106"/>
      <c r="MXX66" s="106"/>
      <c r="MXY66" s="106"/>
      <c r="MXZ66" s="106"/>
      <c r="MYA66" s="106"/>
      <c r="MYB66" s="106"/>
      <c r="MYC66" s="106"/>
      <c r="MYD66" s="106"/>
      <c r="MYE66" s="106"/>
      <c r="MYF66" s="106"/>
      <c r="MYG66" s="106"/>
      <c r="MYH66" s="106"/>
      <c r="MYI66" s="106"/>
      <c r="MYJ66" s="106"/>
      <c r="MYK66" s="106"/>
      <c r="MYL66" s="106"/>
      <c r="MYM66" s="106"/>
      <c r="MYN66" s="106"/>
      <c r="MYO66" s="106"/>
      <c r="MYP66" s="106"/>
      <c r="MYQ66" s="106"/>
      <c r="MYR66" s="106"/>
      <c r="MYS66" s="106"/>
      <c r="MYT66" s="106"/>
      <c r="MYU66" s="106"/>
      <c r="MYV66" s="106"/>
      <c r="MYW66" s="106"/>
      <c r="MYX66" s="106"/>
      <c r="MYY66" s="106"/>
      <c r="MYZ66" s="106"/>
      <c r="MZA66" s="106"/>
      <c r="MZB66" s="106"/>
      <c r="MZC66" s="106"/>
      <c r="MZD66" s="106"/>
      <c r="MZE66" s="106"/>
      <c r="MZF66" s="106"/>
      <c r="MZG66" s="106"/>
      <c r="MZH66" s="106"/>
      <c r="MZI66" s="106"/>
      <c r="MZJ66" s="106"/>
      <c r="MZK66" s="106"/>
      <c r="MZL66" s="106"/>
      <c r="MZM66" s="106"/>
      <c r="MZN66" s="106"/>
      <c r="MZO66" s="106"/>
      <c r="MZP66" s="106"/>
      <c r="MZQ66" s="106"/>
      <c r="MZR66" s="106"/>
      <c r="MZS66" s="106"/>
      <c r="MZT66" s="106"/>
      <c r="MZU66" s="106"/>
      <c r="MZV66" s="106"/>
      <c r="MZW66" s="106"/>
      <c r="MZX66" s="106"/>
      <c r="MZY66" s="106"/>
      <c r="MZZ66" s="106"/>
      <c r="NAA66" s="106"/>
      <c r="NAB66" s="106"/>
      <c r="NAC66" s="106"/>
      <c r="NAD66" s="106"/>
      <c r="NAE66" s="106"/>
      <c r="NAF66" s="106"/>
      <c r="NAG66" s="106"/>
      <c r="NAH66" s="106"/>
      <c r="NAI66" s="106"/>
      <c r="NAJ66" s="106"/>
      <c r="NAK66" s="106"/>
      <c r="NAL66" s="106"/>
      <c r="NAM66" s="106"/>
      <c r="NAN66" s="106"/>
      <c r="NAO66" s="106"/>
      <c r="NAP66" s="106"/>
      <c r="NAQ66" s="106"/>
      <c r="NAR66" s="106"/>
      <c r="NAS66" s="106"/>
      <c r="NAT66" s="106"/>
      <c r="NAU66" s="106"/>
      <c r="NAV66" s="106"/>
      <c r="NAW66" s="106"/>
      <c r="NAX66" s="106"/>
      <c r="NAY66" s="106"/>
      <c r="NAZ66" s="106"/>
      <c r="NBA66" s="106"/>
      <c r="NBB66" s="106"/>
      <c r="NBC66" s="106"/>
      <c r="NBD66" s="106"/>
      <c r="NBE66" s="106"/>
      <c r="NBF66" s="106"/>
      <c r="NBG66" s="106"/>
      <c r="NBH66" s="106"/>
      <c r="NBI66" s="106"/>
      <c r="NBJ66" s="106"/>
      <c r="NBK66" s="106"/>
      <c r="NBL66" s="106"/>
      <c r="NBM66" s="106"/>
      <c r="NBN66" s="106"/>
      <c r="NBO66" s="106"/>
      <c r="NBP66" s="106"/>
      <c r="NBQ66" s="106"/>
      <c r="NBR66" s="106"/>
      <c r="NBS66" s="106"/>
      <c r="NBT66" s="106"/>
      <c r="NBU66" s="106"/>
      <c r="NBV66" s="106"/>
      <c r="NBW66" s="106"/>
      <c r="NBX66" s="106"/>
      <c r="NBY66" s="106"/>
      <c r="NBZ66" s="106"/>
      <c r="NCA66" s="106"/>
      <c r="NCB66" s="106"/>
      <c r="NCC66" s="106"/>
      <c r="NCD66" s="106"/>
      <c r="NCE66" s="106"/>
      <c r="NCF66" s="106"/>
      <c r="NCG66" s="106"/>
      <c r="NCH66" s="106"/>
      <c r="NCI66" s="106"/>
      <c r="NCJ66" s="106"/>
      <c r="NCK66" s="106"/>
      <c r="NCL66" s="106"/>
      <c r="NCM66" s="106"/>
      <c r="NCN66" s="106"/>
      <c r="NCO66" s="106"/>
      <c r="NCP66" s="106"/>
      <c r="NCQ66" s="106"/>
      <c r="NCR66" s="106"/>
      <c r="NCS66" s="106"/>
      <c r="NCT66" s="106"/>
      <c r="NCU66" s="106"/>
      <c r="NCV66" s="106"/>
      <c r="NCW66" s="106"/>
      <c r="NCX66" s="106"/>
      <c r="NCY66" s="106"/>
      <c r="NCZ66" s="106"/>
      <c r="NDA66" s="106"/>
      <c r="NDB66" s="106"/>
      <c r="NDC66" s="106"/>
      <c r="NDD66" s="106"/>
      <c r="NDE66" s="106"/>
      <c r="NDF66" s="106"/>
      <c r="NDG66" s="106"/>
      <c r="NDH66" s="106"/>
      <c r="NDI66" s="106"/>
      <c r="NDJ66" s="106"/>
      <c r="NDK66" s="106"/>
      <c r="NDL66" s="106"/>
      <c r="NDM66" s="106"/>
      <c r="NDN66" s="106"/>
      <c r="NDO66" s="106"/>
      <c r="NDP66" s="106"/>
      <c r="NDQ66" s="106"/>
      <c r="NDR66" s="106"/>
      <c r="NDS66" s="106"/>
      <c r="NDT66" s="106"/>
      <c r="NDU66" s="106"/>
      <c r="NDV66" s="106"/>
      <c r="NDW66" s="106"/>
      <c r="NDX66" s="106"/>
      <c r="NDY66" s="106"/>
      <c r="NDZ66" s="106"/>
      <c r="NEA66" s="106"/>
      <c r="NEB66" s="106"/>
      <c r="NEC66" s="106"/>
      <c r="NED66" s="106"/>
      <c r="NEE66" s="106"/>
      <c r="NEF66" s="106"/>
      <c r="NEG66" s="106"/>
      <c r="NEH66" s="106"/>
      <c r="NEI66" s="106"/>
      <c r="NEJ66" s="106"/>
      <c r="NEK66" s="106"/>
      <c r="NEL66" s="106"/>
      <c r="NEM66" s="106"/>
      <c r="NEN66" s="106"/>
      <c r="NEO66" s="106"/>
      <c r="NEP66" s="106"/>
      <c r="NEQ66" s="106"/>
      <c r="NER66" s="106"/>
      <c r="NES66" s="106"/>
      <c r="NET66" s="106"/>
      <c r="NEU66" s="106"/>
      <c r="NEV66" s="106"/>
      <c r="NEW66" s="106"/>
      <c r="NEX66" s="106"/>
      <c r="NEY66" s="106"/>
      <c r="NEZ66" s="106"/>
      <c r="NFA66" s="106"/>
      <c r="NFB66" s="106"/>
      <c r="NFC66" s="106"/>
      <c r="NFD66" s="106"/>
      <c r="NFE66" s="106"/>
      <c r="NFF66" s="106"/>
      <c r="NFG66" s="106"/>
      <c r="NFH66" s="106"/>
      <c r="NFI66" s="106"/>
      <c r="NFJ66" s="106"/>
      <c r="NFK66" s="106"/>
      <c r="NFL66" s="106"/>
      <c r="NFM66" s="106"/>
      <c r="NFN66" s="106"/>
      <c r="NFO66" s="106"/>
      <c r="NFP66" s="106"/>
      <c r="NFQ66" s="106"/>
      <c r="NFR66" s="106"/>
      <c r="NFS66" s="106"/>
      <c r="NFT66" s="106"/>
      <c r="NFU66" s="106"/>
      <c r="NFV66" s="106"/>
      <c r="NFW66" s="106"/>
      <c r="NFX66" s="106"/>
      <c r="NFY66" s="106"/>
      <c r="NFZ66" s="106"/>
      <c r="NGA66" s="106"/>
      <c r="NGB66" s="106"/>
      <c r="NGC66" s="106"/>
      <c r="NGD66" s="106"/>
      <c r="NGE66" s="106"/>
      <c r="NGF66" s="106"/>
      <c r="NGG66" s="106"/>
      <c r="NGH66" s="106"/>
      <c r="NGI66" s="106"/>
      <c r="NGJ66" s="106"/>
      <c r="NGK66" s="106"/>
      <c r="NGL66" s="106"/>
      <c r="NGM66" s="106"/>
      <c r="NGN66" s="106"/>
      <c r="NGO66" s="106"/>
      <c r="NGP66" s="106"/>
      <c r="NGQ66" s="106"/>
      <c r="NGR66" s="106"/>
      <c r="NGS66" s="106"/>
      <c r="NGT66" s="106"/>
      <c r="NGU66" s="106"/>
      <c r="NGV66" s="106"/>
      <c r="NGW66" s="106"/>
      <c r="NGX66" s="106"/>
      <c r="NGY66" s="106"/>
      <c r="NGZ66" s="106"/>
      <c r="NHA66" s="106"/>
      <c r="NHB66" s="106"/>
      <c r="NHC66" s="106"/>
      <c r="NHD66" s="106"/>
      <c r="NHE66" s="106"/>
      <c r="NHF66" s="106"/>
      <c r="NHG66" s="106"/>
      <c r="NHH66" s="106"/>
      <c r="NHI66" s="106"/>
      <c r="NHJ66" s="106"/>
      <c r="NHK66" s="106"/>
      <c r="NHL66" s="106"/>
      <c r="NHM66" s="106"/>
      <c r="NHN66" s="106"/>
      <c r="NHO66" s="106"/>
      <c r="NHP66" s="106"/>
      <c r="NHQ66" s="106"/>
      <c r="NHR66" s="106"/>
      <c r="NHS66" s="106"/>
      <c r="NHT66" s="106"/>
      <c r="NHU66" s="106"/>
      <c r="NHV66" s="106"/>
      <c r="NHW66" s="106"/>
      <c r="NHX66" s="106"/>
      <c r="NHY66" s="106"/>
      <c r="NHZ66" s="106"/>
      <c r="NIA66" s="106"/>
      <c r="NIB66" s="106"/>
      <c r="NIC66" s="106"/>
      <c r="NID66" s="106"/>
      <c r="NIE66" s="106"/>
      <c r="NIF66" s="106"/>
      <c r="NIG66" s="106"/>
      <c r="NIH66" s="106"/>
      <c r="NII66" s="106"/>
      <c r="NIJ66" s="106"/>
      <c r="NIK66" s="106"/>
      <c r="NIL66" s="106"/>
      <c r="NIM66" s="106"/>
      <c r="NIN66" s="106"/>
      <c r="NIO66" s="106"/>
      <c r="NIP66" s="106"/>
      <c r="NIQ66" s="106"/>
      <c r="NIR66" s="106"/>
      <c r="NIS66" s="106"/>
      <c r="NIT66" s="106"/>
      <c r="NIU66" s="106"/>
      <c r="NIV66" s="106"/>
      <c r="NIW66" s="106"/>
      <c r="NIX66" s="106"/>
      <c r="NIY66" s="106"/>
      <c r="NIZ66" s="106"/>
      <c r="NJA66" s="106"/>
      <c r="NJB66" s="106"/>
      <c r="NJC66" s="106"/>
      <c r="NJD66" s="106"/>
      <c r="NJE66" s="106"/>
      <c r="NJF66" s="106"/>
      <c r="NJG66" s="106"/>
      <c r="NJH66" s="106"/>
      <c r="NJI66" s="106"/>
      <c r="NJJ66" s="106"/>
      <c r="NJK66" s="106"/>
      <c r="NJL66" s="106"/>
      <c r="NJM66" s="106"/>
      <c r="NJN66" s="106"/>
      <c r="NJO66" s="106"/>
      <c r="NJP66" s="106"/>
      <c r="NJQ66" s="106"/>
      <c r="NJR66" s="106"/>
      <c r="NJS66" s="106"/>
      <c r="NJT66" s="106"/>
      <c r="NJU66" s="106"/>
      <c r="NJV66" s="106"/>
      <c r="NJW66" s="106"/>
      <c r="NJX66" s="106"/>
      <c r="NJY66" s="106"/>
      <c r="NJZ66" s="106"/>
      <c r="NKA66" s="106"/>
      <c r="NKB66" s="106"/>
      <c r="NKC66" s="106"/>
      <c r="NKD66" s="106"/>
      <c r="NKE66" s="106"/>
      <c r="NKF66" s="106"/>
      <c r="NKG66" s="106"/>
      <c r="NKH66" s="106"/>
      <c r="NKI66" s="106"/>
      <c r="NKJ66" s="106"/>
      <c r="NKK66" s="106"/>
      <c r="NKL66" s="106"/>
      <c r="NKM66" s="106"/>
      <c r="NKN66" s="106"/>
      <c r="NKO66" s="106"/>
      <c r="NKP66" s="106"/>
      <c r="NKQ66" s="106"/>
      <c r="NKR66" s="106"/>
      <c r="NKS66" s="106"/>
      <c r="NKT66" s="106"/>
      <c r="NKU66" s="106"/>
      <c r="NKV66" s="106"/>
      <c r="NKW66" s="106"/>
      <c r="NKX66" s="106"/>
      <c r="NKY66" s="106"/>
      <c r="NKZ66" s="106"/>
      <c r="NLA66" s="106"/>
      <c r="NLB66" s="106"/>
      <c r="NLC66" s="106"/>
      <c r="NLD66" s="106"/>
      <c r="NLE66" s="106"/>
      <c r="NLF66" s="106"/>
      <c r="NLG66" s="106"/>
      <c r="NLH66" s="106"/>
      <c r="NLI66" s="106"/>
      <c r="NLJ66" s="106"/>
      <c r="NLK66" s="106"/>
      <c r="NLL66" s="106"/>
      <c r="NLM66" s="106"/>
      <c r="NLN66" s="106"/>
      <c r="NLO66" s="106"/>
      <c r="NLP66" s="106"/>
      <c r="NLQ66" s="106"/>
      <c r="NLR66" s="106"/>
      <c r="NLS66" s="106"/>
      <c r="NLT66" s="106"/>
      <c r="NLU66" s="106"/>
      <c r="NLV66" s="106"/>
      <c r="NLW66" s="106"/>
      <c r="NLX66" s="106"/>
      <c r="NLY66" s="106"/>
      <c r="NLZ66" s="106"/>
      <c r="NMA66" s="106"/>
      <c r="NMB66" s="106"/>
      <c r="NMC66" s="106"/>
      <c r="NMD66" s="106"/>
      <c r="NME66" s="106"/>
      <c r="NMF66" s="106"/>
      <c r="NMG66" s="106"/>
      <c r="NMH66" s="106"/>
      <c r="NMI66" s="106"/>
      <c r="NMJ66" s="106"/>
      <c r="NMK66" s="106"/>
      <c r="NML66" s="106"/>
      <c r="NMM66" s="106"/>
      <c r="NMN66" s="106"/>
      <c r="NMO66" s="106"/>
      <c r="NMP66" s="106"/>
      <c r="NMQ66" s="106"/>
      <c r="NMR66" s="106"/>
      <c r="NMS66" s="106"/>
      <c r="NMT66" s="106"/>
      <c r="NMU66" s="106"/>
      <c r="NMV66" s="106"/>
      <c r="NMW66" s="106"/>
      <c r="NMX66" s="106"/>
      <c r="NMY66" s="106"/>
      <c r="NMZ66" s="106"/>
      <c r="NNA66" s="106"/>
      <c r="NNB66" s="106"/>
      <c r="NNC66" s="106"/>
      <c r="NND66" s="106"/>
      <c r="NNE66" s="106"/>
      <c r="NNF66" s="106"/>
      <c r="NNG66" s="106"/>
      <c r="NNH66" s="106"/>
      <c r="NNI66" s="106"/>
      <c r="NNJ66" s="106"/>
      <c r="NNK66" s="106"/>
      <c r="NNL66" s="106"/>
      <c r="NNM66" s="106"/>
      <c r="NNN66" s="106"/>
      <c r="NNO66" s="106"/>
      <c r="NNP66" s="106"/>
      <c r="NNQ66" s="106"/>
      <c r="NNR66" s="106"/>
      <c r="NNS66" s="106"/>
      <c r="NNT66" s="106"/>
      <c r="NNU66" s="106"/>
      <c r="NNV66" s="106"/>
      <c r="NNW66" s="106"/>
      <c r="NNX66" s="106"/>
      <c r="NNY66" s="106"/>
      <c r="NNZ66" s="106"/>
      <c r="NOA66" s="106"/>
      <c r="NOB66" s="106"/>
      <c r="NOC66" s="106"/>
      <c r="NOD66" s="106"/>
      <c r="NOE66" s="106"/>
      <c r="NOF66" s="106"/>
      <c r="NOG66" s="106"/>
      <c r="NOH66" s="106"/>
      <c r="NOI66" s="106"/>
      <c r="NOJ66" s="106"/>
      <c r="NOK66" s="106"/>
      <c r="NOL66" s="106"/>
      <c r="NOM66" s="106"/>
      <c r="NON66" s="106"/>
      <c r="NOO66" s="106"/>
      <c r="NOP66" s="106"/>
      <c r="NOQ66" s="106"/>
      <c r="NOR66" s="106"/>
      <c r="NOS66" s="106"/>
      <c r="NOT66" s="106"/>
      <c r="NOU66" s="106"/>
      <c r="NOV66" s="106"/>
      <c r="NOW66" s="106"/>
      <c r="NOX66" s="106"/>
      <c r="NOY66" s="106"/>
      <c r="NOZ66" s="106"/>
      <c r="NPA66" s="106"/>
      <c r="NPB66" s="106"/>
      <c r="NPC66" s="106"/>
      <c r="NPD66" s="106"/>
      <c r="NPE66" s="106"/>
      <c r="NPF66" s="106"/>
      <c r="NPG66" s="106"/>
      <c r="NPH66" s="106"/>
      <c r="NPI66" s="106"/>
      <c r="NPJ66" s="106"/>
      <c r="NPK66" s="106"/>
      <c r="NPL66" s="106"/>
      <c r="NPM66" s="106"/>
      <c r="NPN66" s="106"/>
      <c r="NPO66" s="106"/>
      <c r="NPP66" s="106"/>
      <c r="NPQ66" s="106"/>
      <c r="NPR66" s="106"/>
      <c r="NPS66" s="106"/>
      <c r="NPT66" s="106"/>
      <c r="NPU66" s="106"/>
      <c r="NPV66" s="106"/>
      <c r="NPW66" s="106"/>
      <c r="NPX66" s="106"/>
      <c r="NPY66" s="106"/>
      <c r="NPZ66" s="106"/>
      <c r="NQA66" s="106"/>
      <c r="NQB66" s="106"/>
      <c r="NQC66" s="106"/>
      <c r="NQD66" s="106"/>
      <c r="NQE66" s="106"/>
      <c r="NQF66" s="106"/>
      <c r="NQG66" s="106"/>
      <c r="NQH66" s="106"/>
      <c r="NQI66" s="106"/>
      <c r="NQJ66" s="106"/>
      <c r="NQK66" s="106"/>
      <c r="NQL66" s="106"/>
      <c r="NQM66" s="106"/>
      <c r="NQN66" s="106"/>
      <c r="NQO66" s="106"/>
      <c r="NQP66" s="106"/>
      <c r="NQQ66" s="106"/>
      <c r="NQR66" s="106"/>
      <c r="NQS66" s="106"/>
      <c r="NQT66" s="106"/>
      <c r="NQU66" s="106"/>
      <c r="NQV66" s="106"/>
      <c r="NQW66" s="106"/>
      <c r="NQX66" s="106"/>
      <c r="NQY66" s="106"/>
      <c r="NQZ66" s="106"/>
      <c r="NRA66" s="106"/>
      <c r="NRB66" s="106"/>
      <c r="NRC66" s="106"/>
      <c r="NRD66" s="106"/>
      <c r="NRE66" s="106"/>
      <c r="NRF66" s="106"/>
      <c r="NRG66" s="106"/>
      <c r="NRH66" s="106"/>
      <c r="NRI66" s="106"/>
      <c r="NRJ66" s="106"/>
      <c r="NRK66" s="106"/>
      <c r="NRL66" s="106"/>
      <c r="NRM66" s="106"/>
      <c r="NRN66" s="106"/>
      <c r="NRO66" s="106"/>
      <c r="NRP66" s="106"/>
      <c r="NRQ66" s="106"/>
      <c r="NRR66" s="106"/>
      <c r="NRS66" s="106"/>
      <c r="NRT66" s="106"/>
      <c r="NRU66" s="106"/>
      <c r="NRV66" s="106"/>
      <c r="NRW66" s="106"/>
      <c r="NRX66" s="106"/>
      <c r="NRY66" s="106"/>
      <c r="NRZ66" s="106"/>
      <c r="NSA66" s="106"/>
      <c r="NSB66" s="106"/>
      <c r="NSC66" s="106"/>
      <c r="NSD66" s="106"/>
      <c r="NSE66" s="106"/>
      <c r="NSF66" s="106"/>
      <c r="NSG66" s="106"/>
      <c r="NSH66" s="106"/>
      <c r="NSI66" s="106"/>
      <c r="NSJ66" s="106"/>
      <c r="NSK66" s="106"/>
      <c r="NSL66" s="106"/>
      <c r="NSM66" s="106"/>
      <c r="NSN66" s="106"/>
      <c r="NSO66" s="106"/>
      <c r="NSP66" s="106"/>
      <c r="NSQ66" s="106"/>
      <c r="NSR66" s="106"/>
      <c r="NSS66" s="106"/>
      <c r="NST66" s="106"/>
      <c r="NSU66" s="106"/>
      <c r="NSV66" s="106"/>
      <c r="NSW66" s="106"/>
      <c r="NSX66" s="106"/>
      <c r="NSY66" s="106"/>
      <c r="NSZ66" s="106"/>
      <c r="NTA66" s="106"/>
      <c r="NTB66" s="106"/>
      <c r="NTC66" s="106"/>
      <c r="NTD66" s="106"/>
      <c r="NTE66" s="106"/>
      <c r="NTF66" s="106"/>
      <c r="NTG66" s="106"/>
      <c r="NTH66" s="106"/>
      <c r="NTI66" s="106"/>
      <c r="NTJ66" s="106"/>
      <c r="NTK66" s="106"/>
      <c r="NTL66" s="106"/>
      <c r="NTM66" s="106"/>
      <c r="NTN66" s="106"/>
      <c r="NTO66" s="106"/>
      <c r="NTP66" s="106"/>
      <c r="NTQ66" s="106"/>
      <c r="NTR66" s="106"/>
      <c r="NTS66" s="106"/>
      <c r="NTT66" s="106"/>
      <c r="NTU66" s="106"/>
      <c r="NTV66" s="106"/>
      <c r="NTW66" s="106"/>
      <c r="NTX66" s="106"/>
      <c r="NTY66" s="106"/>
      <c r="NTZ66" s="106"/>
      <c r="NUA66" s="106"/>
      <c r="NUB66" s="106"/>
      <c r="NUC66" s="106"/>
      <c r="NUD66" s="106"/>
      <c r="NUE66" s="106"/>
      <c r="NUF66" s="106"/>
      <c r="NUG66" s="106"/>
      <c r="NUH66" s="106"/>
      <c r="NUI66" s="106"/>
      <c r="NUJ66" s="106"/>
      <c r="NUK66" s="106"/>
      <c r="NUL66" s="106"/>
      <c r="NUM66" s="106"/>
      <c r="NUN66" s="106"/>
      <c r="NUO66" s="106"/>
      <c r="NUP66" s="106"/>
      <c r="NUQ66" s="106"/>
      <c r="NUR66" s="106"/>
      <c r="NUS66" s="106"/>
      <c r="NUT66" s="106"/>
      <c r="NUU66" s="106"/>
      <c r="NUV66" s="106"/>
      <c r="NUW66" s="106"/>
      <c r="NUX66" s="106"/>
      <c r="NUY66" s="106"/>
      <c r="NUZ66" s="106"/>
      <c r="NVA66" s="106"/>
      <c r="NVB66" s="106"/>
      <c r="NVC66" s="106"/>
      <c r="NVD66" s="106"/>
      <c r="NVE66" s="106"/>
      <c r="NVF66" s="106"/>
      <c r="NVG66" s="106"/>
      <c r="NVH66" s="106"/>
      <c r="NVI66" s="106"/>
      <c r="NVJ66" s="106"/>
      <c r="NVK66" s="106"/>
      <c r="NVL66" s="106"/>
      <c r="NVM66" s="106"/>
      <c r="NVN66" s="106"/>
      <c r="NVO66" s="106"/>
      <c r="NVP66" s="106"/>
      <c r="NVQ66" s="106"/>
      <c r="NVR66" s="106"/>
      <c r="NVS66" s="106"/>
      <c r="NVT66" s="106"/>
      <c r="NVU66" s="106"/>
      <c r="NVV66" s="106"/>
      <c r="NVW66" s="106"/>
      <c r="NVX66" s="106"/>
      <c r="NVY66" s="106"/>
      <c r="NVZ66" s="106"/>
      <c r="NWA66" s="106"/>
      <c r="NWB66" s="106"/>
      <c r="NWC66" s="106"/>
      <c r="NWD66" s="106"/>
      <c r="NWE66" s="106"/>
      <c r="NWF66" s="106"/>
      <c r="NWG66" s="106"/>
      <c r="NWH66" s="106"/>
      <c r="NWI66" s="106"/>
      <c r="NWJ66" s="106"/>
      <c r="NWK66" s="106"/>
      <c r="NWL66" s="106"/>
      <c r="NWM66" s="106"/>
      <c r="NWN66" s="106"/>
      <c r="NWO66" s="106"/>
      <c r="NWP66" s="106"/>
      <c r="NWQ66" s="106"/>
      <c r="NWR66" s="106"/>
      <c r="NWS66" s="106"/>
      <c r="NWT66" s="106"/>
      <c r="NWU66" s="106"/>
      <c r="NWV66" s="106"/>
      <c r="NWW66" s="106"/>
      <c r="NWX66" s="106"/>
      <c r="NWY66" s="106"/>
      <c r="NWZ66" s="106"/>
      <c r="NXA66" s="106"/>
      <c r="NXB66" s="106"/>
      <c r="NXC66" s="106"/>
      <c r="NXD66" s="106"/>
      <c r="NXE66" s="106"/>
      <c r="NXF66" s="106"/>
      <c r="NXG66" s="106"/>
      <c r="NXH66" s="106"/>
      <c r="NXI66" s="106"/>
      <c r="NXJ66" s="106"/>
      <c r="NXK66" s="106"/>
      <c r="NXL66" s="106"/>
      <c r="NXM66" s="106"/>
      <c r="NXN66" s="106"/>
      <c r="NXO66" s="106"/>
      <c r="NXP66" s="106"/>
      <c r="NXQ66" s="106"/>
      <c r="NXR66" s="106"/>
      <c r="NXS66" s="106"/>
      <c r="NXT66" s="106"/>
      <c r="NXU66" s="106"/>
      <c r="NXV66" s="106"/>
      <c r="NXW66" s="106"/>
      <c r="NXX66" s="106"/>
      <c r="NXY66" s="106"/>
      <c r="NXZ66" s="106"/>
      <c r="NYA66" s="106"/>
      <c r="NYB66" s="106"/>
      <c r="NYC66" s="106"/>
      <c r="NYD66" s="106"/>
      <c r="NYE66" s="106"/>
      <c r="NYF66" s="106"/>
      <c r="NYG66" s="106"/>
      <c r="NYH66" s="106"/>
      <c r="NYI66" s="106"/>
      <c r="NYJ66" s="106"/>
      <c r="NYK66" s="106"/>
      <c r="NYL66" s="106"/>
      <c r="NYM66" s="106"/>
      <c r="NYN66" s="106"/>
      <c r="NYO66" s="106"/>
      <c r="NYP66" s="106"/>
      <c r="NYQ66" s="106"/>
      <c r="NYR66" s="106"/>
      <c r="NYS66" s="106"/>
      <c r="NYT66" s="106"/>
      <c r="NYU66" s="106"/>
      <c r="NYV66" s="106"/>
      <c r="NYW66" s="106"/>
      <c r="NYX66" s="106"/>
      <c r="NYY66" s="106"/>
      <c r="NYZ66" s="106"/>
      <c r="NZA66" s="106"/>
      <c r="NZB66" s="106"/>
      <c r="NZC66" s="106"/>
      <c r="NZD66" s="106"/>
      <c r="NZE66" s="106"/>
      <c r="NZF66" s="106"/>
      <c r="NZG66" s="106"/>
      <c r="NZH66" s="106"/>
      <c r="NZI66" s="106"/>
      <c r="NZJ66" s="106"/>
      <c r="NZK66" s="106"/>
      <c r="NZL66" s="106"/>
      <c r="NZM66" s="106"/>
      <c r="NZN66" s="106"/>
      <c r="NZO66" s="106"/>
      <c r="NZP66" s="106"/>
      <c r="NZQ66" s="106"/>
      <c r="NZR66" s="106"/>
      <c r="NZS66" s="106"/>
      <c r="NZT66" s="106"/>
      <c r="NZU66" s="106"/>
      <c r="NZV66" s="106"/>
      <c r="NZW66" s="106"/>
      <c r="NZX66" s="106"/>
      <c r="NZY66" s="106"/>
      <c r="NZZ66" s="106"/>
      <c r="OAA66" s="106"/>
      <c r="OAB66" s="106"/>
      <c r="OAC66" s="106"/>
      <c r="OAD66" s="106"/>
      <c r="OAE66" s="106"/>
      <c r="OAF66" s="106"/>
      <c r="OAG66" s="106"/>
      <c r="OAH66" s="106"/>
      <c r="OAI66" s="106"/>
      <c r="OAJ66" s="106"/>
      <c r="OAK66" s="106"/>
      <c r="OAL66" s="106"/>
      <c r="OAM66" s="106"/>
      <c r="OAN66" s="106"/>
      <c r="OAO66" s="106"/>
      <c r="OAP66" s="106"/>
      <c r="OAQ66" s="106"/>
      <c r="OAR66" s="106"/>
      <c r="OAS66" s="106"/>
      <c r="OAT66" s="106"/>
      <c r="OAU66" s="106"/>
      <c r="OAV66" s="106"/>
      <c r="OAW66" s="106"/>
      <c r="OAX66" s="106"/>
      <c r="OAY66" s="106"/>
      <c r="OAZ66" s="106"/>
      <c r="OBA66" s="106"/>
      <c r="OBB66" s="106"/>
      <c r="OBC66" s="106"/>
      <c r="OBD66" s="106"/>
      <c r="OBE66" s="106"/>
      <c r="OBF66" s="106"/>
      <c r="OBG66" s="106"/>
      <c r="OBH66" s="106"/>
      <c r="OBI66" s="106"/>
      <c r="OBJ66" s="106"/>
      <c r="OBK66" s="106"/>
      <c r="OBL66" s="106"/>
      <c r="OBM66" s="106"/>
      <c r="OBN66" s="106"/>
      <c r="OBO66" s="106"/>
      <c r="OBP66" s="106"/>
      <c r="OBQ66" s="106"/>
      <c r="OBR66" s="106"/>
      <c r="OBS66" s="106"/>
      <c r="OBT66" s="106"/>
      <c r="OBU66" s="106"/>
      <c r="OBV66" s="106"/>
      <c r="OBW66" s="106"/>
      <c r="OBX66" s="106"/>
      <c r="OBY66" s="106"/>
      <c r="OBZ66" s="106"/>
      <c r="OCA66" s="106"/>
      <c r="OCB66" s="106"/>
      <c r="OCC66" s="106"/>
      <c r="OCD66" s="106"/>
      <c r="OCE66" s="106"/>
      <c r="OCF66" s="106"/>
      <c r="OCG66" s="106"/>
      <c r="OCH66" s="106"/>
      <c r="OCI66" s="106"/>
      <c r="OCJ66" s="106"/>
      <c r="OCK66" s="106"/>
      <c r="OCL66" s="106"/>
      <c r="OCM66" s="106"/>
      <c r="OCN66" s="106"/>
      <c r="OCO66" s="106"/>
      <c r="OCP66" s="106"/>
      <c r="OCQ66" s="106"/>
      <c r="OCR66" s="106"/>
      <c r="OCS66" s="106"/>
      <c r="OCT66" s="106"/>
      <c r="OCU66" s="106"/>
      <c r="OCV66" s="106"/>
      <c r="OCW66" s="106"/>
      <c r="OCX66" s="106"/>
      <c r="OCY66" s="106"/>
      <c r="OCZ66" s="106"/>
      <c r="ODA66" s="106"/>
      <c r="ODB66" s="106"/>
      <c r="ODC66" s="106"/>
      <c r="ODD66" s="106"/>
      <c r="ODE66" s="106"/>
      <c r="ODF66" s="106"/>
      <c r="ODG66" s="106"/>
      <c r="ODH66" s="106"/>
      <c r="ODI66" s="106"/>
      <c r="ODJ66" s="106"/>
      <c r="ODK66" s="106"/>
      <c r="ODL66" s="106"/>
      <c r="ODM66" s="106"/>
      <c r="ODN66" s="106"/>
      <c r="ODO66" s="106"/>
      <c r="ODP66" s="106"/>
      <c r="ODQ66" s="106"/>
      <c r="ODR66" s="106"/>
      <c r="ODS66" s="106"/>
      <c r="ODT66" s="106"/>
      <c r="ODU66" s="106"/>
      <c r="ODV66" s="106"/>
      <c r="ODW66" s="106"/>
      <c r="ODX66" s="106"/>
      <c r="ODY66" s="106"/>
      <c r="ODZ66" s="106"/>
      <c r="OEA66" s="106"/>
      <c r="OEB66" s="106"/>
      <c r="OEC66" s="106"/>
      <c r="OED66" s="106"/>
      <c r="OEE66" s="106"/>
      <c r="OEF66" s="106"/>
      <c r="OEG66" s="106"/>
      <c r="OEH66" s="106"/>
      <c r="OEI66" s="106"/>
      <c r="OEJ66" s="106"/>
      <c r="OEK66" s="106"/>
      <c r="OEL66" s="106"/>
      <c r="OEM66" s="106"/>
      <c r="OEN66" s="106"/>
      <c r="OEO66" s="106"/>
      <c r="OEP66" s="106"/>
      <c r="OEQ66" s="106"/>
      <c r="OER66" s="106"/>
      <c r="OES66" s="106"/>
      <c r="OET66" s="106"/>
      <c r="OEU66" s="106"/>
      <c r="OEV66" s="106"/>
      <c r="OEW66" s="106"/>
      <c r="OEX66" s="106"/>
      <c r="OEY66" s="106"/>
      <c r="OEZ66" s="106"/>
      <c r="OFA66" s="106"/>
      <c r="OFB66" s="106"/>
      <c r="OFC66" s="106"/>
      <c r="OFD66" s="106"/>
      <c r="OFE66" s="106"/>
      <c r="OFF66" s="106"/>
      <c r="OFG66" s="106"/>
      <c r="OFH66" s="106"/>
      <c r="OFI66" s="106"/>
      <c r="OFJ66" s="106"/>
      <c r="OFK66" s="106"/>
      <c r="OFL66" s="106"/>
      <c r="OFM66" s="106"/>
      <c r="OFN66" s="106"/>
      <c r="OFO66" s="106"/>
      <c r="OFP66" s="106"/>
      <c r="OFQ66" s="106"/>
      <c r="OFR66" s="106"/>
      <c r="OFS66" s="106"/>
      <c r="OFT66" s="106"/>
      <c r="OFU66" s="106"/>
      <c r="OFV66" s="106"/>
      <c r="OFW66" s="106"/>
      <c r="OFX66" s="106"/>
      <c r="OFY66" s="106"/>
      <c r="OFZ66" s="106"/>
      <c r="OGA66" s="106"/>
      <c r="OGB66" s="106"/>
      <c r="OGC66" s="106"/>
      <c r="OGD66" s="106"/>
      <c r="OGE66" s="106"/>
      <c r="OGF66" s="106"/>
      <c r="OGG66" s="106"/>
      <c r="OGH66" s="106"/>
      <c r="OGI66" s="106"/>
      <c r="OGJ66" s="106"/>
      <c r="OGK66" s="106"/>
      <c r="OGL66" s="106"/>
      <c r="OGM66" s="106"/>
      <c r="OGN66" s="106"/>
      <c r="OGO66" s="106"/>
      <c r="OGP66" s="106"/>
      <c r="OGQ66" s="106"/>
      <c r="OGR66" s="106"/>
      <c r="OGS66" s="106"/>
      <c r="OGT66" s="106"/>
      <c r="OGU66" s="106"/>
      <c r="OGV66" s="106"/>
      <c r="OGW66" s="106"/>
      <c r="OGX66" s="106"/>
      <c r="OGY66" s="106"/>
      <c r="OGZ66" s="106"/>
      <c r="OHA66" s="106"/>
      <c r="OHB66" s="106"/>
      <c r="OHC66" s="106"/>
      <c r="OHD66" s="106"/>
      <c r="OHE66" s="106"/>
      <c r="OHF66" s="106"/>
      <c r="OHG66" s="106"/>
      <c r="OHH66" s="106"/>
      <c r="OHI66" s="106"/>
      <c r="OHJ66" s="106"/>
      <c r="OHK66" s="106"/>
      <c r="OHL66" s="106"/>
      <c r="OHM66" s="106"/>
      <c r="OHN66" s="106"/>
      <c r="OHO66" s="106"/>
      <c r="OHP66" s="106"/>
      <c r="OHQ66" s="106"/>
      <c r="OHR66" s="106"/>
      <c r="OHS66" s="106"/>
      <c r="OHT66" s="106"/>
      <c r="OHU66" s="106"/>
      <c r="OHV66" s="106"/>
      <c r="OHW66" s="106"/>
      <c r="OHX66" s="106"/>
      <c r="OHY66" s="106"/>
      <c r="OHZ66" s="106"/>
      <c r="OIA66" s="106"/>
      <c r="OIB66" s="106"/>
      <c r="OIC66" s="106"/>
      <c r="OID66" s="106"/>
      <c r="OIE66" s="106"/>
      <c r="OIF66" s="106"/>
      <c r="OIG66" s="106"/>
      <c r="OIH66" s="106"/>
      <c r="OII66" s="106"/>
      <c r="OIJ66" s="106"/>
      <c r="OIK66" s="106"/>
      <c r="OIL66" s="106"/>
      <c r="OIM66" s="106"/>
      <c r="OIN66" s="106"/>
      <c r="OIO66" s="106"/>
      <c r="OIP66" s="106"/>
      <c r="OIQ66" s="106"/>
      <c r="OIR66" s="106"/>
      <c r="OIS66" s="106"/>
      <c r="OIT66" s="106"/>
      <c r="OIU66" s="106"/>
      <c r="OIV66" s="106"/>
      <c r="OIW66" s="106"/>
      <c r="OIX66" s="106"/>
      <c r="OIY66" s="106"/>
      <c r="OIZ66" s="106"/>
      <c r="OJA66" s="106"/>
      <c r="OJB66" s="106"/>
      <c r="OJC66" s="106"/>
      <c r="OJD66" s="106"/>
      <c r="OJE66" s="106"/>
      <c r="OJF66" s="106"/>
      <c r="OJG66" s="106"/>
      <c r="OJH66" s="106"/>
      <c r="OJI66" s="106"/>
      <c r="OJJ66" s="106"/>
      <c r="OJK66" s="106"/>
      <c r="OJL66" s="106"/>
      <c r="OJM66" s="106"/>
      <c r="OJN66" s="106"/>
      <c r="OJO66" s="106"/>
      <c r="OJP66" s="106"/>
      <c r="OJQ66" s="106"/>
      <c r="OJR66" s="106"/>
      <c r="OJS66" s="106"/>
      <c r="OJT66" s="106"/>
      <c r="OJU66" s="106"/>
      <c r="OJV66" s="106"/>
      <c r="OJW66" s="106"/>
      <c r="OJX66" s="106"/>
      <c r="OJY66" s="106"/>
      <c r="OJZ66" s="106"/>
      <c r="OKA66" s="106"/>
      <c r="OKB66" s="106"/>
      <c r="OKC66" s="106"/>
      <c r="OKD66" s="106"/>
      <c r="OKE66" s="106"/>
      <c r="OKF66" s="106"/>
      <c r="OKG66" s="106"/>
      <c r="OKH66" s="106"/>
      <c r="OKI66" s="106"/>
      <c r="OKJ66" s="106"/>
      <c r="OKK66" s="106"/>
      <c r="OKL66" s="106"/>
      <c r="OKM66" s="106"/>
      <c r="OKN66" s="106"/>
      <c r="OKO66" s="106"/>
      <c r="OKP66" s="106"/>
      <c r="OKQ66" s="106"/>
      <c r="OKR66" s="106"/>
      <c r="OKS66" s="106"/>
      <c r="OKT66" s="106"/>
      <c r="OKU66" s="106"/>
      <c r="OKV66" s="106"/>
      <c r="OKW66" s="106"/>
      <c r="OKX66" s="106"/>
      <c r="OKY66" s="106"/>
      <c r="OKZ66" s="106"/>
      <c r="OLA66" s="106"/>
      <c r="OLB66" s="106"/>
      <c r="OLC66" s="106"/>
      <c r="OLD66" s="106"/>
      <c r="OLE66" s="106"/>
      <c r="OLF66" s="106"/>
      <c r="OLG66" s="106"/>
      <c r="OLH66" s="106"/>
      <c r="OLI66" s="106"/>
      <c r="OLJ66" s="106"/>
      <c r="OLK66" s="106"/>
      <c r="OLL66" s="106"/>
      <c r="OLM66" s="106"/>
      <c r="OLN66" s="106"/>
      <c r="OLO66" s="106"/>
      <c r="OLP66" s="106"/>
      <c r="OLQ66" s="106"/>
      <c r="OLR66" s="106"/>
      <c r="OLS66" s="106"/>
      <c r="OLT66" s="106"/>
      <c r="OLU66" s="106"/>
      <c r="OLV66" s="106"/>
      <c r="OLW66" s="106"/>
      <c r="OLX66" s="106"/>
      <c r="OLY66" s="106"/>
      <c r="OLZ66" s="106"/>
      <c r="OMA66" s="106"/>
      <c r="OMB66" s="106"/>
      <c r="OMC66" s="106"/>
      <c r="OMD66" s="106"/>
      <c r="OME66" s="106"/>
      <c r="OMF66" s="106"/>
      <c r="OMG66" s="106"/>
      <c r="OMH66" s="106"/>
      <c r="OMI66" s="106"/>
      <c r="OMJ66" s="106"/>
      <c r="OMK66" s="106"/>
      <c r="OML66" s="106"/>
      <c r="OMM66" s="106"/>
      <c r="OMN66" s="106"/>
      <c r="OMO66" s="106"/>
      <c r="OMP66" s="106"/>
      <c r="OMQ66" s="106"/>
      <c r="OMR66" s="106"/>
      <c r="OMS66" s="106"/>
      <c r="OMT66" s="106"/>
      <c r="OMU66" s="106"/>
      <c r="OMV66" s="106"/>
      <c r="OMW66" s="106"/>
      <c r="OMX66" s="106"/>
      <c r="OMY66" s="106"/>
      <c r="OMZ66" s="106"/>
      <c r="ONA66" s="106"/>
      <c r="ONB66" s="106"/>
      <c r="ONC66" s="106"/>
      <c r="OND66" s="106"/>
      <c r="ONE66" s="106"/>
      <c r="ONF66" s="106"/>
      <c r="ONG66" s="106"/>
      <c r="ONH66" s="106"/>
      <c r="ONI66" s="106"/>
      <c r="ONJ66" s="106"/>
      <c r="ONK66" s="106"/>
      <c r="ONL66" s="106"/>
      <c r="ONM66" s="106"/>
      <c r="ONN66" s="106"/>
      <c r="ONO66" s="106"/>
      <c r="ONP66" s="106"/>
      <c r="ONQ66" s="106"/>
      <c r="ONR66" s="106"/>
      <c r="ONS66" s="106"/>
      <c r="ONT66" s="106"/>
      <c r="ONU66" s="106"/>
      <c r="ONV66" s="106"/>
      <c r="ONW66" s="106"/>
      <c r="ONX66" s="106"/>
      <c r="ONY66" s="106"/>
      <c r="ONZ66" s="106"/>
      <c r="OOA66" s="106"/>
      <c r="OOB66" s="106"/>
      <c r="OOC66" s="106"/>
      <c r="OOD66" s="106"/>
      <c r="OOE66" s="106"/>
      <c r="OOF66" s="106"/>
      <c r="OOG66" s="106"/>
      <c r="OOH66" s="106"/>
      <c r="OOI66" s="106"/>
      <c r="OOJ66" s="106"/>
      <c r="OOK66" s="106"/>
      <c r="OOL66" s="106"/>
      <c r="OOM66" s="106"/>
      <c r="OON66" s="106"/>
      <c r="OOO66" s="106"/>
      <c r="OOP66" s="106"/>
      <c r="OOQ66" s="106"/>
      <c r="OOR66" s="106"/>
      <c r="OOS66" s="106"/>
      <c r="OOT66" s="106"/>
      <c r="OOU66" s="106"/>
      <c r="OOV66" s="106"/>
      <c r="OOW66" s="106"/>
      <c r="OOX66" s="106"/>
      <c r="OOY66" s="106"/>
      <c r="OOZ66" s="106"/>
      <c r="OPA66" s="106"/>
      <c r="OPB66" s="106"/>
      <c r="OPC66" s="106"/>
      <c r="OPD66" s="106"/>
      <c r="OPE66" s="106"/>
      <c r="OPF66" s="106"/>
      <c r="OPG66" s="106"/>
      <c r="OPH66" s="106"/>
      <c r="OPI66" s="106"/>
      <c r="OPJ66" s="106"/>
      <c r="OPK66" s="106"/>
      <c r="OPL66" s="106"/>
      <c r="OPM66" s="106"/>
      <c r="OPN66" s="106"/>
      <c r="OPO66" s="106"/>
      <c r="OPP66" s="106"/>
      <c r="OPQ66" s="106"/>
      <c r="OPR66" s="106"/>
      <c r="OPS66" s="106"/>
      <c r="OPT66" s="106"/>
      <c r="OPU66" s="106"/>
      <c r="OPV66" s="106"/>
      <c r="OPW66" s="106"/>
      <c r="OPX66" s="106"/>
      <c r="OPY66" s="106"/>
      <c r="OPZ66" s="106"/>
      <c r="OQA66" s="106"/>
      <c r="OQB66" s="106"/>
      <c r="OQC66" s="106"/>
      <c r="OQD66" s="106"/>
      <c r="OQE66" s="106"/>
      <c r="OQF66" s="106"/>
      <c r="OQG66" s="106"/>
      <c r="OQH66" s="106"/>
      <c r="OQI66" s="106"/>
      <c r="OQJ66" s="106"/>
      <c r="OQK66" s="106"/>
      <c r="OQL66" s="106"/>
      <c r="OQM66" s="106"/>
      <c r="OQN66" s="106"/>
      <c r="OQO66" s="106"/>
      <c r="OQP66" s="106"/>
      <c r="OQQ66" s="106"/>
      <c r="OQR66" s="106"/>
      <c r="OQS66" s="106"/>
      <c r="OQT66" s="106"/>
      <c r="OQU66" s="106"/>
      <c r="OQV66" s="106"/>
      <c r="OQW66" s="106"/>
      <c r="OQX66" s="106"/>
      <c r="OQY66" s="106"/>
      <c r="OQZ66" s="106"/>
      <c r="ORA66" s="106"/>
      <c r="ORB66" s="106"/>
      <c r="ORC66" s="106"/>
      <c r="ORD66" s="106"/>
      <c r="ORE66" s="106"/>
      <c r="ORF66" s="106"/>
      <c r="ORG66" s="106"/>
      <c r="ORH66" s="106"/>
      <c r="ORI66" s="106"/>
      <c r="ORJ66" s="106"/>
      <c r="ORK66" s="106"/>
      <c r="ORL66" s="106"/>
      <c r="ORM66" s="106"/>
      <c r="ORN66" s="106"/>
      <c r="ORO66" s="106"/>
      <c r="ORP66" s="106"/>
      <c r="ORQ66" s="106"/>
      <c r="ORR66" s="106"/>
      <c r="ORS66" s="106"/>
      <c r="ORT66" s="106"/>
      <c r="ORU66" s="106"/>
      <c r="ORV66" s="106"/>
      <c r="ORW66" s="106"/>
      <c r="ORX66" s="106"/>
      <c r="ORY66" s="106"/>
      <c r="ORZ66" s="106"/>
      <c r="OSA66" s="106"/>
      <c r="OSB66" s="106"/>
      <c r="OSC66" s="106"/>
      <c r="OSD66" s="106"/>
      <c r="OSE66" s="106"/>
      <c r="OSF66" s="106"/>
      <c r="OSG66" s="106"/>
      <c r="OSH66" s="106"/>
      <c r="OSI66" s="106"/>
      <c r="OSJ66" s="106"/>
      <c r="OSK66" s="106"/>
      <c r="OSL66" s="106"/>
      <c r="OSM66" s="106"/>
      <c r="OSN66" s="106"/>
      <c r="OSO66" s="106"/>
      <c r="OSP66" s="106"/>
      <c r="OSQ66" s="106"/>
      <c r="OSR66" s="106"/>
      <c r="OSS66" s="106"/>
      <c r="OST66" s="106"/>
      <c r="OSU66" s="106"/>
      <c r="OSV66" s="106"/>
      <c r="OSW66" s="106"/>
      <c r="OSX66" s="106"/>
      <c r="OSY66" s="106"/>
      <c r="OSZ66" s="106"/>
      <c r="OTA66" s="106"/>
      <c r="OTB66" s="106"/>
      <c r="OTC66" s="106"/>
      <c r="OTD66" s="106"/>
      <c r="OTE66" s="106"/>
      <c r="OTF66" s="106"/>
      <c r="OTG66" s="106"/>
      <c r="OTH66" s="106"/>
      <c r="OTI66" s="106"/>
      <c r="OTJ66" s="106"/>
      <c r="OTK66" s="106"/>
      <c r="OTL66" s="106"/>
      <c r="OTM66" s="106"/>
      <c r="OTN66" s="106"/>
      <c r="OTO66" s="106"/>
      <c r="OTP66" s="106"/>
      <c r="OTQ66" s="106"/>
      <c r="OTR66" s="106"/>
      <c r="OTS66" s="106"/>
      <c r="OTT66" s="106"/>
      <c r="OTU66" s="106"/>
      <c r="OTV66" s="106"/>
      <c r="OTW66" s="106"/>
      <c r="OTX66" s="106"/>
      <c r="OTY66" s="106"/>
      <c r="OTZ66" s="106"/>
      <c r="OUA66" s="106"/>
      <c r="OUB66" s="106"/>
      <c r="OUC66" s="106"/>
      <c r="OUD66" s="106"/>
      <c r="OUE66" s="106"/>
      <c r="OUF66" s="106"/>
      <c r="OUG66" s="106"/>
      <c r="OUH66" s="106"/>
      <c r="OUI66" s="106"/>
      <c r="OUJ66" s="106"/>
      <c r="OUK66" s="106"/>
      <c r="OUL66" s="106"/>
      <c r="OUM66" s="106"/>
      <c r="OUN66" s="106"/>
      <c r="OUO66" s="106"/>
      <c r="OUP66" s="106"/>
      <c r="OUQ66" s="106"/>
      <c r="OUR66" s="106"/>
      <c r="OUS66" s="106"/>
      <c r="OUT66" s="106"/>
      <c r="OUU66" s="106"/>
      <c r="OUV66" s="106"/>
      <c r="OUW66" s="106"/>
      <c r="OUX66" s="106"/>
      <c r="OUY66" s="106"/>
      <c r="OUZ66" s="106"/>
      <c r="OVA66" s="106"/>
      <c r="OVB66" s="106"/>
      <c r="OVC66" s="106"/>
      <c r="OVD66" s="106"/>
      <c r="OVE66" s="106"/>
      <c r="OVF66" s="106"/>
      <c r="OVG66" s="106"/>
      <c r="OVH66" s="106"/>
      <c r="OVI66" s="106"/>
      <c r="OVJ66" s="106"/>
      <c r="OVK66" s="106"/>
      <c r="OVL66" s="106"/>
      <c r="OVM66" s="106"/>
      <c r="OVN66" s="106"/>
      <c r="OVO66" s="106"/>
      <c r="OVP66" s="106"/>
      <c r="OVQ66" s="106"/>
      <c r="OVR66" s="106"/>
      <c r="OVS66" s="106"/>
      <c r="OVT66" s="106"/>
      <c r="OVU66" s="106"/>
      <c r="OVV66" s="106"/>
      <c r="OVW66" s="106"/>
      <c r="OVX66" s="106"/>
      <c r="OVY66" s="106"/>
      <c r="OVZ66" s="106"/>
      <c r="OWA66" s="106"/>
      <c r="OWB66" s="106"/>
      <c r="OWC66" s="106"/>
      <c r="OWD66" s="106"/>
      <c r="OWE66" s="106"/>
      <c r="OWF66" s="106"/>
      <c r="OWG66" s="106"/>
      <c r="OWH66" s="106"/>
      <c r="OWI66" s="106"/>
      <c r="OWJ66" s="106"/>
      <c r="OWK66" s="106"/>
      <c r="OWL66" s="106"/>
      <c r="OWM66" s="106"/>
      <c r="OWN66" s="106"/>
      <c r="OWO66" s="106"/>
      <c r="OWP66" s="106"/>
      <c r="OWQ66" s="106"/>
      <c r="OWR66" s="106"/>
      <c r="OWS66" s="106"/>
      <c r="OWT66" s="106"/>
      <c r="OWU66" s="106"/>
      <c r="OWV66" s="106"/>
      <c r="OWW66" s="106"/>
      <c r="OWX66" s="106"/>
      <c r="OWY66" s="106"/>
      <c r="OWZ66" s="106"/>
      <c r="OXA66" s="106"/>
      <c r="OXB66" s="106"/>
      <c r="OXC66" s="106"/>
      <c r="OXD66" s="106"/>
      <c r="OXE66" s="106"/>
      <c r="OXF66" s="106"/>
      <c r="OXG66" s="106"/>
      <c r="OXH66" s="106"/>
      <c r="OXI66" s="106"/>
      <c r="OXJ66" s="106"/>
      <c r="OXK66" s="106"/>
      <c r="OXL66" s="106"/>
      <c r="OXM66" s="106"/>
      <c r="OXN66" s="106"/>
      <c r="OXO66" s="106"/>
      <c r="OXP66" s="106"/>
      <c r="OXQ66" s="106"/>
      <c r="OXR66" s="106"/>
      <c r="OXS66" s="106"/>
      <c r="OXT66" s="106"/>
      <c r="OXU66" s="106"/>
      <c r="OXV66" s="106"/>
      <c r="OXW66" s="106"/>
      <c r="OXX66" s="106"/>
      <c r="OXY66" s="106"/>
      <c r="OXZ66" s="106"/>
      <c r="OYA66" s="106"/>
      <c r="OYB66" s="106"/>
      <c r="OYC66" s="106"/>
      <c r="OYD66" s="106"/>
      <c r="OYE66" s="106"/>
      <c r="OYF66" s="106"/>
      <c r="OYG66" s="106"/>
      <c r="OYH66" s="106"/>
      <c r="OYI66" s="106"/>
      <c r="OYJ66" s="106"/>
      <c r="OYK66" s="106"/>
      <c r="OYL66" s="106"/>
      <c r="OYM66" s="106"/>
      <c r="OYN66" s="106"/>
      <c r="OYO66" s="106"/>
      <c r="OYP66" s="106"/>
      <c r="OYQ66" s="106"/>
      <c r="OYR66" s="106"/>
      <c r="OYS66" s="106"/>
      <c r="OYT66" s="106"/>
      <c r="OYU66" s="106"/>
      <c r="OYV66" s="106"/>
      <c r="OYW66" s="106"/>
      <c r="OYX66" s="106"/>
      <c r="OYY66" s="106"/>
      <c r="OYZ66" s="106"/>
      <c r="OZA66" s="106"/>
      <c r="OZB66" s="106"/>
      <c r="OZC66" s="106"/>
      <c r="OZD66" s="106"/>
      <c r="OZE66" s="106"/>
      <c r="OZF66" s="106"/>
      <c r="OZG66" s="106"/>
      <c r="OZH66" s="106"/>
      <c r="OZI66" s="106"/>
      <c r="OZJ66" s="106"/>
      <c r="OZK66" s="106"/>
      <c r="OZL66" s="106"/>
      <c r="OZM66" s="106"/>
      <c r="OZN66" s="106"/>
      <c r="OZO66" s="106"/>
      <c r="OZP66" s="106"/>
      <c r="OZQ66" s="106"/>
      <c r="OZR66" s="106"/>
      <c r="OZS66" s="106"/>
      <c r="OZT66" s="106"/>
      <c r="OZU66" s="106"/>
      <c r="OZV66" s="106"/>
      <c r="OZW66" s="106"/>
      <c r="OZX66" s="106"/>
      <c r="OZY66" s="106"/>
      <c r="OZZ66" s="106"/>
      <c r="PAA66" s="106"/>
      <c r="PAB66" s="106"/>
      <c r="PAC66" s="106"/>
      <c r="PAD66" s="106"/>
      <c r="PAE66" s="106"/>
      <c r="PAF66" s="106"/>
      <c r="PAG66" s="106"/>
      <c r="PAH66" s="106"/>
      <c r="PAI66" s="106"/>
      <c r="PAJ66" s="106"/>
      <c r="PAK66" s="106"/>
      <c r="PAL66" s="106"/>
      <c r="PAM66" s="106"/>
      <c r="PAN66" s="106"/>
      <c r="PAO66" s="106"/>
      <c r="PAP66" s="106"/>
      <c r="PAQ66" s="106"/>
      <c r="PAR66" s="106"/>
      <c r="PAS66" s="106"/>
      <c r="PAT66" s="106"/>
      <c r="PAU66" s="106"/>
      <c r="PAV66" s="106"/>
      <c r="PAW66" s="106"/>
      <c r="PAX66" s="106"/>
      <c r="PAY66" s="106"/>
      <c r="PAZ66" s="106"/>
      <c r="PBA66" s="106"/>
      <c r="PBB66" s="106"/>
      <c r="PBC66" s="106"/>
      <c r="PBD66" s="106"/>
      <c r="PBE66" s="106"/>
      <c r="PBF66" s="106"/>
      <c r="PBG66" s="106"/>
      <c r="PBH66" s="106"/>
      <c r="PBI66" s="106"/>
      <c r="PBJ66" s="106"/>
      <c r="PBK66" s="106"/>
      <c r="PBL66" s="106"/>
      <c r="PBM66" s="106"/>
      <c r="PBN66" s="106"/>
      <c r="PBO66" s="106"/>
      <c r="PBP66" s="106"/>
      <c r="PBQ66" s="106"/>
      <c r="PBR66" s="106"/>
      <c r="PBS66" s="106"/>
      <c r="PBT66" s="106"/>
      <c r="PBU66" s="106"/>
      <c r="PBV66" s="106"/>
      <c r="PBW66" s="106"/>
      <c r="PBX66" s="106"/>
      <c r="PBY66" s="106"/>
      <c r="PBZ66" s="106"/>
      <c r="PCA66" s="106"/>
      <c r="PCB66" s="106"/>
      <c r="PCC66" s="106"/>
      <c r="PCD66" s="106"/>
      <c r="PCE66" s="106"/>
      <c r="PCF66" s="106"/>
      <c r="PCG66" s="106"/>
      <c r="PCH66" s="106"/>
      <c r="PCI66" s="106"/>
      <c r="PCJ66" s="106"/>
      <c r="PCK66" s="106"/>
      <c r="PCL66" s="106"/>
      <c r="PCM66" s="106"/>
      <c r="PCN66" s="106"/>
      <c r="PCO66" s="106"/>
      <c r="PCP66" s="106"/>
      <c r="PCQ66" s="106"/>
      <c r="PCR66" s="106"/>
      <c r="PCS66" s="106"/>
      <c r="PCT66" s="106"/>
      <c r="PCU66" s="106"/>
      <c r="PCV66" s="106"/>
      <c r="PCW66" s="106"/>
      <c r="PCX66" s="106"/>
      <c r="PCY66" s="106"/>
      <c r="PCZ66" s="106"/>
      <c r="PDA66" s="106"/>
      <c r="PDB66" s="106"/>
      <c r="PDC66" s="106"/>
      <c r="PDD66" s="106"/>
      <c r="PDE66" s="106"/>
      <c r="PDF66" s="106"/>
      <c r="PDG66" s="106"/>
      <c r="PDH66" s="106"/>
      <c r="PDI66" s="106"/>
      <c r="PDJ66" s="106"/>
      <c r="PDK66" s="106"/>
      <c r="PDL66" s="106"/>
      <c r="PDM66" s="106"/>
      <c r="PDN66" s="106"/>
      <c r="PDO66" s="106"/>
      <c r="PDP66" s="106"/>
      <c r="PDQ66" s="106"/>
      <c r="PDR66" s="106"/>
      <c r="PDS66" s="106"/>
      <c r="PDT66" s="106"/>
      <c r="PDU66" s="106"/>
      <c r="PDV66" s="106"/>
      <c r="PDW66" s="106"/>
      <c r="PDX66" s="106"/>
      <c r="PDY66" s="106"/>
      <c r="PDZ66" s="106"/>
      <c r="PEA66" s="106"/>
      <c r="PEB66" s="106"/>
      <c r="PEC66" s="106"/>
      <c r="PED66" s="106"/>
      <c r="PEE66" s="106"/>
      <c r="PEF66" s="106"/>
      <c r="PEG66" s="106"/>
      <c r="PEH66" s="106"/>
      <c r="PEI66" s="106"/>
      <c r="PEJ66" s="106"/>
      <c r="PEK66" s="106"/>
      <c r="PEL66" s="106"/>
      <c r="PEM66" s="106"/>
      <c r="PEN66" s="106"/>
      <c r="PEO66" s="106"/>
      <c r="PEP66" s="106"/>
      <c r="PEQ66" s="106"/>
      <c r="PER66" s="106"/>
      <c r="PES66" s="106"/>
      <c r="PET66" s="106"/>
      <c r="PEU66" s="106"/>
      <c r="PEV66" s="106"/>
      <c r="PEW66" s="106"/>
      <c r="PEX66" s="106"/>
      <c r="PEY66" s="106"/>
      <c r="PEZ66" s="106"/>
      <c r="PFA66" s="106"/>
      <c r="PFB66" s="106"/>
      <c r="PFC66" s="106"/>
      <c r="PFD66" s="106"/>
      <c r="PFE66" s="106"/>
      <c r="PFF66" s="106"/>
      <c r="PFG66" s="106"/>
      <c r="PFH66" s="106"/>
      <c r="PFI66" s="106"/>
      <c r="PFJ66" s="106"/>
      <c r="PFK66" s="106"/>
      <c r="PFL66" s="106"/>
      <c r="PFM66" s="106"/>
      <c r="PFN66" s="106"/>
      <c r="PFO66" s="106"/>
      <c r="PFP66" s="106"/>
      <c r="PFQ66" s="106"/>
      <c r="PFR66" s="106"/>
      <c r="PFS66" s="106"/>
      <c r="PFT66" s="106"/>
      <c r="PFU66" s="106"/>
      <c r="PFV66" s="106"/>
      <c r="PFW66" s="106"/>
      <c r="PFX66" s="106"/>
      <c r="PFY66" s="106"/>
      <c r="PFZ66" s="106"/>
      <c r="PGA66" s="106"/>
      <c r="PGB66" s="106"/>
      <c r="PGC66" s="106"/>
      <c r="PGD66" s="106"/>
      <c r="PGE66" s="106"/>
      <c r="PGF66" s="106"/>
      <c r="PGG66" s="106"/>
      <c r="PGH66" s="106"/>
      <c r="PGI66" s="106"/>
      <c r="PGJ66" s="106"/>
      <c r="PGK66" s="106"/>
      <c r="PGL66" s="106"/>
      <c r="PGM66" s="106"/>
      <c r="PGN66" s="106"/>
      <c r="PGO66" s="106"/>
      <c r="PGP66" s="106"/>
      <c r="PGQ66" s="106"/>
      <c r="PGR66" s="106"/>
      <c r="PGS66" s="106"/>
      <c r="PGT66" s="106"/>
      <c r="PGU66" s="106"/>
      <c r="PGV66" s="106"/>
      <c r="PGW66" s="106"/>
      <c r="PGX66" s="106"/>
      <c r="PGY66" s="106"/>
      <c r="PGZ66" s="106"/>
      <c r="PHA66" s="106"/>
      <c r="PHB66" s="106"/>
      <c r="PHC66" s="106"/>
      <c r="PHD66" s="106"/>
      <c r="PHE66" s="106"/>
      <c r="PHF66" s="106"/>
      <c r="PHG66" s="106"/>
      <c r="PHH66" s="106"/>
      <c r="PHI66" s="106"/>
      <c r="PHJ66" s="106"/>
      <c r="PHK66" s="106"/>
      <c r="PHL66" s="106"/>
      <c r="PHM66" s="106"/>
      <c r="PHN66" s="106"/>
      <c r="PHO66" s="106"/>
      <c r="PHP66" s="106"/>
      <c r="PHQ66" s="106"/>
      <c r="PHR66" s="106"/>
      <c r="PHS66" s="106"/>
      <c r="PHT66" s="106"/>
      <c r="PHU66" s="106"/>
      <c r="PHV66" s="106"/>
      <c r="PHW66" s="106"/>
      <c r="PHX66" s="106"/>
      <c r="PHY66" s="106"/>
      <c r="PHZ66" s="106"/>
      <c r="PIA66" s="106"/>
      <c r="PIB66" s="106"/>
      <c r="PIC66" s="106"/>
      <c r="PID66" s="106"/>
      <c r="PIE66" s="106"/>
      <c r="PIF66" s="106"/>
      <c r="PIG66" s="106"/>
      <c r="PIH66" s="106"/>
      <c r="PII66" s="106"/>
      <c r="PIJ66" s="106"/>
      <c r="PIK66" s="106"/>
      <c r="PIL66" s="106"/>
      <c r="PIM66" s="106"/>
      <c r="PIN66" s="106"/>
      <c r="PIO66" s="106"/>
      <c r="PIP66" s="106"/>
      <c r="PIQ66" s="106"/>
      <c r="PIR66" s="106"/>
      <c r="PIS66" s="106"/>
      <c r="PIT66" s="106"/>
      <c r="PIU66" s="106"/>
      <c r="PIV66" s="106"/>
      <c r="PIW66" s="106"/>
      <c r="PIX66" s="106"/>
      <c r="PIY66" s="106"/>
      <c r="PIZ66" s="106"/>
      <c r="PJA66" s="106"/>
      <c r="PJB66" s="106"/>
      <c r="PJC66" s="106"/>
      <c r="PJD66" s="106"/>
      <c r="PJE66" s="106"/>
      <c r="PJF66" s="106"/>
      <c r="PJG66" s="106"/>
      <c r="PJH66" s="106"/>
      <c r="PJI66" s="106"/>
      <c r="PJJ66" s="106"/>
      <c r="PJK66" s="106"/>
      <c r="PJL66" s="106"/>
      <c r="PJM66" s="106"/>
      <c r="PJN66" s="106"/>
      <c r="PJO66" s="106"/>
      <c r="PJP66" s="106"/>
      <c r="PJQ66" s="106"/>
      <c r="PJR66" s="106"/>
      <c r="PJS66" s="106"/>
      <c r="PJT66" s="106"/>
      <c r="PJU66" s="106"/>
      <c r="PJV66" s="106"/>
      <c r="PJW66" s="106"/>
      <c r="PJX66" s="106"/>
      <c r="PJY66" s="106"/>
      <c r="PJZ66" s="106"/>
      <c r="PKA66" s="106"/>
      <c r="PKB66" s="106"/>
      <c r="PKC66" s="106"/>
      <c r="PKD66" s="106"/>
      <c r="PKE66" s="106"/>
      <c r="PKF66" s="106"/>
      <c r="PKG66" s="106"/>
      <c r="PKH66" s="106"/>
      <c r="PKI66" s="106"/>
      <c r="PKJ66" s="106"/>
      <c r="PKK66" s="106"/>
      <c r="PKL66" s="106"/>
      <c r="PKM66" s="106"/>
      <c r="PKN66" s="106"/>
      <c r="PKO66" s="106"/>
      <c r="PKP66" s="106"/>
      <c r="PKQ66" s="106"/>
      <c r="PKR66" s="106"/>
      <c r="PKS66" s="106"/>
      <c r="PKT66" s="106"/>
      <c r="PKU66" s="106"/>
      <c r="PKV66" s="106"/>
      <c r="PKW66" s="106"/>
      <c r="PKX66" s="106"/>
      <c r="PKY66" s="106"/>
      <c r="PKZ66" s="106"/>
      <c r="PLA66" s="106"/>
      <c r="PLB66" s="106"/>
      <c r="PLC66" s="106"/>
      <c r="PLD66" s="106"/>
      <c r="PLE66" s="106"/>
      <c r="PLF66" s="106"/>
      <c r="PLG66" s="106"/>
      <c r="PLH66" s="106"/>
      <c r="PLI66" s="106"/>
      <c r="PLJ66" s="106"/>
      <c r="PLK66" s="106"/>
      <c r="PLL66" s="106"/>
      <c r="PLM66" s="106"/>
      <c r="PLN66" s="106"/>
      <c r="PLO66" s="106"/>
      <c r="PLP66" s="106"/>
      <c r="PLQ66" s="106"/>
      <c r="PLR66" s="106"/>
      <c r="PLS66" s="106"/>
      <c r="PLT66" s="106"/>
      <c r="PLU66" s="106"/>
      <c r="PLV66" s="106"/>
      <c r="PLW66" s="106"/>
      <c r="PLX66" s="106"/>
      <c r="PLY66" s="106"/>
      <c r="PLZ66" s="106"/>
      <c r="PMA66" s="106"/>
      <c r="PMB66" s="106"/>
      <c r="PMC66" s="106"/>
      <c r="PMD66" s="106"/>
      <c r="PME66" s="106"/>
      <c r="PMF66" s="106"/>
      <c r="PMG66" s="106"/>
      <c r="PMH66" s="106"/>
      <c r="PMI66" s="106"/>
      <c r="PMJ66" s="106"/>
      <c r="PMK66" s="106"/>
      <c r="PML66" s="106"/>
      <c r="PMM66" s="106"/>
      <c r="PMN66" s="106"/>
      <c r="PMO66" s="106"/>
      <c r="PMP66" s="106"/>
      <c r="PMQ66" s="106"/>
      <c r="PMR66" s="106"/>
      <c r="PMS66" s="106"/>
      <c r="PMT66" s="106"/>
      <c r="PMU66" s="106"/>
      <c r="PMV66" s="106"/>
      <c r="PMW66" s="106"/>
      <c r="PMX66" s="106"/>
      <c r="PMY66" s="106"/>
      <c r="PMZ66" s="106"/>
      <c r="PNA66" s="106"/>
      <c r="PNB66" s="106"/>
      <c r="PNC66" s="106"/>
      <c r="PND66" s="106"/>
      <c r="PNE66" s="106"/>
      <c r="PNF66" s="106"/>
      <c r="PNG66" s="106"/>
      <c r="PNH66" s="106"/>
      <c r="PNI66" s="106"/>
      <c r="PNJ66" s="106"/>
      <c r="PNK66" s="106"/>
      <c r="PNL66" s="106"/>
      <c r="PNM66" s="106"/>
      <c r="PNN66" s="106"/>
      <c r="PNO66" s="106"/>
      <c r="PNP66" s="106"/>
      <c r="PNQ66" s="106"/>
      <c r="PNR66" s="106"/>
      <c r="PNS66" s="106"/>
      <c r="PNT66" s="106"/>
      <c r="PNU66" s="106"/>
      <c r="PNV66" s="106"/>
      <c r="PNW66" s="106"/>
      <c r="PNX66" s="106"/>
      <c r="PNY66" s="106"/>
      <c r="PNZ66" s="106"/>
      <c r="POA66" s="106"/>
      <c r="POB66" s="106"/>
      <c r="POC66" s="106"/>
      <c r="POD66" s="106"/>
      <c r="POE66" s="106"/>
      <c r="POF66" s="106"/>
      <c r="POG66" s="106"/>
      <c r="POH66" s="106"/>
      <c r="POI66" s="106"/>
      <c r="POJ66" s="106"/>
      <c r="POK66" s="106"/>
      <c r="POL66" s="106"/>
      <c r="POM66" s="106"/>
      <c r="PON66" s="106"/>
      <c r="POO66" s="106"/>
      <c r="POP66" s="106"/>
      <c r="POQ66" s="106"/>
      <c r="POR66" s="106"/>
      <c r="POS66" s="106"/>
      <c r="POT66" s="106"/>
      <c r="POU66" s="106"/>
      <c r="POV66" s="106"/>
      <c r="POW66" s="106"/>
      <c r="POX66" s="106"/>
      <c r="POY66" s="106"/>
      <c r="POZ66" s="106"/>
      <c r="PPA66" s="106"/>
      <c r="PPB66" s="106"/>
      <c r="PPC66" s="106"/>
      <c r="PPD66" s="106"/>
      <c r="PPE66" s="106"/>
      <c r="PPF66" s="106"/>
      <c r="PPG66" s="106"/>
      <c r="PPH66" s="106"/>
      <c r="PPI66" s="106"/>
      <c r="PPJ66" s="106"/>
      <c r="PPK66" s="106"/>
      <c r="PPL66" s="106"/>
      <c r="PPM66" s="106"/>
      <c r="PPN66" s="106"/>
      <c r="PPO66" s="106"/>
      <c r="PPP66" s="106"/>
      <c r="PPQ66" s="106"/>
      <c r="PPR66" s="106"/>
      <c r="PPS66" s="106"/>
      <c r="PPT66" s="106"/>
      <c r="PPU66" s="106"/>
      <c r="PPV66" s="106"/>
      <c r="PPW66" s="106"/>
      <c r="PPX66" s="106"/>
      <c r="PPY66" s="106"/>
      <c r="PPZ66" s="106"/>
      <c r="PQA66" s="106"/>
      <c r="PQB66" s="106"/>
      <c r="PQC66" s="106"/>
      <c r="PQD66" s="106"/>
      <c r="PQE66" s="106"/>
      <c r="PQF66" s="106"/>
      <c r="PQG66" s="106"/>
      <c r="PQH66" s="106"/>
      <c r="PQI66" s="106"/>
      <c r="PQJ66" s="106"/>
      <c r="PQK66" s="106"/>
      <c r="PQL66" s="106"/>
      <c r="PQM66" s="106"/>
      <c r="PQN66" s="106"/>
      <c r="PQO66" s="106"/>
      <c r="PQP66" s="106"/>
      <c r="PQQ66" s="106"/>
      <c r="PQR66" s="106"/>
      <c r="PQS66" s="106"/>
      <c r="PQT66" s="106"/>
      <c r="PQU66" s="106"/>
      <c r="PQV66" s="106"/>
      <c r="PQW66" s="106"/>
      <c r="PQX66" s="106"/>
      <c r="PQY66" s="106"/>
      <c r="PQZ66" s="106"/>
      <c r="PRA66" s="106"/>
      <c r="PRB66" s="106"/>
      <c r="PRC66" s="106"/>
      <c r="PRD66" s="106"/>
      <c r="PRE66" s="106"/>
      <c r="PRF66" s="106"/>
      <c r="PRG66" s="106"/>
      <c r="PRH66" s="106"/>
      <c r="PRI66" s="106"/>
      <c r="PRJ66" s="106"/>
      <c r="PRK66" s="106"/>
      <c r="PRL66" s="106"/>
      <c r="PRM66" s="106"/>
      <c r="PRN66" s="106"/>
      <c r="PRO66" s="106"/>
      <c r="PRP66" s="106"/>
      <c r="PRQ66" s="106"/>
      <c r="PRR66" s="106"/>
      <c r="PRS66" s="106"/>
      <c r="PRT66" s="106"/>
      <c r="PRU66" s="106"/>
      <c r="PRV66" s="106"/>
      <c r="PRW66" s="106"/>
      <c r="PRX66" s="106"/>
      <c r="PRY66" s="106"/>
      <c r="PRZ66" s="106"/>
      <c r="PSA66" s="106"/>
      <c r="PSB66" s="106"/>
      <c r="PSC66" s="106"/>
      <c r="PSD66" s="106"/>
      <c r="PSE66" s="106"/>
      <c r="PSF66" s="106"/>
      <c r="PSG66" s="106"/>
      <c r="PSH66" s="106"/>
      <c r="PSI66" s="106"/>
      <c r="PSJ66" s="106"/>
      <c r="PSK66" s="106"/>
      <c r="PSL66" s="106"/>
      <c r="PSM66" s="106"/>
      <c r="PSN66" s="106"/>
      <c r="PSO66" s="106"/>
      <c r="PSP66" s="106"/>
      <c r="PSQ66" s="106"/>
      <c r="PSR66" s="106"/>
      <c r="PSS66" s="106"/>
      <c r="PST66" s="106"/>
      <c r="PSU66" s="106"/>
      <c r="PSV66" s="106"/>
      <c r="PSW66" s="106"/>
      <c r="PSX66" s="106"/>
      <c r="PSY66" s="106"/>
      <c r="PSZ66" s="106"/>
      <c r="PTA66" s="106"/>
      <c r="PTB66" s="106"/>
      <c r="PTC66" s="106"/>
      <c r="PTD66" s="106"/>
      <c r="PTE66" s="106"/>
      <c r="PTF66" s="106"/>
      <c r="PTG66" s="106"/>
      <c r="PTH66" s="106"/>
      <c r="PTI66" s="106"/>
      <c r="PTJ66" s="106"/>
      <c r="PTK66" s="106"/>
      <c r="PTL66" s="106"/>
      <c r="PTM66" s="106"/>
      <c r="PTN66" s="106"/>
      <c r="PTO66" s="106"/>
      <c r="PTP66" s="106"/>
      <c r="PTQ66" s="106"/>
      <c r="PTR66" s="106"/>
      <c r="PTS66" s="106"/>
      <c r="PTT66" s="106"/>
      <c r="PTU66" s="106"/>
      <c r="PTV66" s="106"/>
      <c r="PTW66" s="106"/>
      <c r="PTX66" s="106"/>
      <c r="PTY66" s="106"/>
      <c r="PTZ66" s="106"/>
      <c r="PUA66" s="106"/>
      <c r="PUB66" s="106"/>
      <c r="PUC66" s="106"/>
      <c r="PUD66" s="106"/>
      <c r="PUE66" s="106"/>
      <c r="PUF66" s="106"/>
      <c r="PUG66" s="106"/>
      <c r="PUH66" s="106"/>
      <c r="PUI66" s="106"/>
      <c r="PUJ66" s="106"/>
      <c r="PUK66" s="106"/>
      <c r="PUL66" s="106"/>
      <c r="PUM66" s="106"/>
      <c r="PUN66" s="106"/>
      <c r="PUO66" s="106"/>
      <c r="PUP66" s="106"/>
      <c r="PUQ66" s="106"/>
      <c r="PUR66" s="106"/>
      <c r="PUS66" s="106"/>
      <c r="PUT66" s="106"/>
      <c r="PUU66" s="106"/>
      <c r="PUV66" s="106"/>
      <c r="PUW66" s="106"/>
      <c r="PUX66" s="106"/>
      <c r="PUY66" s="106"/>
      <c r="PUZ66" s="106"/>
      <c r="PVA66" s="106"/>
      <c r="PVB66" s="106"/>
      <c r="PVC66" s="106"/>
      <c r="PVD66" s="106"/>
      <c r="PVE66" s="106"/>
      <c r="PVF66" s="106"/>
      <c r="PVG66" s="106"/>
      <c r="PVH66" s="106"/>
      <c r="PVI66" s="106"/>
      <c r="PVJ66" s="106"/>
      <c r="PVK66" s="106"/>
      <c r="PVL66" s="106"/>
      <c r="PVM66" s="106"/>
      <c r="PVN66" s="106"/>
      <c r="PVO66" s="106"/>
      <c r="PVP66" s="106"/>
      <c r="PVQ66" s="106"/>
      <c r="PVR66" s="106"/>
      <c r="PVS66" s="106"/>
      <c r="PVT66" s="106"/>
      <c r="PVU66" s="106"/>
      <c r="PVV66" s="106"/>
      <c r="PVW66" s="106"/>
      <c r="PVX66" s="106"/>
      <c r="PVY66" s="106"/>
      <c r="PVZ66" s="106"/>
      <c r="PWA66" s="106"/>
      <c r="PWB66" s="106"/>
      <c r="PWC66" s="106"/>
      <c r="PWD66" s="106"/>
      <c r="PWE66" s="106"/>
      <c r="PWF66" s="106"/>
      <c r="PWG66" s="106"/>
      <c r="PWH66" s="106"/>
      <c r="PWI66" s="106"/>
      <c r="PWJ66" s="106"/>
      <c r="PWK66" s="106"/>
      <c r="PWL66" s="106"/>
      <c r="PWM66" s="106"/>
      <c r="PWN66" s="106"/>
      <c r="PWO66" s="106"/>
      <c r="PWP66" s="106"/>
      <c r="PWQ66" s="106"/>
      <c r="PWR66" s="106"/>
      <c r="PWS66" s="106"/>
      <c r="PWT66" s="106"/>
      <c r="PWU66" s="106"/>
      <c r="PWV66" s="106"/>
      <c r="PWW66" s="106"/>
      <c r="PWX66" s="106"/>
      <c r="PWY66" s="106"/>
      <c r="PWZ66" s="106"/>
      <c r="PXA66" s="106"/>
      <c r="PXB66" s="106"/>
      <c r="PXC66" s="106"/>
      <c r="PXD66" s="106"/>
      <c r="PXE66" s="106"/>
      <c r="PXF66" s="106"/>
      <c r="PXG66" s="106"/>
      <c r="PXH66" s="106"/>
      <c r="PXI66" s="106"/>
      <c r="PXJ66" s="106"/>
      <c r="PXK66" s="106"/>
      <c r="PXL66" s="106"/>
      <c r="PXM66" s="106"/>
      <c r="PXN66" s="106"/>
      <c r="PXO66" s="106"/>
      <c r="PXP66" s="106"/>
      <c r="PXQ66" s="106"/>
      <c r="PXR66" s="106"/>
      <c r="PXS66" s="106"/>
      <c r="PXT66" s="106"/>
      <c r="PXU66" s="106"/>
      <c r="PXV66" s="106"/>
      <c r="PXW66" s="106"/>
      <c r="PXX66" s="106"/>
      <c r="PXY66" s="106"/>
      <c r="PXZ66" s="106"/>
      <c r="PYA66" s="106"/>
      <c r="PYB66" s="106"/>
      <c r="PYC66" s="106"/>
      <c r="PYD66" s="106"/>
      <c r="PYE66" s="106"/>
      <c r="PYF66" s="106"/>
      <c r="PYG66" s="106"/>
      <c r="PYH66" s="106"/>
      <c r="PYI66" s="106"/>
      <c r="PYJ66" s="106"/>
      <c r="PYK66" s="106"/>
      <c r="PYL66" s="106"/>
      <c r="PYM66" s="106"/>
      <c r="PYN66" s="106"/>
      <c r="PYO66" s="106"/>
      <c r="PYP66" s="106"/>
      <c r="PYQ66" s="106"/>
      <c r="PYR66" s="106"/>
      <c r="PYS66" s="106"/>
      <c r="PYT66" s="106"/>
      <c r="PYU66" s="106"/>
      <c r="PYV66" s="106"/>
      <c r="PYW66" s="106"/>
      <c r="PYX66" s="106"/>
      <c r="PYY66" s="106"/>
      <c r="PYZ66" s="106"/>
      <c r="PZA66" s="106"/>
      <c r="PZB66" s="106"/>
      <c r="PZC66" s="106"/>
      <c r="PZD66" s="106"/>
      <c r="PZE66" s="106"/>
      <c r="PZF66" s="106"/>
      <c r="PZG66" s="106"/>
      <c r="PZH66" s="106"/>
      <c r="PZI66" s="106"/>
      <c r="PZJ66" s="106"/>
      <c r="PZK66" s="106"/>
      <c r="PZL66" s="106"/>
      <c r="PZM66" s="106"/>
      <c r="PZN66" s="106"/>
      <c r="PZO66" s="106"/>
      <c r="PZP66" s="106"/>
      <c r="PZQ66" s="106"/>
      <c r="PZR66" s="106"/>
      <c r="PZS66" s="106"/>
      <c r="PZT66" s="106"/>
      <c r="PZU66" s="106"/>
      <c r="PZV66" s="106"/>
      <c r="PZW66" s="106"/>
      <c r="PZX66" s="106"/>
      <c r="PZY66" s="106"/>
      <c r="PZZ66" s="106"/>
      <c r="QAA66" s="106"/>
      <c r="QAB66" s="106"/>
      <c r="QAC66" s="106"/>
      <c r="QAD66" s="106"/>
      <c r="QAE66" s="106"/>
      <c r="QAF66" s="106"/>
      <c r="QAG66" s="106"/>
      <c r="QAH66" s="106"/>
      <c r="QAI66" s="106"/>
      <c r="QAJ66" s="106"/>
      <c r="QAK66" s="106"/>
      <c r="QAL66" s="106"/>
      <c r="QAM66" s="106"/>
      <c r="QAN66" s="106"/>
      <c r="QAO66" s="106"/>
      <c r="QAP66" s="106"/>
      <c r="QAQ66" s="106"/>
      <c r="QAR66" s="106"/>
      <c r="QAS66" s="106"/>
      <c r="QAT66" s="106"/>
      <c r="QAU66" s="106"/>
      <c r="QAV66" s="106"/>
      <c r="QAW66" s="106"/>
      <c r="QAX66" s="106"/>
      <c r="QAY66" s="106"/>
      <c r="QAZ66" s="106"/>
      <c r="QBA66" s="106"/>
      <c r="QBB66" s="106"/>
      <c r="QBC66" s="106"/>
      <c r="QBD66" s="106"/>
      <c r="QBE66" s="106"/>
      <c r="QBF66" s="106"/>
      <c r="QBG66" s="106"/>
      <c r="QBH66" s="106"/>
      <c r="QBI66" s="106"/>
      <c r="QBJ66" s="106"/>
      <c r="QBK66" s="106"/>
      <c r="QBL66" s="106"/>
      <c r="QBM66" s="106"/>
      <c r="QBN66" s="106"/>
      <c r="QBO66" s="106"/>
      <c r="QBP66" s="106"/>
      <c r="QBQ66" s="106"/>
      <c r="QBR66" s="106"/>
      <c r="QBS66" s="106"/>
      <c r="QBT66" s="106"/>
      <c r="QBU66" s="106"/>
      <c r="QBV66" s="106"/>
      <c r="QBW66" s="106"/>
      <c r="QBX66" s="106"/>
      <c r="QBY66" s="106"/>
      <c r="QBZ66" s="106"/>
      <c r="QCA66" s="106"/>
      <c r="QCB66" s="106"/>
      <c r="QCC66" s="106"/>
      <c r="QCD66" s="106"/>
      <c r="QCE66" s="106"/>
      <c r="QCF66" s="106"/>
      <c r="QCG66" s="106"/>
      <c r="QCH66" s="106"/>
      <c r="QCI66" s="106"/>
      <c r="QCJ66" s="106"/>
      <c r="QCK66" s="106"/>
      <c r="QCL66" s="106"/>
      <c r="QCM66" s="106"/>
      <c r="QCN66" s="106"/>
      <c r="QCO66" s="106"/>
      <c r="QCP66" s="106"/>
      <c r="QCQ66" s="106"/>
      <c r="QCR66" s="106"/>
      <c r="QCS66" s="106"/>
      <c r="QCT66" s="106"/>
      <c r="QCU66" s="106"/>
      <c r="QCV66" s="106"/>
      <c r="QCW66" s="106"/>
      <c r="QCX66" s="106"/>
      <c r="QCY66" s="106"/>
      <c r="QCZ66" s="106"/>
      <c r="QDA66" s="106"/>
      <c r="QDB66" s="106"/>
      <c r="QDC66" s="106"/>
      <c r="QDD66" s="106"/>
      <c r="QDE66" s="106"/>
      <c r="QDF66" s="106"/>
      <c r="QDG66" s="106"/>
      <c r="QDH66" s="106"/>
      <c r="QDI66" s="106"/>
      <c r="QDJ66" s="106"/>
      <c r="QDK66" s="106"/>
      <c r="QDL66" s="106"/>
      <c r="QDM66" s="106"/>
      <c r="QDN66" s="106"/>
      <c r="QDO66" s="106"/>
      <c r="QDP66" s="106"/>
      <c r="QDQ66" s="106"/>
      <c r="QDR66" s="106"/>
      <c r="QDS66" s="106"/>
      <c r="QDT66" s="106"/>
      <c r="QDU66" s="106"/>
      <c r="QDV66" s="106"/>
      <c r="QDW66" s="106"/>
      <c r="QDX66" s="106"/>
      <c r="QDY66" s="106"/>
      <c r="QDZ66" s="106"/>
      <c r="QEA66" s="106"/>
      <c r="QEB66" s="106"/>
      <c r="QEC66" s="106"/>
      <c r="QED66" s="106"/>
      <c r="QEE66" s="106"/>
      <c r="QEF66" s="106"/>
      <c r="QEG66" s="106"/>
      <c r="QEH66" s="106"/>
      <c r="QEI66" s="106"/>
      <c r="QEJ66" s="106"/>
      <c r="QEK66" s="106"/>
      <c r="QEL66" s="106"/>
      <c r="QEM66" s="106"/>
      <c r="QEN66" s="106"/>
      <c r="QEO66" s="106"/>
      <c r="QEP66" s="106"/>
      <c r="QEQ66" s="106"/>
      <c r="QER66" s="106"/>
      <c r="QES66" s="106"/>
      <c r="QET66" s="106"/>
      <c r="QEU66" s="106"/>
      <c r="QEV66" s="106"/>
      <c r="QEW66" s="106"/>
      <c r="QEX66" s="106"/>
      <c r="QEY66" s="106"/>
      <c r="QEZ66" s="106"/>
      <c r="QFA66" s="106"/>
      <c r="QFB66" s="106"/>
      <c r="QFC66" s="106"/>
      <c r="QFD66" s="106"/>
      <c r="QFE66" s="106"/>
      <c r="QFF66" s="106"/>
      <c r="QFG66" s="106"/>
      <c r="QFH66" s="106"/>
      <c r="QFI66" s="106"/>
      <c r="QFJ66" s="106"/>
      <c r="QFK66" s="106"/>
      <c r="QFL66" s="106"/>
      <c r="QFM66" s="106"/>
      <c r="QFN66" s="106"/>
      <c r="QFO66" s="106"/>
      <c r="QFP66" s="106"/>
      <c r="QFQ66" s="106"/>
      <c r="QFR66" s="106"/>
      <c r="QFS66" s="106"/>
      <c r="QFT66" s="106"/>
      <c r="QFU66" s="106"/>
      <c r="QFV66" s="106"/>
      <c r="QFW66" s="106"/>
      <c r="QFX66" s="106"/>
      <c r="QFY66" s="106"/>
      <c r="QFZ66" s="106"/>
      <c r="QGA66" s="106"/>
      <c r="QGB66" s="106"/>
      <c r="QGC66" s="106"/>
      <c r="QGD66" s="106"/>
      <c r="QGE66" s="106"/>
      <c r="QGF66" s="106"/>
      <c r="QGG66" s="106"/>
      <c r="QGH66" s="106"/>
      <c r="QGI66" s="106"/>
      <c r="QGJ66" s="106"/>
      <c r="QGK66" s="106"/>
      <c r="QGL66" s="106"/>
      <c r="QGM66" s="106"/>
      <c r="QGN66" s="106"/>
      <c r="QGO66" s="106"/>
      <c r="QGP66" s="106"/>
      <c r="QGQ66" s="106"/>
      <c r="QGR66" s="106"/>
      <c r="QGS66" s="106"/>
      <c r="QGT66" s="106"/>
      <c r="QGU66" s="106"/>
      <c r="QGV66" s="106"/>
      <c r="QGW66" s="106"/>
      <c r="QGX66" s="106"/>
      <c r="QGY66" s="106"/>
      <c r="QGZ66" s="106"/>
      <c r="QHA66" s="106"/>
      <c r="QHB66" s="106"/>
      <c r="QHC66" s="106"/>
      <c r="QHD66" s="106"/>
      <c r="QHE66" s="106"/>
      <c r="QHF66" s="106"/>
      <c r="QHG66" s="106"/>
      <c r="QHH66" s="106"/>
      <c r="QHI66" s="106"/>
      <c r="QHJ66" s="106"/>
      <c r="QHK66" s="106"/>
      <c r="QHL66" s="106"/>
      <c r="QHM66" s="106"/>
      <c r="QHN66" s="106"/>
      <c r="QHO66" s="106"/>
      <c r="QHP66" s="106"/>
      <c r="QHQ66" s="106"/>
      <c r="QHR66" s="106"/>
      <c r="QHS66" s="106"/>
      <c r="QHT66" s="106"/>
      <c r="QHU66" s="106"/>
      <c r="QHV66" s="106"/>
      <c r="QHW66" s="106"/>
      <c r="QHX66" s="106"/>
      <c r="QHY66" s="106"/>
      <c r="QHZ66" s="106"/>
      <c r="QIA66" s="106"/>
      <c r="QIB66" s="106"/>
      <c r="QIC66" s="106"/>
      <c r="QID66" s="106"/>
      <c r="QIE66" s="106"/>
      <c r="QIF66" s="106"/>
      <c r="QIG66" s="106"/>
      <c r="QIH66" s="106"/>
      <c r="QII66" s="106"/>
      <c r="QIJ66" s="106"/>
      <c r="QIK66" s="106"/>
      <c r="QIL66" s="106"/>
      <c r="QIM66" s="106"/>
      <c r="QIN66" s="106"/>
      <c r="QIO66" s="106"/>
      <c r="QIP66" s="106"/>
      <c r="QIQ66" s="106"/>
      <c r="QIR66" s="106"/>
      <c r="QIS66" s="106"/>
      <c r="QIT66" s="106"/>
      <c r="QIU66" s="106"/>
      <c r="QIV66" s="106"/>
      <c r="QIW66" s="106"/>
      <c r="QIX66" s="106"/>
      <c r="QIY66" s="106"/>
      <c r="QIZ66" s="106"/>
      <c r="QJA66" s="106"/>
      <c r="QJB66" s="106"/>
      <c r="QJC66" s="106"/>
      <c r="QJD66" s="106"/>
      <c r="QJE66" s="106"/>
      <c r="QJF66" s="106"/>
      <c r="QJG66" s="106"/>
      <c r="QJH66" s="106"/>
      <c r="QJI66" s="106"/>
      <c r="QJJ66" s="106"/>
      <c r="QJK66" s="106"/>
      <c r="QJL66" s="106"/>
      <c r="QJM66" s="106"/>
      <c r="QJN66" s="106"/>
      <c r="QJO66" s="106"/>
      <c r="QJP66" s="106"/>
      <c r="QJQ66" s="106"/>
      <c r="QJR66" s="106"/>
      <c r="QJS66" s="106"/>
      <c r="QJT66" s="106"/>
      <c r="QJU66" s="106"/>
      <c r="QJV66" s="106"/>
      <c r="QJW66" s="106"/>
      <c r="QJX66" s="106"/>
      <c r="QJY66" s="106"/>
      <c r="QJZ66" s="106"/>
      <c r="QKA66" s="106"/>
      <c r="QKB66" s="106"/>
      <c r="QKC66" s="106"/>
      <c r="QKD66" s="106"/>
      <c r="QKE66" s="106"/>
      <c r="QKF66" s="106"/>
      <c r="QKG66" s="106"/>
      <c r="QKH66" s="106"/>
      <c r="QKI66" s="106"/>
      <c r="QKJ66" s="106"/>
      <c r="QKK66" s="106"/>
      <c r="QKL66" s="106"/>
      <c r="QKM66" s="106"/>
      <c r="QKN66" s="106"/>
      <c r="QKO66" s="106"/>
      <c r="QKP66" s="106"/>
      <c r="QKQ66" s="106"/>
      <c r="QKR66" s="106"/>
      <c r="QKS66" s="106"/>
      <c r="QKT66" s="106"/>
      <c r="QKU66" s="106"/>
      <c r="QKV66" s="106"/>
      <c r="QKW66" s="106"/>
      <c r="QKX66" s="106"/>
      <c r="QKY66" s="106"/>
      <c r="QKZ66" s="106"/>
      <c r="QLA66" s="106"/>
      <c r="QLB66" s="106"/>
      <c r="QLC66" s="106"/>
      <c r="QLD66" s="106"/>
      <c r="QLE66" s="106"/>
      <c r="QLF66" s="106"/>
      <c r="QLG66" s="106"/>
      <c r="QLH66" s="106"/>
      <c r="QLI66" s="106"/>
      <c r="QLJ66" s="106"/>
      <c r="QLK66" s="106"/>
      <c r="QLL66" s="106"/>
      <c r="QLM66" s="106"/>
      <c r="QLN66" s="106"/>
      <c r="QLO66" s="106"/>
      <c r="QLP66" s="106"/>
      <c r="QLQ66" s="106"/>
      <c r="QLR66" s="106"/>
      <c r="QLS66" s="106"/>
      <c r="QLT66" s="106"/>
      <c r="QLU66" s="106"/>
      <c r="QLV66" s="106"/>
      <c r="QLW66" s="106"/>
      <c r="QLX66" s="106"/>
      <c r="QLY66" s="106"/>
      <c r="QLZ66" s="106"/>
      <c r="QMA66" s="106"/>
      <c r="QMB66" s="106"/>
      <c r="QMC66" s="106"/>
      <c r="QMD66" s="106"/>
      <c r="QME66" s="106"/>
      <c r="QMF66" s="106"/>
      <c r="QMG66" s="106"/>
      <c r="QMH66" s="106"/>
      <c r="QMI66" s="106"/>
      <c r="QMJ66" s="106"/>
      <c r="QMK66" s="106"/>
      <c r="QML66" s="106"/>
      <c r="QMM66" s="106"/>
      <c r="QMN66" s="106"/>
      <c r="QMO66" s="106"/>
      <c r="QMP66" s="106"/>
      <c r="QMQ66" s="106"/>
      <c r="QMR66" s="106"/>
      <c r="QMS66" s="106"/>
      <c r="QMT66" s="106"/>
      <c r="QMU66" s="106"/>
      <c r="QMV66" s="106"/>
      <c r="QMW66" s="106"/>
      <c r="QMX66" s="106"/>
      <c r="QMY66" s="106"/>
      <c r="QMZ66" s="106"/>
      <c r="QNA66" s="106"/>
      <c r="QNB66" s="106"/>
      <c r="QNC66" s="106"/>
      <c r="QND66" s="106"/>
      <c r="QNE66" s="106"/>
      <c r="QNF66" s="106"/>
      <c r="QNG66" s="106"/>
      <c r="QNH66" s="106"/>
      <c r="QNI66" s="106"/>
      <c r="QNJ66" s="106"/>
      <c r="QNK66" s="106"/>
      <c r="QNL66" s="106"/>
      <c r="QNM66" s="106"/>
      <c r="QNN66" s="106"/>
      <c r="QNO66" s="106"/>
      <c r="QNP66" s="106"/>
      <c r="QNQ66" s="106"/>
      <c r="QNR66" s="106"/>
      <c r="QNS66" s="106"/>
      <c r="QNT66" s="106"/>
      <c r="QNU66" s="106"/>
      <c r="QNV66" s="106"/>
      <c r="QNW66" s="106"/>
      <c r="QNX66" s="106"/>
      <c r="QNY66" s="106"/>
      <c r="QNZ66" s="106"/>
      <c r="QOA66" s="106"/>
      <c r="QOB66" s="106"/>
      <c r="QOC66" s="106"/>
      <c r="QOD66" s="106"/>
      <c r="QOE66" s="106"/>
      <c r="QOF66" s="106"/>
      <c r="QOG66" s="106"/>
      <c r="QOH66" s="106"/>
      <c r="QOI66" s="106"/>
      <c r="QOJ66" s="106"/>
      <c r="QOK66" s="106"/>
      <c r="QOL66" s="106"/>
      <c r="QOM66" s="106"/>
      <c r="QON66" s="106"/>
      <c r="QOO66" s="106"/>
      <c r="QOP66" s="106"/>
      <c r="QOQ66" s="106"/>
      <c r="QOR66" s="106"/>
      <c r="QOS66" s="106"/>
      <c r="QOT66" s="106"/>
      <c r="QOU66" s="106"/>
      <c r="QOV66" s="106"/>
      <c r="QOW66" s="106"/>
      <c r="QOX66" s="106"/>
      <c r="QOY66" s="106"/>
      <c r="QOZ66" s="106"/>
      <c r="QPA66" s="106"/>
      <c r="QPB66" s="106"/>
      <c r="QPC66" s="106"/>
      <c r="QPD66" s="106"/>
      <c r="QPE66" s="106"/>
      <c r="QPF66" s="106"/>
      <c r="QPG66" s="106"/>
      <c r="QPH66" s="106"/>
      <c r="QPI66" s="106"/>
      <c r="QPJ66" s="106"/>
      <c r="QPK66" s="106"/>
      <c r="QPL66" s="106"/>
      <c r="QPM66" s="106"/>
      <c r="QPN66" s="106"/>
      <c r="QPO66" s="106"/>
      <c r="QPP66" s="106"/>
      <c r="QPQ66" s="106"/>
      <c r="QPR66" s="106"/>
      <c r="QPS66" s="106"/>
      <c r="QPT66" s="106"/>
      <c r="QPU66" s="106"/>
      <c r="QPV66" s="106"/>
      <c r="QPW66" s="106"/>
      <c r="QPX66" s="106"/>
      <c r="QPY66" s="106"/>
      <c r="QPZ66" s="106"/>
      <c r="QQA66" s="106"/>
      <c r="QQB66" s="106"/>
      <c r="QQC66" s="106"/>
      <c r="QQD66" s="106"/>
      <c r="QQE66" s="106"/>
      <c r="QQF66" s="106"/>
      <c r="QQG66" s="106"/>
      <c r="QQH66" s="106"/>
      <c r="QQI66" s="106"/>
      <c r="QQJ66" s="106"/>
      <c r="QQK66" s="106"/>
      <c r="QQL66" s="106"/>
      <c r="QQM66" s="106"/>
      <c r="QQN66" s="106"/>
      <c r="QQO66" s="106"/>
      <c r="QQP66" s="106"/>
      <c r="QQQ66" s="106"/>
      <c r="QQR66" s="106"/>
      <c r="QQS66" s="106"/>
      <c r="QQT66" s="106"/>
      <c r="QQU66" s="106"/>
      <c r="QQV66" s="106"/>
      <c r="QQW66" s="106"/>
      <c r="QQX66" s="106"/>
      <c r="QQY66" s="106"/>
      <c r="QQZ66" s="106"/>
      <c r="QRA66" s="106"/>
      <c r="QRB66" s="106"/>
      <c r="QRC66" s="106"/>
      <c r="QRD66" s="106"/>
      <c r="QRE66" s="106"/>
      <c r="QRF66" s="106"/>
      <c r="QRG66" s="106"/>
      <c r="QRH66" s="106"/>
      <c r="QRI66" s="106"/>
      <c r="QRJ66" s="106"/>
      <c r="QRK66" s="106"/>
      <c r="QRL66" s="106"/>
      <c r="QRM66" s="106"/>
      <c r="QRN66" s="106"/>
      <c r="QRO66" s="106"/>
      <c r="QRP66" s="106"/>
      <c r="QRQ66" s="106"/>
      <c r="QRR66" s="106"/>
      <c r="QRS66" s="106"/>
      <c r="QRT66" s="106"/>
      <c r="QRU66" s="106"/>
      <c r="QRV66" s="106"/>
      <c r="QRW66" s="106"/>
      <c r="QRX66" s="106"/>
      <c r="QRY66" s="106"/>
      <c r="QRZ66" s="106"/>
      <c r="QSA66" s="106"/>
      <c r="QSB66" s="106"/>
      <c r="QSC66" s="106"/>
      <c r="QSD66" s="106"/>
      <c r="QSE66" s="106"/>
      <c r="QSF66" s="106"/>
      <c r="QSG66" s="106"/>
      <c r="QSH66" s="106"/>
      <c r="QSI66" s="106"/>
      <c r="QSJ66" s="106"/>
      <c r="QSK66" s="106"/>
      <c r="QSL66" s="106"/>
      <c r="QSM66" s="106"/>
      <c r="QSN66" s="106"/>
      <c r="QSO66" s="106"/>
      <c r="QSP66" s="106"/>
      <c r="QSQ66" s="106"/>
      <c r="QSR66" s="106"/>
      <c r="QSS66" s="106"/>
      <c r="QST66" s="106"/>
      <c r="QSU66" s="106"/>
      <c r="QSV66" s="106"/>
      <c r="QSW66" s="106"/>
      <c r="QSX66" s="106"/>
      <c r="QSY66" s="106"/>
      <c r="QSZ66" s="106"/>
      <c r="QTA66" s="106"/>
      <c r="QTB66" s="106"/>
      <c r="QTC66" s="106"/>
      <c r="QTD66" s="106"/>
      <c r="QTE66" s="106"/>
      <c r="QTF66" s="106"/>
      <c r="QTG66" s="106"/>
      <c r="QTH66" s="106"/>
      <c r="QTI66" s="106"/>
      <c r="QTJ66" s="106"/>
      <c r="QTK66" s="106"/>
      <c r="QTL66" s="106"/>
      <c r="QTM66" s="106"/>
      <c r="QTN66" s="106"/>
      <c r="QTO66" s="106"/>
      <c r="QTP66" s="106"/>
      <c r="QTQ66" s="106"/>
      <c r="QTR66" s="106"/>
      <c r="QTS66" s="106"/>
      <c r="QTT66" s="106"/>
      <c r="QTU66" s="106"/>
      <c r="QTV66" s="106"/>
      <c r="QTW66" s="106"/>
      <c r="QTX66" s="106"/>
      <c r="QTY66" s="106"/>
      <c r="QTZ66" s="106"/>
      <c r="QUA66" s="106"/>
      <c r="QUB66" s="106"/>
      <c r="QUC66" s="106"/>
      <c r="QUD66" s="106"/>
      <c r="QUE66" s="106"/>
      <c r="QUF66" s="106"/>
      <c r="QUG66" s="106"/>
      <c r="QUH66" s="106"/>
      <c r="QUI66" s="106"/>
      <c r="QUJ66" s="106"/>
      <c r="QUK66" s="106"/>
      <c r="QUL66" s="106"/>
      <c r="QUM66" s="106"/>
      <c r="QUN66" s="106"/>
      <c r="QUO66" s="106"/>
      <c r="QUP66" s="106"/>
      <c r="QUQ66" s="106"/>
      <c r="QUR66" s="106"/>
      <c r="QUS66" s="106"/>
      <c r="QUT66" s="106"/>
      <c r="QUU66" s="106"/>
      <c r="QUV66" s="106"/>
      <c r="QUW66" s="106"/>
      <c r="QUX66" s="106"/>
      <c r="QUY66" s="106"/>
      <c r="QUZ66" s="106"/>
      <c r="QVA66" s="106"/>
      <c r="QVB66" s="106"/>
      <c r="QVC66" s="106"/>
      <c r="QVD66" s="106"/>
      <c r="QVE66" s="106"/>
      <c r="QVF66" s="106"/>
      <c r="QVG66" s="106"/>
      <c r="QVH66" s="106"/>
      <c r="QVI66" s="106"/>
      <c r="QVJ66" s="106"/>
      <c r="QVK66" s="106"/>
      <c r="QVL66" s="106"/>
      <c r="QVM66" s="106"/>
      <c r="QVN66" s="106"/>
      <c r="QVO66" s="106"/>
      <c r="QVP66" s="106"/>
      <c r="QVQ66" s="106"/>
      <c r="QVR66" s="106"/>
      <c r="QVS66" s="106"/>
      <c r="QVT66" s="106"/>
      <c r="QVU66" s="106"/>
      <c r="QVV66" s="106"/>
      <c r="QVW66" s="106"/>
      <c r="QVX66" s="106"/>
      <c r="QVY66" s="106"/>
      <c r="QVZ66" s="106"/>
      <c r="QWA66" s="106"/>
      <c r="QWB66" s="106"/>
      <c r="QWC66" s="106"/>
      <c r="QWD66" s="106"/>
      <c r="QWE66" s="106"/>
      <c r="QWF66" s="106"/>
      <c r="QWG66" s="106"/>
      <c r="QWH66" s="106"/>
      <c r="QWI66" s="106"/>
      <c r="QWJ66" s="106"/>
      <c r="QWK66" s="106"/>
      <c r="QWL66" s="106"/>
      <c r="QWM66" s="106"/>
      <c r="QWN66" s="106"/>
      <c r="QWO66" s="106"/>
      <c r="QWP66" s="106"/>
      <c r="QWQ66" s="106"/>
      <c r="QWR66" s="106"/>
      <c r="QWS66" s="106"/>
      <c r="QWT66" s="106"/>
      <c r="QWU66" s="106"/>
      <c r="QWV66" s="106"/>
      <c r="QWW66" s="106"/>
      <c r="QWX66" s="106"/>
      <c r="QWY66" s="106"/>
      <c r="QWZ66" s="106"/>
      <c r="QXA66" s="106"/>
      <c r="QXB66" s="106"/>
      <c r="QXC66" s="106"/>
      <c r="QXD66" s="106"/>
      <c r="QXE66" s="106"/>
      <c r="QXF66" s="106"/>
      <c r="QXG66" s="106"/>
      <c r="QXH66" s="106"/>
      <c r="QXI66" s="106"/>
      <c r="QXJ66" s="106"/>
      <c r="QXK66" s="106"/>
      <c r="QXL66" s="106"/>
      <c r="QXM66" s="106"/>
      <c r="QXN66" s="106"/>
      <c r="QXO66" s="106"/>
      <c r="QXP66" s="106"/>
      <c r="QXQ66" s="106"/>
      <c r="QXR66" s="106"/>
      <c r="QXS66" s="106"/>
      <c r="QXT66" s="106"/>
      <c r="QXU66" s="106"/>
      <c r="QXV66" s="106"/>
      <c r="QXW66" s="106"/>
      <c r="QXX66" s="106"/>
      <c r="QXY66" s="106"/>
      <c r="QXZ66" s="106"/>
      <c r="QYA66" s="106"/>
      <c r="QYB66" s="106"/>
      <c r="QYC66" s="106"/>
      <c r="QYD66" s="106"/>
      <c r="QYE66" s="106"/>
      <c r="QYF66" s="106"/>
      <c r="QYG66" s="106"/>
      <c r="QYH66" s="106"/>
      <c r="QYI66" s="106"/>
      <c r="QYJ66" s="106"/>
      <c r="QYK66" s="106"/>
      <c r="QYL66" s="106"/>
      <c r="QYM66" s="106"/>
      <c r="QYN66" s="106"/>
      <c r="QYO66" s="106"/>
      <c r="QYP66" s="106"/>
      <c r="QYQ66" s="106"/>
      <c r="QYR66" s="106"/>
      <c r="QYS66" s="106"/>
      <c r="QYT66" s="106"/>
      <c r="QYU66" s="106"/>
      <c r="QYV66" s="106"/>
      <c r="QYW66" s="106"/>
      <c r="QYX66" s="106"/>
      <c r="QYY66" s="106"/>
      <c r="QYZ66" s="106"/>
      <c r="QZA66" s="106"/>
      <c r="QZB66" s="106"/>
      <c r="QZC66" s="106"/>
      <c r="QZD66" s="106"/>
      <c r="QZE66" s="106"/>
      <c r="QZF66" s="106"/>
      <c r="QZG66" s="106"/>
      <c r="QZH66" s="106"/>
      <c r="QZI66" s="106"/>
      <c r="QZJ66" s="106"/>
      <c r="QZK66" s="106"/>
      <c r="QZL66" s="106"/>
      <c r="QZM66" s="106"/>
      <c r="QZN66" s="106"/>
      <c r="QZO66" s="106"/>
      <c r="QZP66" s="106"/>
      <c r="QZQ66" s="106"/>
      <c r="QZR66" s="106"/>
      <c r="QZS66" s="106"/>
      <c r="QZT66" s="106"/>
      <c r="QZU66" s="106"/>
      <c r="QZV66" s="106"/>
      <c r="QZW66" s="106"/>
      <c r="QZX66" s="106"/>
      <c r="QZY66" s="106"/>
      <c r="QZZ66" s="106"/>
      <c r="RAA66" s="106"/>
      <c r="RAB66" s="106"/>
      <c r="RAC66" s="106"/>
      <c r="RAD66" s="106"/>
      <c r="RAE66" s="106"/>
      <c r="RAF66" s="106"/>
      <c r="RAG66" s="106"/>
      <c r="RAH66" s="106"/>
      <c r="RAI66" s="106"/>
      <c r="RAJ66" s="106"/>
      <c r="RAK66" s="106"/>
      <c r="RAL66" s="106"/>
      <c r="RAM66" s="106"/>
      <c r="RAN66" s="106"/>
      <c r="RAO66" s="106"/>
      <c r="RAP66" s="106"/>
      <c r="RAQ66" s="106"/>
      <c r="RAR66" s="106"/>
      <c r="RAS66" s="106"/>
      <c r="RAT66" s="106"/>
      <c r="RAU66" s="106"/>
      <c r="RAV66" s="106"/>
      <c r="RAW66" s="106"/>
      <c r="RAX66" s="106"/>
      <c r="RAY66" s="106"/>
      <c r="RAZ66" s="106"/>
      <c r="RBA66" s="106"/>
      <c r="RBB66" s="106"/>
      <c r="RBC66" s="106"/>
      <c r="RBD66" s="106"/>
      <c r="RBE66" s="106"/>
      <c r="RBF66" s="106"/>
      <c r="RBG66" s="106"/>
      <c r="RBH66" s="106"/>
      <c r="RBI66" s="106"/>
      <c r="RBJ66" s="106"/>
      <c r="RBK66" s="106"/>
      <c r="RBL66" s="106"/>
      <c r="RBM66" s="106"/>
      <c r="RBN66" s="106"/>
      <c r="RBO66" s="106"/>
      <c r="RBP66" s="106"/>
      <c r="RBQ66" s="106"/>
      <c r="RBR66" s="106"/>
      <c r="RBS66" s="106"/>
      <c r="RBT66" s="106"/>
      <c r="RBU66" s="106"/>
      <c r="RBV66" s="106"/>
      <c r="RBW66" s="106"/>
      <c r="RBX66" s="106"/>
      <c r="RBY66" s="106"/>
      <c r="RBZ66" s="106"/>
      <c r="RCA66" s="106"/>
      <c r="RCB66" s="106"/>
      <c r="RCC66" s="106"/>
      <c r="RCD66" s="106"/>
      <c r="RCE66" s="106"/>
      <c r="RCF66" s="106"/>
      <c r="RCG66" s="106"/>
      <c r="RCH66" s="106"/>
      <c r="RCI66" s="106"/>
      <c r="RCJ66" s="106"/>
      <c r="RCK66" s="106"/>
      <c r="RCL66" s="106"/>
      <c r="RCM66" s="106"/>
      <c r="RCN66" s="106"/>
      <c r="RCO66" s="106"/>
      <c r="RCP66" s="106"/>
      <c r="RCQ66" s="106"/>
      <c r="RCR66" s="106"/>
      <c r="RCS66" s="106"/>
      <c r="RCT66" s="106"/>
      <c r="RCU66" s="106"/>
      <c r="RCV66" s="106"/>
      <c r="RCW66" s="106"/>
      <c r="RCX66" s="106"/>
      <c r="RCY66" s="106"/>
      <c r="RCZ66" s="106"/>
      <c r="RDA66" s="106"/>
      <c r="RDB66" s="106"/>
      <c r="RDC66" s="106"/>
      <c r="RDD66" s="106"/>
      <c r="RDE66" s="106"/>
      <c r="RDF66" s="106"/>
      <c r="RDG66" s="106"/>
      <c r="RDH66" s="106"/>
      <c r="RDI66" s="106"/>
      <c r="RDJ66" s="106"/>
      <c r="RDK66" s="106"/>
      <c r="RDL66" s="106"/>
      <c r="RDM66" s="106"/>
      <c r="RDN66" s="106"/>
      <c r="RDO66" s="106"/>
      <c r="RDP66" s="106"/>
      <c r="RDQ66" s="106"/>
      <c r="RDR66" s="106"/>
      <c r="RDS66" s="106"/>
      <c r="RDT66" s="106"/>
      <c r="RDU66" s="106"/>
      <c r="RDV66" s="106"/>
      <c r="RDW66" s="106"/>
      <c r="RDX66" s="106"/>
      <c r="RDY66" s="106"/>
      <c r="RDZ66" s="106"/>
      <c r="REA66" s="106"/>
      <c r="REB66" s="106"/>
      <c r="REC66" s="106"/>
      <c r="RED66" s="106"/>
      <c r="REE66" s="106"/>
      <c r="REF66" s="106"/>
      <c r="REG66" s="106"/>
      <c r="REH66" s="106"/>
      <c r="REI66" s="106"/>
      <c r="REJ66" s="106"/>
      <c r="REK66" s="106"/>
      <c r="REL66" s="106"/>
      <c r="REM66" s="106"/>
      <c r="REN66" s="106"/>
      <c r="REO66" s="106"/>
      <c r="REP66" s="106"/>
      <c r="REQ66" s="106"/>
      <c r="RER66" s="106"/>
      <c r="RES66" s="106"/>
      <c r="RET66" s="106"/>
      <c r="REU66" s="106"/>
      <c r="REV66" s="106"/>
      <c r="REW66" s="106"/>
      <c r="REX66" s="106"/>
      <c r="REY66" s="106"/>
      <c r="REZ66" s="106"/>
      <c r="RFA66" s="106"/>
      <c r="RFB66" s="106"/>
      <c r="RFC66" s="106"/>
      <c r="RFD66" s="106"/>
      <c r="RFE66" s="106"/>
      <c r="RFF66" s="106"/>
      <c r="RFG66" s="106"/>
      <c r="RFH66" s="106"/>
      <c r="RFI66" s="106"/>
      <c r="RFJ66" s="106"/>
      <c r="RFK66" s="106"/>
      <c r="RFL66" s="106"/>
      <c r="RFM66" s="106"/>
      <c r="RFN66" s="106"/>
      <c r="RFO66" s="106"/>
      <c r="RFP66" s="106"/>
      <c r="RFQ66" s="106"/>
      <c r="RFR66" s="106"/>
      <c r="RFS66" s="106"/>
      <c r="RFT66" s="106"/>
      <c r="RFU66" s="106"/>
      <c r="RFV66" s="106"/>
      <c r="RFW66" s="106"/>
      <c r="RFX66" s="106"/>
      <c r="RFY66" s="106"/>
      <c r="RFZ66" s="106"/>
      <c r="RGA66" s="106"/>
      <c r="RGB66" s="106"/>
      <c r="RGC66" s="106"/>
      <c r="RGD66" s="106"/>
      <c r="RGE66" s="106"/>
      <c r="RGF66" s="106"/>
      <c r="RGG66" s="106"/>
      <c r="RGH66" s="106"/>
      <c r="RGI66" s="106"/>
      <c r="RGJ66" s="106"/>
      <c r="RGK66" s="106"/>
      <c r="RGL66" s="106"/>
      <c r="RGM66" s="106"/>
      <c r="RGN66" s="106"/>
      <c r="RGO66" s="106"/>
      <c r="RGP66" s="106"/>
      <c r="RGQ66" s="106"/>
      <c r="RGR66" s="106"/>
      <c r="RGS66" s="106"/>
      <c r="RGT66" s="106"/>
      <c r="RGU66" s="106"/>
      <c r="RGV66" s="106"/>
      <c r="RGW66" s="106"/>
      <c r="RGX66" s="106"/>
      <c r="RGY66" s="106"/>
      <c r="RGZ66" s="106"/>
      <c r="RHA66" s="106"/>
      <c r="RHB66" s="106"/>
      <c r="RHC66" s="106"/>
      <c r="RHD66" s="106"/>
      <c r="RHE66" s="106"/>
      <c r="RHF66" s="106"/>
      <c r="RHG66" s="106"/>
      <c r="RHH66" s="106"/>
      <c r="RHI66" s="106"/>
      <c r="RHJ66" s="106"/>
      <c r="RHK66" s="106"/>
      <c r="RHL66" s="106"/>
      <c r="RHM66" s="106"/>
      <c r="RHN66" s="106"/>
      <c r="RHO66" s="106"/>
      <c r="RHP66" s="106"/>
      <c r="RHQ66" s="106"/>
      <c r="RHR66" s="106"/>
      <c r="RHS66" s="106"/>
      <c r="RHT66" s="106"/>
      <c r="RHU66" s="106"/>
      <c r="RHV66" s="106"/>
      <c r="RHW66" s="106"/>
      <c r="RHX66" s="106"/>
      <c r="RHY66" s="106"/>
      <c r="RHZ66" s="106"/>
      <c r="RIA66" s="106"/>
      <c r="RIB66" s="106"/>
      <c r="RIC66" s="106"/>
      <c r="RID66" s="106"/>
      <c r="RIE66" s="106"/>
      <c r="RIF66" s="106"/>
      <c r="RIG66" s="106"/>
      <c r="RIH66" s="106"/>
      <c r="RII66" s="106"/>
      <c r="RIJ66" s="106"/>
      <c r="RIK66" s="106"/>
      <c r="RIL66" s="106"/>
      <c r="RIM66" s="106"/>
      <c r="RIN66" s="106"/>
      <c r="RIO66" s="106"/>
      <c r="RIP66" s="106"/>
      <c r="RIQ66" s="106"/>
      <c r="RIR66" s="106"/>
      <c r="RIS66" s="106"/>
      <c r="RIT66" s="106"/>
      <c r="RIU66" s="106"/>
      <c r="RIV66" s="106"/>
      <c r="RIW66" s="106"/>
      <c r="RIX66" s="106"/>
      <c r="RIY66" s="106"/>
      <c r="RIZ66" s="106"/>
      <c r="RJA66" s="106"/>
      <c r="RJB66" s="106"/>
      <c r="RJC66" s="106"/>
      <c r="RJD66" s="106"/>
      <c r="RJE66" s="106"/>
      <c r="RJF66" s="106"/>
      <c r="RJG66" s="106"/>
      <c r="RJH66" s="106"/>
      <c r="RJI66" s="106"/>
      <c r="RJJ66" s="106"/>
      <c r="RJK66" s="106"/>
      <c r="RJL66" s="106"/>
      <c r="RJM66" s="106"/>
      <c r="RJN66" s="106"/>
      <c r="RJO66" s="106"/>
      <c r="RJP66" s="106"/>
      <c r="RJQ66" s="106"/>
      <c r="RJR66" s="106"/>
      <c r="RJS66" s="106"/>
      <c r="RJT66" s="106"/>
      <c r="RJU66" s="106"/>
      <c r="RJV66" s="106"/>
      <c r="RJW66" s="106"/>
      <c r="RJX66" s="106"/>
      <c r="RJY66" s="106"/>
      <c r="RJZ66" s="106"/>
      <c r="RKA66" s="106"/>
      <c r="RKB66" s="106"/>
      <c r="RKC66" s="106"/>
      <c r="RKD66" s="106"/>
      <c r="RKE66" s="106"/>
      <c r="RKF66" s="106"/>
      <c r="RKG66" s="106"/>
      <c r="RKH66" s="106"/>
      <c r="RKI66" s="106"/>
      <c r="RKJ66" s="106"/>
      <c r="RKK66" s="106"/>
      <c r="RKL66" s="106"/>
      <c r="RKM66" s="106"/>
      <c r="RKN66" s="106"/>
      <c r="RKO66" s="106"/>
      <c r="RKP66" s="106"/>
      <c r="RKQ66" s="106"/>
      <c r="RKR66" s="106"/>
      <c r="RKS66" s="106"/>
      <c r="RKT66" s="106"/>
      <c r="RKU66" s="106"/>
      <c r="RKV66" s="106"/>
      <c r="RKW66" s="106"/>
      <c r="RKX66" s="106"/>
      <c r="RKY66" s="106"/>
      <c r="RKZ66" s="106"/>
      <c r="RLA66" s="106"/>
      <c r="RLB66" s="106"/>
      <c r="RLC66" s="106"/>
      <c r="RLD66" s="106"/>
      <c r="RLE66" s="106"/>
      <c r="RLF66" s="106"/>
      <c r="RLG66" s="106"/>
      <c r="RLH66" s="106"/>
      <c r="RLI66" s="106"/>
      <c r="RLJ66" s="106"/>
      <c r="RLK66" s="106"/>
      <c r="RLL66" s="106"/>
      <c r="RLM66" s="106"/>
      <c r="RLN66" s="106"/>
      <c r="RLO66" s="106"/>
      <c r="RLP66" s="106"/>
      <c r="RLQ66" s="106"/>
      <c r="RLR66" s="106"/>
      <c r="RLS66" s="106"/>
      <c r="RLT66" s="106"/>
      <c r="RLU66" s="106"/>
      <c r="RLV66" s="106"/>
      <c r="RLW66" s="106"/>
      <c r="RLX66" s="106"/>
      <c r="RLY66" s="106"/>
      <c r="RLZ66" s="106"/>
      <c r="RMA66" s="106"/>
      <c r="RMB66" s="106"/>
      <c r="RMC66" s="106"/>
      <c r="RMD66" s="106"/>
      <c r="RME66" s="106"/>
      <c r="RMF66" s="106"/>
      <c r="RMG66" s="106"/>
      <c r="RMH66" s="106"/>
      <c r="RMI66" s="106"/>
      <c r="RMJ66" s="106"/>
      <c r="RMK66" s="106"/>
      <c r="RML66" s="106"/>
      <c r="RMM66" s="106"/>
      <c r="RMN66" s="106"/>
      <c r="RMO66" s="106"/>
      <c r="RMP66" s="106"/>
      <c r="RMQ66" s="106"/>
      <c r="RMR66" s="106"/>
      <c r="RMS66" s="106"/>
      <c r="RMT66" s="106"/>
      <c r="RMU66" s="106"/>
      <c r="RMV66" s="106"/>
      <c r="RMW66" s="106"/>
      <c r="RMX66" s="106"/>
      <c r="RMY66" s="106"/>
      <c r="RMZ66" s="106"/>
      <c r="RNA66" s="106"/>
      <c r="RNB66" s="106"/>
      <c r="RNC66" s="106"/>
      <c r="RND66" s="106"/>
      <c r="RNE66" s="106"/>
      <c r="RNF66" s="106"/>
      <c r="RNG66" s="106"/>
      <c r="RNH66" s="106"/>
      <c r="RNI66" s="106"/>
      <c r="RNJ66" s="106"/>
      <c r="RNK66" s="106"/>
      <c r="RNL66" s="106"/>
      <c r="RNM66" s="106"/>
      <c r="RNN66" s="106"/>
      <c r="RNO66" s="106"/>
      <c r="RNP66" s="106"/>
      <c r="RNQ66" s="106"/>
      <c r="RNR66" s="106"/>
      <c r="RNS66" s="106"/>
      <c r="RNT66" s="106"/>
      <c r="RNU66" s="106"/>
      <c r="RNV66" s="106"/>
      <c r="RNW66" s="106"/>
      <c r="RNX66" s="106"/>
      <c r="RNY66" s="106"/>
      <c r="RNZ66" s="106"/>
      <c r="ROA66" s="106"/>
      <c r="ROB66" s="106"/>
      <c r="ROC66" s="106"/>
      <c r="ROD66" s="106"/>
      <c r="ROE66" s="106"/>
      <c r="ROF66" s="106"/>
      <c r="ROG66" s="106"/>
      <c r="ROH66" s="106"/>
      <c r="ROI66" s="106"/>
      <c r="ROJ66" s="106"/>
      <c r="ROK66" s="106"/>
      <c r="ROL66" s="106"/>
      <c r="ROM66" s="106"/>
      <c r="RON66" s="106"/>
      <c r="ROO66" s="106"/>
      <c r="ROP66" s="106"/>
      <c r="ROQ66" s="106"/>
      <c r="ROR66" s="106"/>
      <c r="ROS66" s="106"/>
      <c r="ROT66" s="106"/>
      <c r="ROU66" s="106"/>
      <c r="ROV66" s="106"/>
      <c r="ROW66" s="106"/>
      <c r="ROX66" s="106"/>
      <c r="ROY66" s="106"/>
      <c r="ROZ66" s="106"/>
      <c r="RPA66" s="106"/>
      <c r="RPB66" s="106"/>
      <c r="RPC66" s="106"/>
      <c r="RPD66" s="106"/>
      <c r="RPE66" s="106"/>
      <c r="RPF66" s="106"/>
      <c r="RPG66" s="106"/>
      <c r="RPH66" s="106"/>
      <c r="RPI66" s="106"/>
      <c r="RPJ66" s="106"/>
      <c r="RPK66" s="106"/>
      <c r="RPL66" s="106"/>
      <c r="RPM66" s="106"/>
      <c r="RPN66" s="106"/>
      <c r="RPO66" s="106"/>
      <c r="RPP66" s="106"/>
      <c r="RPQ66" s="106"/>
      <c r="RPR66" s="106"/>
      <c r="RPS66" s="106"/>
      <c r="RPT66" s="106"/>
      <c r="RPU66" s="106"/>
      <c r="RPV66" s="106"/>
      <c r="RPW66" s="106"/>
      <c r="RPX66" s="106"/>
      <c r="RPY66" s="106"/>
      <c r="RPZ66" s="106"/>
      <c r="RQA66" s="106"/>
      <c r="RQB66" s="106"/>
      <c r="RQC66" s="106"/>
      <c r="RQD66" s="106"/>
      <c r="RQE66" s="106"/>
      <c r="RQF66" s="106"/>
      <c r="RQG66" s="106"/>
      <c r="RQH66" s="106"/>
      <c r="RQI66" s="106"/>
      <c r="RQJ66" s="106"/>
      <c r="RQK66" s="106"/>
      <c r="RQL66" s="106"/>
      <c r="RQM66" s="106"/>
      <c r="RQN66" s="106"/>
      <c r="RQO66" s="106"/>
      <c r="RQP66" s="106"/>
      <c r="RQQ66" s="106"/>
      <c r="RQR66" s="106"/>
      <c r="RQS66" s="106"/>
      <c r="RQT66" s="106"/>
      <c r="RQU66" s="106"/>
      <c r="RQV66" s="106"/>
      <c r="RQW66" s="106"/>
      <c r="RQX66" s="106"/>
      <c r="RQY66" s="106"/>
      <c r="RQZ66" s="106"/>
      <c r="RRA66" s="106"/>
      <c r="RRB66" s="106"/>
      <c r="RRC66" s="106"/>
      <c r="RRD66" s="106"/>
      <c r="RRE66" s="106"/>
      <c r="RRF66" s="106"/>
      <c r="RRG66" s="106"/>
      <c r="RRH66" s="106"/>
      <c r="RRI66" s="106"/>
      <c r="RRJ66" s="106"/>
      <c r="RRK66" s="106"/>
      <c r="RRL66" s="106"/>
      <c r="RRM66" s="106"/>
      <c r="RRN66" s="106"/>
      <c r="RRO66" s="106"/>
      <c r="RRP66" s="106"/>
      <c r="RRQ66" s="106"/>
      <c r="RRR66" s="106"/>
      <c r="RRS66" s="106"/>
      <c r="RRT66" s="106"/>
      <c r="RRU66" s="106"/>
      <c r="RRV66" s="106"/>
      <c r="RRW66" s="106"/>
      <c r="RRX66" s="106"/>
      <c r="RRY66" s="106"/>
      <c r="RRZ66" s="106"/>
      <c r="RSA66" s="106"/>
      <c r="RSB66" s="106"/>
      <c r="RSC66" s="106"/>
      <c r="RSD66" s="106"/>
      <c r="RSE66" s="106"/>
      <c r="RSF66" s="106"/>
      <c r="RSG66" s="106"/>
      <c r="RSH66" s="106"/>
      <c r="RSI66" s="106"/>
      <c r="RSJ66" s="106"/>
      <c r="RSK66" s="106"/>
      <c r="RSL66" s="106"/>
      <c r="RSM66" s="106"/>
      <c r="RSN66" s="106"/>
      <c r="RSO66" s="106"/>
      <c r="RSP66" s="106"/>
      <c r="RSQ66" s="106"/>
      <c r="RSR66" s="106"/>
      <c r="RSS66" s="106"/>
      <c r="RST66" s="106"/>
      <c r="RSU66" s="106"/>
      <c r="RSV66" s="106"/>
      <c r="RSW66" s="106"/>
      <c r="RSX66" s="106"/>
      <c r="RSY66" s="106"/>
      <c r="RSZ66" s="106"/>
      <c r="RTA66" s="106"/>
      <c r="RTB66" s="106"/>
      <c r="RTC66" s="106"/>
      <c r="RTD66" s="106"/>
      <c r="RTE66" s="106"/>
      <c r="RTF66" s="106"/>
      <c r="RTG66" s="106"/>
      <c r="RTH66" s="106"/>
      <c r="RTI66" s="106"/>
      <c r="RTJ66" s="106"/>
      <c r="RTK66" s="106"/>
      <c r="RTL66" s="106"/>
      <c r="RTM66" s="106"/>
      <c r="RTN66" s="106"/>
      <c r="RTO66" s="106"/>
      <c r="RTP66" s="106"/>
      <c r="RTQ66" s="106"/>
      <c r="RTR66" s="106"/>
      <c r="RTS66" s="106"/>
      <c r="RTT66" s="106"/>
      <c r="RTU66" s="106"/>
      <c r="RTV66" s="106"/>
      <c r="RTW66" s="106"/>
      <c r="RTX66" s="106"/>
      <c r="RTY66" s="106"/>
      <c r="RTZ66" s="106"/>
      <c r="RUA66" s="106"/>
      <c r="RUB66" s="106"/>
      <c r="RUC66" s="106"/>
      <c r="RUD66" s="106"/>
      <c r="RUE66" s="106"/>
      <c r="RUF66" s="106"/>
      <c r="RUG66" s="106"/>
      <c r="RUH66" s="106"/>
      <c r="RUI66" s="106"/>
      <c r="RUJ66" s="106"/>
      <c r="RUK66" s="106"/>
      <c r="RUL66" s="106"/>
      <c r="RUM66" s="106"/>
      <c r="RUN66" s="106"/>
      <c r="RUO66" s="106"/>
      <c r="RUP66" s="106"/>
      <c r="RUQ66" s="106"/>
      <c r="RUR66" s="106"/>
      <c r="RUS66" s="106"/>
      <c r="RUT66" s="106"/>
      <c r="RUU66" s="106"/>
      <c r="RUV66" s="106"/>
      <c r="RUW66" s="106"/>
      <c r="RUX66" s="106"/>
      <c r="RUY66" s="106"/>
      <c r="RUZ66" s="106"/>
      <c r="RVA66" s="106"/>
      <c r="RVB66" s="106"/>
      <c r="RVC66" s="106"/>
      <c r="RVD66" s="106"/>
      <c r="RVE66" s="106"/>
      <c r="RVF66" s="106"/>
      <c r="RVG66" s="106"/>
      <c r="RVH66" s="106"/>
      <c r="RVI66" s="106"/>
      <c r="RVJ66" s="106"/>
      <c r="RVK66" s="106"/>
      <c r="RVL66" s="106"/>
      <c r="RVM66" s="106"/>
      <c r="RVN66" s="106"/>
      <c r="RVO66" s="106"/>
      <c r="RVP66" s="106"/>
      <c r="RVQ66" s="106"/>
      <c r="RVR66" s="106"/>
      <c r="RVS66" s="106"/>
      <c r="RVT66" s="106"/>
      <c r="RVU66" s="106"/>
      <c r="RVV66" s="106"/>
      <c r="RVW66" s="106"/>
      <c r="RVX66" s="106"/>
      <c r="RVY66" s="106"/>
      <c r="RVZ66" s="106"/>
      <c r="RWA66" s="106"/>
      <c r="RWB66" s="106"/>
      <c r="RWC66" s="106"/>
      <c r="RWD66" s="106"/>
      <c r="RWE66" s="106"/>
      <c r="RWF66" s="106"/>
      <c r="RWG66" s="106"/>
      <c r="RWH66" s="106"/>
      <c r="RWI66" s="106"/>
      <c r="RWJ66" s="106"/>
      <c r="RWK66" s="106"/>
      <c r="RWL66" s="106"/>
      <c r="RWM66" s="106"/>
      <c r="RWN66" s="106"/>
      <c r="RWO66" s="106"/>
      <c r="RWP66" s="106"/>
      <c r="RWQ66" s="106"/>
      <c r="RWR66" s="106"/>
      <c r="RWS66" s="106"/>
      <c r="RWT66" s="106"/>
      <c r="RWU66" s="106"/>
      <c r="RWV66" s="106"/>
      <c r="RWW66" s="106"/>
      <c r="RWX66" s="106"/>
      <c r="RWY66" s="106"/>
      <c r="RWZ66" s="106"/>
      <c r="RXA66" s="106"/>
      <c r="RXB66" s="106"/>
      <c r="RXC66" s="106"/>
      <c r="RXD66" s="106"/>
      <c r="RXE66" s="106"/>
      <c r="RXF66" s="106"/>
      <c r="RXG66" s="106"/>
      <c r="RXH66" s="106"/>
      <c r="RXI66" s="106"/>
      <c r="RXJ66" s="106"/>
      <c r="RXK66" s="106"/>
      <c r="RXL66" s="106"/>
      <c r="RXM66" s="106"/>
      <c r="RXN66" s="106"/>
      <c r="RXO66" s="106"/>
      <c r="RXP66" s="106"/>
      <c r="RXQ66" s="106"/>
      <c r="RXR66" s="106"/>
      <c r="RXS66" s="106"/>
      <c r="RXT66" s="106"/>
      <c r="RXU66" s="106"/>
      <c r="RXV66" s="106"/>
      <c r="RXW66" s="106"/>
      <c r="RXX66" s="106"/>
      <c r="RXY66" s="106"/>
      <c r="RXZ66" s="106"/>
      <c r="RYA66" s="106"/>
      <c r="RYB66" s="106"/>
      <c r="RYC66" s="106"/>
      <c r="RYD66" s="106"/>
      <c r="RYE66" s="106"/>
      <c r="RYF66" s="106"/>
      <c r="RYG66" s="106"/>
      <c r="RYH66" s="106"/>
      <c r="RYI66" s="106"/>
      <c r="RYJ66" s="106"/>
      <c r="RYK66" s="106"/>
      <c r="RYL66" s="106"/>
      <c r="RYM66" s="106"/>
      <c r="RYN66" s="106"/>
      <c r="RYO66" s="106"/>
      <c r="RYP66" s="106"/>
      <c r="RYQ66" s="106"/>
      <c r="RYR66" s="106"/>
      <c r="RYS66" s="106"/>
      <c r="RYT66" s="106"/>
      <c r="RYU66" s="106"/>
      <c r="RYV66" s="106"/>
      <c r="RYW66" s="106"/>
      <c r="RYX66" s="106"/>
      <c r="RYY66" s="106"/>
      <c r="RYZ66" s="106"/>
      <c r="RZA66" s="106"/>
      <c r="RZB66" s="106"/>
      <c r="RZC66" s="106"/>
      <c r="RZD66" s="106"/>
      <c r="RZE66" s="106"/>
      <c r="RZF66" s="106"/>
      <c r="RZG66" s="106"/>
      <c r="RZH66" s="106"/>
      <c r="RZI66" s="106"/>
      <c r="RZJ66" s="106"/>
      <c r="RZK66" s="106"/>
      <c r="RZL66" s="106"/>
      <c r="RZM66" s="106"/>
      <c r="RZN66" s="106"/>
      <c r="RZO66" s="106"/>
      <c r="RZP66" s="106"/>
      <c r="RZQ66" s="106"/>
      <c r="RZR66" s="106"/>
      <c r="RZS66" s="106"/>
      <c r="RZT66" s="106"/>
      <c r="RZU66" s="106"/>
      <c r="RZV66" s="106"/>
      <c r="RZW66" s="106"/>
      <c r="RZX66" s="106"/>
      <c r="RZY66" s="106"/>
      <c r="RZZ66" s="106"/>
      <c r="SAA66" s="106"/>
      <c r="SAB66" s="106"/>
      <c r="SAC66" s="106"/>
      <c r="SAD66" s="106"/>
      <c r="SAE66" s="106"/>
      <c r="SAF66" s="106"/>
      <c r="SAG66" s="106"/>
      <c r="SAH66" s="106"/>
      <c r="SAI66" s="106"/>
      <c r="SAJ66" s="106"/>
      <c r="SAK66" s="106"/>
      <c r="SAL66" s="106"/>
      <c r="SAM66" s="106"/>
      <c r="SAN66" s="106"/>
      <c r="SAO66" s="106"/>
      <c r="SAP66" s="106"/>
      <c r="SAQ66" s="106"/>
      <c r="SAR66" s="106"/>
      <c r="SAS66" s="106"/>
      <c r="SAT66" s="106"/>
      <c r="SAU66" s="106"/>
      <c r="SAV66" s="106"/>
      <c r="SAW66" s="106"/>
      <c r="SAX66" s="106"/>
      <c r="SAY66" s="106"/>
      <c r="SAZ66" s="106"/>
      <c r="SBA66" s="106"/>
      <c r="SBB66" s="106"/>
      <c r="SBC66" s="106"/>
      <c r="SBD66" s="106"/>
      <c r="SBE66" s="106"/>
      <c r="SBF66" s="106"/>
      <c r="SBG66" s="106"/>
      <c r="SBH66" s="106"/>
      <c r="SBI66" s="106"/>
      <c r="SBJ66" s="106"/>
      <c r="SBK66" s="106"/>
      <c r="SBL66" s="106"/>
      <c r="SBM66" s="106"/>
      <c r="SBN66" s="106"/>
      <c r="SBO66" s="106"/>
      <c r="SBP66" s="106"/>
      <c r="SBQ66" s="106"/>
      <c r="SBR66" s="106"/>
      <c r="SBS66" s="106"/>
      <c r="SBT66" s="106"/>
      <c r="SBU66" s="106"/>
      <c r="SBV66" s="106"/>
      <c r="SBW66" s="106"/>
      <c r="SBX66" s="106"/>
      <c r="SBY66" s="106"/>
      <c r="SBZ66" s="106"/>
      <c r="SCA66" s="106"/>
      <c r="SCB66" s="106"/>
      <c r="SCC66" s="106"/>
      <c r="SCD66" s="106"/>
      <c r="SCE66" s="106"/>
      <c r="SCF66" s="106"/>
      <c r="SCG66" s="106"/>
      <c r="SCH66" s="106"/>
      <c r="SCI66" s="106"/>
      <c r="SCJ66" s="106"/>
      <c r="SCK66" s="106"/>
      <c r="SCL66" s="106"/>
      <c r="SCM66" s="106"/>
      <c r="SCN66" s="106"/>
      <c r="SCO66" s="106"/>
      <c r="SCP66" s="106"/>
      <c r="SCQ66" s="106"/>
      <c r="SCR66" s="106"/>
      <c r="SCS66" s="106"/>
      <c r="SCT66" s="106"/>
      <c r="SCU66" s="106"/>
      <c r="SCV66" s="106"/>
      <c r="SCW66" s="106"/>
      <c r="SCX66" s="106"/>
      <c r="SCY66" s="106"/>
      <c r="SCZ66" s="106"/>
      <c r="SDA66" s="106"/>
      <c r="SDB66" s="106"/>
      <c r="SDC66" s="106"/>
      <c r="SDD66" s="106"/>
      <c r="SDE66" s="106"/>
      <c r="SDF66" s="106"/>
      <c r="SDG66" s="106"/>
      <c r="SDH66" s="106"/>
      <c r="SDI66" s="106"/>
      <c r="SDJ66" s="106"/>
      <c r="SDK66" s="106"/>
      <c r="SDL66" s="106"/>
      <c r="SDM66" s="106"/>
      <c r="SDN66" s="106"/>
      <c r="SDO66" s="106"/>
      <c r="SDP66" s="106"/>
      <c r="SDQ66" s="106"/>
      <c r="SDR66" s="106"/>
      <c r="SDS66" s="106"/>
      <c r="SDT66" s="106"/>
      <c r="SDU66" s="106"/>
      <c r="SDV66" s="106"/>
      <c r="SDW66" s="106"/>
      <c r="SDX66" s="106"/>
      <c r="SDY66" s="106"/>
      <c r="SDZ66" s="106"/>
      <c r="SEA66" s="106"/>
      <c r="SEB66" s="106"/>
      <c r="SEC66" s="106"/>
      <c r="SED66" s="106"/>
      <c r="SEE66" s="106"/>
      <c r="SEF66" s="106"/>
      <c r="SEG66" s="106"/>
      <c r="SEH66" s="106"/>
      <c r="SEI66" s="106"/>
      <c r="SEJ66" s="106"/>
      <c r="SEK66" s="106"/>
      <c r="SEL66" s="106"/>
      <c r="SEM66" s="106"/>
      <c r="SEN66" s="106"/>
      <c r="SEO66" s="106"/>
      <c r="SEP66" s="106"/>
      <c r="SEQ66" s="106"/>
      <c r="SER66" s="106"/>
      <c r="SES66" s="106"/>
      <c r="SET66" s="106"/>
      <c r="SEU66" s="106"/>
      <c r="SEV66" s="106"/>
      <c r="SEW66" s="106"/>
      <c r="SEX66" s="106"/>
      <c r="SEY66" s="106"/>
      <c r="SEZ66" s="106"/>
      <c r="SFA66" s="106"/>
      <c r="SFB66" s="106"/>
      <c r="SFC66" s="106"/>
      <c r="SFD66" s="106"/>
      <c r="SFE66" s="106"/>
      <c r="SFF66" s="106"/>
      <c r="SFG66" s="106"/>
      <c r="SFH66" s="106"/>
      <c r="SFI66" s="106"/>
      <c r="SFJ66" s="106"/>
      <c r="SFK66" s="106"/>
      <c r="SFL66" s="106"/>
      <c r="SFM66" s="106"/>
      <c r="SFN66" s="106"/>
      <c r="SFO66" s="106"/>
      <c r="SFP66" s="106"/>
      <c r="SFQ66" s="106"/>
      <c r="SFR66" s="106"/>
      <c r="SFS66" s="106"/>
      <c r="SFT66" s="106"/>
      <c r="SFU66" s="106"/>
      <c r="SFV66" s="106"/>
      <c r="SFW66" s="106"/>
      <c r="SFX66" s="106"/>
      <c r="SFY66" s="106"/>
      <c r="SFZ66" s="106"/>
      <c r="SGA66" s="106"/>
      <c r="SGB66" s="106"/>
      <c r="SGC66" s="106"/>
      <c r="SGD66" s="106"/>
      <c r="SGE66" s="106"/>
      <c r="SGF66" s="106"/>
      <c r="SGG66" s="106"/>
      <c r="SGH66" s="106"/>
      <c r="SGI66" s="106"/>
      <c r="SGJ66" s="106"/>
      <c r="SGK66" s="106"/>
      <c r="SGL66" s="106"/>
      <c r="SGM66" s="106"/>
      <c r="SGN66" s="106"/>
      <c r="SGO66" s="106"/>
      <c r="SGP66" s="106"/>
      <c r="SGQ66" s="106"/>
      <c r="SGR66" s="106"/>
      <c r="SGS66" s="106"/>
      <c r="SGT66" s="106"/>
      <c r="SGU66" s="106"/>
      <c r="SGV66" s="106"/>
      <c r="SGW66" s="106"/>
      <c r="SGX66" s="106"/>
      <c r="SGY66" s="106"/>
      <c r="SGZ66" s="106"/>
      <c r="SHA66" s="106"/>
      <c r="SHB66" s="106"/>
      <c r="SHC66" s="106"/>
      <c r="SHD66" s="106"/>
      <c r="SHE66" s="106"/>
      <c r="SHF66" s="106"/>
      <c r="SHG66" s="106"/>
      <c r="SHH66" s="106"/>
      <c r="SHI66" s="106"/>
      <c r="SHJ66" s="106"/>
      <c r="SHK66" s="106"/>
      <c r="SHL66" s="106"/>
      <c r="SHM66" s="106"/>
      <c r="SHN66" s="106"/>
      <c r="SHO66" s="106"/>
      <c r="SHP66" s="106"/>
      <c r="SHQ66" s="106"/>
      <c r="SHR66" s="106"/>
      <c r="SHS66" s="106"/>
      <c r="SHT66" s="106"/>
      <c r="SHU66" s="106"/>
      <c r="SHV66" s="106"/>
      <c r="SHW66" s="106"/>
      <c r="SHX66" s="106"/>
      <c r="SHY66" s="106"/>
      <c r="SHZ66" s="106"/>
      <c r="SIA66" s="106"/>
      <c r="SIB66" s="106"/>
      <c r="SIC66" s="106"/>
      <c r="SID66" s="106"/>
      <c r="SIE66" s="106"/>
      <c r="SIF66" s="106"/>
      <c r="SIG66" s="106"/>
      <c r="SIH66" s="106"/>
      <c r="SII66" s="106"/>
      <c r="SIJ66" s="106"/>
      <c r="SIK66" s="106"/>
      <c r="SIL66" s="106"/>
      <c r="SIM66" s="106"/>
      <c r="SIN66" s="106"/>
      <c r="SIO66" s="106"/>
      <c r="SIP66" s="106"/>
      <c r="SIQ66" s="106"/>
      <c r="SIR66" s="106"/>
      <c r="SIS66" s="106"/>
      <c r="SIT66" s="106"/>
      <c r="SIU66" s="106"/>
      <c r="SIV66" s="106"/>
      <c r="SIW66" s="106"/>
      <c r="SIX66" s="106"/>
      <c r="SIY66" s="106"/>
      <c r="SIZ66" s="106"/>
      <c r="SJA66" s="106"/>
      <c r="SJB66" s="106"/>
      <c r="SJC66" s="106"/>
      <c r="SJD66" s="106"/>
      <c r="SJE66" s="106"/>
      <c r="SJF66" s="106"/>
      <c r="SJG66" s="106"/>
      <c r="SJH66" s="106"/>
      <c r="SJI66" s="106"/>
      <c r="SJJ66" s="106"/>
      <c r="SJK66" s="106"/>
      <c r="SJL66" s="106"/>
      <c r="SJM66" s="106"/>
      <c r="SJN66" s="106"/>
      <c r="SJO66" s="106"/>
      <c r="SJP66" s="106"/>
      <c r="SJQ66" s="106"/>
      <c r="SJR66" s="106"/>
      <c r="SJS66" s="106"/>
      <c r="SJT66" s="106"/>
      <c r="SJU66" s="106"/>
      <c r="SJV66" s="106"/>
      <c r="SJW66" s="106"/>
      <c r="SJX66" s="106"/>
      <c r="SJY66" s="106"/>
      <c r="SJZ66" s="106"/>
      <c r="SKA66" s="106"/>
      <c r="SKB66" s="106"/>
      <c r="SKC66" s="106"/>
      <c r="SKD66" s="106"/>
      <c r="SKE66" s="106"/>
      <c r="SKF66" s="106"/>
      <c r="SKG66" s="106"/>
      <c r="SKH66" s="106"/>
      <c r="SKI66" s="106"/>
      <c r="SKJ66" s="106"/>
      <c r="SKK66" s="106"/>
      <c r="SKL66" s="106"/>
      <c r="SKM66" s="106"/>
      <c r="SKN66" s="106"/>
      <c r="SKO66" s="106"/>
      <c r="SKP66" s="106"/>
      <c r="SKQ66" s="106"/>
      <c r="SKR66" s="106"/>
      <c r="SKS66" s="106"/>
      <c r="SKT66" s="106"/>
      <c r="SKU66" s="106"/>
      <c r="SKV66" s="106"/>
      <c r="SKW66" s="106"/>
      <c r="SKX66" s="106"/>
      <c r="SKY66" s="106"/>
      <c r="SKZ66" s="106"/>
      <c r="SLA66" s="106"/>
      <c r="SLB66" s="106"/>
      <c r="SLC66" s="106"/>
      <c r="SLD66" s="106"/>
      <c r="SLE66" s="106"/>
      <c r="SLF66" s="106"/>
      <c r="SLG66" s="106"/>
      <c r="SLH66" s="106"/>
      <c r="SLI66" s="106"/>
      <c r="SLJ66" s="106"/>
      <c r="SLK66" s="106"/>
      <c r="SLL66" s="106"/>
      <c r="SLM66" s="106"/>
      <c r="SLN66" s="106"/>
      <c r="SLO66" s="106"/>
      <c r="SLP66" s="106"/>
      <c r="SLQ66" s="106"/>
      <c r="SLR66" s="106"/>
      <c r="SLS66" s="106"/>
      <c r="SLT66" s="106"/>
      <c r="SLU66" s="106"/>
      <c r="SLV66" s="106"/>
      <c r="SLW66" s="106"/>
      <c r="SLX66" s="106"/>
      <c r="SLY66" s="106"/>
      <c r="SLZ66" s="106"/>
      <c r="SMA66" s="106"/>
      <c r="SMB66" s="106"/>
      <c r="SMC66" s="106"/>
      <c r="SMD66" s="106"/>
      <c r="SME66" s="106"/>
      <c r="SMF66" s="106"/>
      <c r="SMG66" s="106"/>
      <c r="SMH66" s="106"/>
      <c r="SMI66" s="106"/>
      <c r="SMJ66" s="106"/>
      <c r="SMK66" s="106"/>
      <c r="SML66" s="106"/>
      <c r="SMM66" s="106"/>
      <c r="SMN66" s="106"/>
      <c r="SMO66" s="106"/>
      <c r="SMP66" s="106"/>
      <c r="SMQ66" s="106"/>
      <c r="SMR66" s="106"/>
      <c r="SMS66" s="106"/>
      <c r="SMT66" s="106"/>
      <c r="SMU66" s="106"/>
      <c r="SMV66" s="106"/>
      <c r="SMW66" s="106"/>
      <c r="SMX66" s="106"/>
      <c r="SMY66" s="106"/>
      <c r="SMZ66" s="106"/>
      <c r="SNA66" s="106"/>
      <c r="SNB66" s="106"/>
      <c r="SNC66" s="106"/>
      <c r="SND66" s="106"/>
      <c r="SNE66" s="106"/>
      <c r="SNF66" s="106"/>
      <c r="SNG66" s="106"/>
      <c r="SNH66" s="106"/>
      <c r="SNI66" s="106"/>
      <c r="SNJ66" s="106"/>
      <c r="SNK66" s="106"/>
      <c r="SNL66" s="106"/>
      <c r="SNM66" s="106"/>
      <c r="SNN66" s="106"/>
      <c r="SNO66" s="106"/>
      <c r="SNP66" s="106"/>
      <c r="SNQ66" s="106"/>
      <c r="SNR66" s="106"/>
      <c r="SNS66" s="106"/>
      <c r="SNT66" s="106"/>
      <c r="SNU66" s="106"/>
      <c r="SNV66" s="106"/>
      <c r="SNW66" s="106"/>
      <c r="SNX66" s="106"/>
      <c r="SNY66" s="106"/>
      <c r="SNZ66" s="106"/>
      <c r="SOA66" s="106"/>
      <c r="SOB66" s="106"/>
      <c r="SOC66" s="106"/>
      <c r="SOD66" s="106"/>
      <c r="SOE66" s="106"/>
      <c r="SOF66" s="106"/>
      <c r="SOG66" s="106"/>
      <c r="SOH66" s="106"/>
      <c r="SOI66" s="106"/>
      <c r="SOJ66" s="106"/>
      <c r="SOK66" s="106"/>
      <c r="SOL66" s="106"/>
      <c r="SOM66" s="106"/>
      <c r="SON66" s="106"/>
      <c r="SOO66" s="106"/>
      <c r="SOP66" s="106"/>
      <c r="SOQ66" s="106"/>
      <c r="SOR66" s="106"/>
      <c r="SOS66" s="106"/>
      <c r="SOT66" s="106"/>
      <c r="SOU66" s="106"/>
      <c r="SOV66" s="106"/>
      <c r="SOW66" s="106"/>
      <c r="SOX66" s="106"/>
      <c r="SOY66" s="106"/>
      <c r="SOZ66" s="106"/>
      <c r="SPA66" s="106"/>
      <c r="SPB66" s="106"/>
      <c r="SPC66" s="106"/>
      <c r="SPD66" s="106"/>
      <c r="SPE66" s="106"/>
      <c r="SPF66" s="106"/>
      <c r="SPG66" s="106"/>
      <c r="SPH66" s="106"/>
      <c r="SPI66" s="106"/>
      <c r="SPJ66" s="106"/>
      <c r="SPK66" s="106"/>
      <c r="SPL66" s="106"/>
      <c r="SPM66" s="106"/>
      <c r="SPN66" s="106"/>
      <c r="SPO66" s="106"/>
      <c r="SPP66" s="106"/>
      <c r="SPQ66" s="106"/>
      <c r="SPR66" s="106"/>
      <c r="SPS66" s="106"/>
      <c r="SPT66" s="106"/>
      <c r="SPU66" s="106"/>
      <c r="SPV66" s="106"/>
      <c r="SPW66" s="106"/>
      <c r="SPX66" s="106"/>
      <c r="SPY66" s="106"/>
      <c r="SPZ66" s="106"/>
      <c r="SQA66" s="106"/>
      <c r="SQB66" s="106"/>
      <c r="SQC66" s="106"/>
      <c r="SQD66" s="106"/>
      <c r="SQE66" s="106"/>
      <c r="SQF66" s="106"/>
      <c r="SQG66" s="106"/>
      <c r="SQH66" s="106"/>
      <c r="SQI66" s="106"/>
      <c r="SQJ66" s="106"/>
      <c r="SQK66" s="106"/>
      <c r="SQL66" s="106"/>
      <c r="SQM66" s="106"/>
      <c r="SQN66" s="106"/>
      <c r="SQO66" s="106"/>
      <c r="SQP66" s="106"/>
      <c r="SQQ66" s="106"/>
      <c r="SQR66" s="106"/>
      <c r="SQS66" s="106"/>
      <c r="SQT66" s="106"/>
      <c r="SQU66" s="106"/>
      <c r="SQV66" s="106"/>
      <c r="SQW66" s="106"/>
      <c r="SQX66" s="106"/>
      <c r="SQY66" s="106"/>
      <c r="SQZ66" s="106"/>
      <c r="SRA66" s="106"/>
      <c r="SRB66" s="106"/>
      <c r="SRC66" s="106"/>
      <c r="SRD66" s="106"/>
      <c r="SRE66" s="106"/>
      <c r="SRF66" s="106"/>
      <c r="SRG66" s="106"/>
      <c r="SRH66" s="106"/>
      <c r="SRI66" s="106"/>
      <c r="SRJ66" s="106"/>
      <c r="SRK66" s="106"/>
      <c r="SRL66" s="106"/>
      <c r="SRM66" s="106"/>
      <c r="SRN66" s="106"/>
      <c r="SRO66" s="106"/>
      <c r="SRP66" s="106"/>
      <c r="SRQ66" s="106"/>
      <c r="SRR66" s="106"/>
      <c r="SRS66" s="106"/>
      <c r="SRT66" s="106"/>
      <c r="SRU66" s="106"/>
      <c r="SRV66" s="106"/>
      <c r="SRW66" s="106"/>
      <c r="SRX66" s="106"/>
      <c r="SRY66" s="106"/>
      <c r="SRZ66" s="106"/>
      <c r="SSA66" s="106"/>
      <c r="SSB66" s="106"/>
      <c r="SSC66" s="106"/>
      <c r="SSD66" s="106"/>
      <c r="SSE66" s="106"/>
      <c r="SSF66" s="106"/>
      <c r="SSG66" s="106"/>
      <c r="SSH66" s="106"/>
      <c r="SSI66" s="106"/>
      <c r="SSJ66" s="106"/>
      <c r="SSK66" s="106"/>
      <c r="SSL66" s="106"/>
      <c r="SSM66" s="106"/>
      <c r="SSN66" s="106"/>
      <c r="SSO66" s="106"/>
      <c r="SSP66" s="106"/>
      <c r="SSQ66" s="106"/>
      <c r="SSR66" s="106"/>
      <c r="SSS66" s="106"/>
      <c r="SST66" s="106"/>
      <c r="SSU66" s="106"/>
      <c r="SSV66" s="106"/>
      <c r="SSW66" s="106"/>
      <c r="SSX66" s="106"/>
      <c r="SSY66" s="106"/>
      <c r="SSZ66" s="106"/>
      <c r="STA66" s="106"/>
      <c r="STB66" s="106"/>
      <c r="STC66" s="106"/>
      <c r="STD66" s="106"/>
      <c r="STE66" s="106"/>
      <c r="STF66" s="106"/>
      <c r="STG66" s="106"/>
      <c r="STH66" s="106"/>
      <c r="STI66" s="106"/>
      <c r="STJ66" s="106"/>
      <c r="STK66" s="106"/>
      <c r="STL66" s="106"/>
      <c r="STM66" s="106"/>
      <c r="STN66" s="106"/>
      <c r="STO66" s="106"/>
      <c r="STP66" s="106"/>
      <c r="STQ66" s="106"/>
      <c r="STR66" s="106"/>
      <c r="STS66" s="106"/>
      <c r="STT66" s="106"/>
      <c r="STU66" s="106"/>
      <c r="STV66" s="106"/>
      <c r="STW66" s="106"/>
      <c r="STX66" s="106"/>
      <c r="STY66" s="106"/>
      <c r="STZ66" s="106"/>
      <c r="SUA66" s="106"/>
      <c r="SUB66" s="106"/>
      <c r="SUC66" s="106"/>
      <c r="SUD66" s="106"/>
      <c r="SUE66" s="106"/>
      <c r="SUF66" s="106"/>
      <c r="SUG66" s="106"/>
      <c r="SUH66" s="106"/>
      <c r="SUI66" s="106"/>
      <c r="SUJ66" s="106"/>
      <c r="SUK66" s="106"/>
      <c r="SUL66" s="106"/>
      <c r="SUM66" s="106"/>
      <c r="SUN66" s="106"/>
      <c r="SUO66" s="106"/>
      <c r="SUP66" s="106"/>
      <c r="SUQ66" s="106"/>
      <c r="SUR66" s="106"/>
      <c r="SUS66" s="106"/>
      <c r="SUT66" s="106"/>
      <c r="SUU66" s="106"/>
      <c r="SUV66" s="106"/>
      <c r="SUW66" s="106"/>
      <c r="SUX66" s="106"/>
      <c r="SUY66" s="106"/>
      <c r="SUZ66" s="106"/>
      <c r="SVA66" s="106"/>
      <c r="SVB66" s="106"/>
      <c r="SVC66" s="106"/>
      <c r="SVD66" s="106"/>
      <c r="SVE66" s="106"/>
      <c r="SVF66" s="106"/>
      <c r="SVG66" s="106"/>
      <c r="SVH66" s="106"/>
      <c r="SVI66" s="106"/>
      <c r="SVJ66" s="106"/>
      <c r="SVK66" s="106"/>
      <c r="SVL66" s="106"/>
      <c r="SVM66" s="106"/>
      <c r="SVN66" s="106"/>
      <c r="SVO66" s="106"/>
      <c r="SVP66" s="106"/>
      <c r="SVQ66" s="106"/>
      <c r="SVR66" s="106"/>
      <c r="SVS66" s="106"/>
      <c r="SVT66" s="106"/>
      <c r="SVU66" s="106"/>
      <c r="SVV66" s="106"/>
      <c r="SVW66" s="106"/>
      <c r="SVX66" s="106"/>
      <c r="SVY66" s="106"/>
      <c r="SVZ66" s="106"/>
      <c r="SWA66" s="106"/>
      <c r="SWB66" s="106"/>
      <c r="SWC66" s="106"/>
      <c r="SWD66" s="106"/>
      <c r="SWE66" s="106"/>
      <c r="SWF66" s="106"/>
      <c r="SWG66" s="106"/>
      <c r="SWH66" s="106"/>
      <c r="SWI66" s="106"/>
      <c r="SWJ66" s="106"/>
      <c r="SWK66" s="106"/>
      <c r="SWL66" s="106"/>
      <c r="SWM66" s="106"/>
      <c r="SWN66" s="106"/>
      <c r="SWO66" s="106"/>
      <c r="SWP66" s="106"/>
      <c r="SWQ66" s="106"/>
      <c r="SWR66" s="106"/>
      <c r="SWS66" s="106"/>
      <c r="SWT66" s="106"/>
      <c r="SWU66" s="106"/>
      <c r="SWV66" s="106"/>
      <c r="SWW66" s="106"/>
      <c r="SWX66" s="106"/>
      <c r="SWY66" s="106"/>
      <c r="SWZ66" s="106"/>
      <c r="SXA66" s="106"/>
      <c r="SXB66" s="106"/>
      <c r="SXC66" s="106"/>
      <c r="SXD66" s="106"/>
      <c r="SXE66" s="106"/>
      <c r="SXF66" s="106"/>
      <c r="SXG66" s="106"/>
      <c r="SXH66" s="106"/>
      <c r="SXI66" s="106"/>
      <c r="SXJ66" s="106"/>
      <c r="SXK66" s="106"/>
      <c r="SXL66" s="106"/>
      <c r="SXM66" s="106"/>
      <c r="SXN66" s="106"/>
      <c r="SXO66" s="106"/>
      <c r="SXP66" s="106"/>
      <c r="SXQ66" s="106"/>
      <c r="SXR66" s="106"/>
      <c r="SXS66" s="106"/>
      <c r="SXT66" s="106"/>
      <c r="SXU66" s="106"/>
      <c r="SXV66" s="106"/>
      <c r="SXW66" s="106"/>
      <c r="SXX66" s="106"/>
      <c r="SXY66" s="106"/>
      <c r="SXZ66" s="106"/>
      <c r="SYA66" s="106"/>
      <c r="SYB66" s="106"/>
      <c r="SYC66" s="106"/>
      <c r="SYD66" s="106"/>
      <c r="SYE66" s="106"/>
      <c r="SYF66" s="106"/>
      <c r="SYG66" s="106"/>
      <c r="SYH66" s="106"/>
      <c r="SYI66" s="106"/>
      <c r="SYJ66" s="106"/>
      <c r="SYK66" s="106"/>
      <c r="SYL66" s="106"/>
      <c r="SYM66" s="106"/>
      <c r="SYN66" s="106"/>
      <c r="SYO66" s="106"/>
      <c r="SYP66" s="106"/>
      <c r="SYQ66" s="106"/>
      <c r="SYR66" s="106"/>
      <c r="SYS66" s="106"/>
      <c r="SYT66" s="106"/>
      <c r="SYU66" s="106"/>
      <c r="SYV66" s="106"/>
      <c r="SYW66" s="106"/>
      <c r="SYX66" s="106"/>
      <c r="SYY66" s="106"/>
      <c r="SYZ66" s="106"/>
      <c r="SZA66" s="106"/>
      <c r="SZB66" s="106"/>
      <c r="SZC66" s="106"/>
      <c r="SZD66" s="106"/>
      <c r="SZE66" s="106"/>
      <c r="SZF66" s="106"/>
      <c r="SZG66" s="106"/>
      <c r="SZH66" s="106"/>
      <c r="SZI66" s="106"/>
      <c r="SZJ66" s="106"/>
      <c r="SZK66" s="106"/>
      <c r="SZL66" s="106"/>
      <c r="SZM66" s="106"/>
      <c r="SZN66" s="106"/>
      <c r="SZO66" s="106"/>
      <c r="SZP66" s="106"/>
      <c r="SZQ66" s="106"/>
      <c r="SZR66" s="106"/>
      <c r="SZS66" s="106"/>
      <c r="SZT66" s="106"/>
      <c r="SZU66" s="106"/>
      <c r="SZV66" s="106"/>
      <c r="SZW66" s="106"/>
      <c r="SZX66" s="106"/>
      <c r="SZY66" s="106"/>
      <c r="SZZ66" s="106"/>
      <c r="TAA66" s="106"/>
      <c r="TAB66" s="106"/>
      <c r="TAC66" s="106"/>
      <c r="TAD66" s="106"/>
      <c r="TAE66" s="106"/>
      <c r="TAF66" s="106"/>
      <c r="TAG66" s="106"/>
      <c r="TAH66" s="106"/>
      <c r="TAI66" s="106"/>
      <c r="TAJ66" s="106"/>
      <c r="TAK66" s="106"/>
      <c r="TAL66" s="106"/>
      <c r="TAM66" s="106"/>
      <c r="TAN66" s="106"/>
      <c r="TAO66" s="106"/>
      <c r="TAP66" s="106"/>
      <c r="TAQ66" s="106"/>
      <c r="TAR66" s="106"/>
      <c r="TAS66" s="106"/>
      <c r="TAT66" s="106"/>
      <c r="TAU66" s="106"/>
      <c r="TAV66" s="106"/>
      <c r="TAW66" s="106"/>
      <c r="TAX66" s="106"/>
      <c r="TAY66" s="106"/>
      <c r="TAZ66" s="106"/>
      <c r="TBA66" s="106"/>
      <c r="TBB66" s="106"/>
      <c r="TBC66" s="106"/>
      <c r="TBD66" s="106"/>
      <c r="TBE66" s="106"/>
      <c r="TBF66" s="106"/>
      <c r="TBG66" s="106"/>
      <c r="TBH66" s="106"/>
      <c r="TBI66" s="106"/>
      <c r="TBJ66" s="106"/>
      <c r="TBK66" s="106"/>
      <c r="TBL66" s="106"/>
      <c r="TBM66" s="106"/>
      <c r="TBN66" s="106"/>
      <c r="TBO66" s="106"/>
      <c r="TBP66" s="106"/>
      <c r="TBQ66" s="106"/>
      <c r="TBR66" s="106"/>
      <c r="TBS66" s="106"/>
      <c r="TBT66" s="106"/>
      <c r="TBU66" s="106"/>
      <c r="TBV66" s="106"/>
      <c r="TBW66" s="106"/>
      <c r="TBX66" s="106"/>
      <c r="TBY66" s="106"/>
      <c r="TBZ66" s="106"/>
      <c r="TCA66" s="106"/>
      <c r="TCB66" s="106"/>
      <c r="TCC66" s="106"/>
      <c r="TCD66" s="106"/>
      <c r="TCE66" s="106"/>
      <c r="TCF66" s="106"/>
      <c r="TCG66" s="106"/>
      <c r="TCH66" s="106"/>
      <c r="TCI66" s="106"/>
      <c r="TCJ66" s="106"/>
      <c r="TCK66" s="106"/>
      <c r="TCL66" s="106"/>
      <c r="TCM66" s="106"/>
      <c r="TCN66" s="106"/>
      <c r="TCO66" s="106"/>
      <c r="TCP66" s="106"/>
      <c r="TCQ66" s="106"/>
      <c r="TCR66" s="106"/>
      <c r="TCS66" s="106"/>
      <c r="TCT66" s="106"/>
      <c r="TCU66" s="106"/>
      <c r="TCV66" s="106"/>
      <c r="TCW66" s="106"/>
      <c r="TCX66" s="106"/>
      <c r="TCY66" s="106"/>
      <c r="TCZ66" s="106"/>
      <c r="TDA66" s="106"/>
      <c r="TDB66" s="106"/>
      <c r="TDC66" s="106"/>
      <c r="TDD66" s="106"/>
      <c r="TDE66" s="106"/>
      <c r="TDF66" s="106"/>
      <c r="TDG66" s="106"/>
      <c r="TDH66" s="106"/>
      <c r="TDI66" s="106"/>
      <c r="TDJ66" s="106"/>
      <c r="TDK66" s="106"/>
      <c r="TDL66" s="106"/>
      <c r="TDM66" s="106"/>
      <c r="TDN66" s="106"/>
      <c r="TDO66" s="106"/>
      <c r="TDP66" s="106"/>
      <c r="TDQ66" s="106"/>
      <c r="TDR66" s="106"/>
      <c r="TDS66" s="106"/>
      <c r="TDT66" s="106"/>
      <c r="TDU66" s="106"/>
      <c r="TDV66" s="106"/>
      <c r="TDW66" s="106"/>
      <c r="TDX66" s="106"/>
      <c r="TDY66" s="106"/>
      <c r="TDZ66" s="106"/>
      <c r="TEA66" s="106"/>
      <c r="TEB66" s="106"/>
      <c r="TEC66" s="106"/>
      <c r="TED66" s="106"/>
      <c r="TEE66" s="106"/>
      <c r="TEF66" s="106"/>
      <c r="TEG66" s="106"/>
      <c r="TEH66" s="106"/>
      <c r="TEI66" s="106"/>
      <c r="TEJ66" s="106"/>
      <c r="TEK66" s="106"/>
      <c r="TEL66" s="106"/>
      <c r="TEM66" s="106"/>
      <c r="TEN66" s="106"/>
      <c r="TEO66" s="106"/>
      <c r="TEP66" s="106"/>
      <c r="TEQ66" s="106"/>
      <c r="TER66" s="106"/>
      <c r="TES66" s="106"/>
      <c r="TET66" s="106"/>
      <c r="TEU66" s="106"/>
      <c r="TEV66" s="106"/>
      <c r="TEW66" s="106"/>
      <c r="TEX66" s="106"/>
      <c r="TEY66" s="106"/>
      <c r="TEZ66" s="106"/>
      <c r="TFA66" s="106"/>
      <c r="TFB66" s="106"/>
      <c r="TFC66" s="106"/>
      <c r="TFD66" s="106"/>
      <c r="TFE66" s="106"/>
      <c r="TFF66" s="106"/>
      <c r="TFG66" s="106"/>
      <c r="TFH66" s="106"/>
      <c r="TFI66" s="106"/>
      <c r="TFJ66" s="106"/>
      <c r="TFK66" s="106"/>
      <c r="TFL66" s="106"/>
      <c r="TFM66" s="106"/>
      <c r="TFN66" s="106"/>
      <c r="TFO66" s="106"/>
      <c r="TFP66" s="106"/>
      <c r="TFQ66" s="106"/>
      <c r="TFR66" s="106"/>
      <c r="TFS66" s="106"/>
      <c r="TFT66" s="106"/>
      <c r="TFU66" s="106"/>
      <c r="TFV66" s="106"/>
      <c r="TFW66" s="106"/>
      <c r="TFX66" s="106"/>
      <c r="TFY66" s="106"/>
      <c r="TFZ66" s="106"/>
      <c r="TGA66" s="106"/>
      <c r="TGB66" s="106"/>
      <c r="TGC66" s="106"/>
      <c r="TGD66" s="106"/>
      <c r="TGE66" s="106"/>
      <c r="TGF66" s="106"/>
      <c r="TGG66" s="106"/>
      <c r="TGH66" s="106"/>
      <c r="TGI66" s="106"/>
      <c r="TGJ66" s="106"/>
      <c r="TGK66" s="106"/>
      <c r="TGL66" s="106"/>
      <c r="TGM66" s="106"/>
      <c r="TGN66" s="106"/>
      <c r="TGO66" s="106"/>
      <c r="TGP66" s="106"/>
      <c r="TGQ66" s="106"/>
      <c r="TGR66" s="106"/>
      <c r="TGS66" s="106"/>
      <c r="TGT66" s="106"/>
      <c r="TGU66" s="106"/>
      <c r="TGV66" s="106"/>
      <c r="TGW66" s="106"/>
      <c r="TGX66" s="106"/>
      <c r="TGY66" s="106"/>
      <c r="TGZ66" s="106"/>
      <c r="THA66" s="106"/>
      <c r="THB66" s="106"/>
      <c r="THC66" s="106"/>
      <c r="THD66" s="106"/>
      <c r="THE66" s="106"/>
      <c r="THF66" s="106"/>
      <c r="THG66" s="106"/>
      <c r="THH66" s="106"/>
      <c r="THI66" s="106"/>
      <c r="THJ66" s="106"/>
      <c r="THK66" s="106"/>
      <c r="THL66" s="106"/>
      <c r="THM66" s="106"/>
      <c r="THN66" s="106"/>
      <c r="THO66" s="106"/>
      <c r="THP66" s="106"/>
      <c r="THQ66" s="106"/>
      <c r="THR66" s="106"/>
      <c r="THS66" s="106"/>
      <c r="THT66" s="106"/>
      <c r="THU66" s="106"/>
      <c r="THV66" s="106"/>
      <c r="THW66" s="106"/>
      <c r="THX66" s="106"/>
      <c r="THY66" s="106"/>
      <c r="THZ66" s="106"/>
      <c r="TIA66" s="106"/>
      <c r="TIB66" s="106"/>
      <c r="TIC66" s="106"/>
      <c r="TID66" s="106"/>
      <c r="TIE66" s="106"/>
      <c r="TIF66" s="106"/>
      <c r="TIG66" s="106"/>
      <c r="TIH66" s="106"/>
      <c r="TII66" s="106"/>
      <c r="TIJ66" s="106"/>
      <c r="TIK66" s="106"/>
      <c r="TIL66" s="106"/>
      <c r="TIM66" s="106"/>
      <c r="TIN66" s="106"/>
      <c r="TIO66" s="106"/>
      <c r="TIP66" s="106"/>
      <c r="TIQ66" s="106"/>
      <c r="TIR66" s="106"/>
      <c r="TIS66" s="106"/>
      <c r="TIT66" s="106"/>
      <c r="TIU66" s="106"/>
      <c r="TIV66" s="106"/>
      <c r="TIW66" s="106"/>
      <c r="TIX66" s="106"/>
      <c r="TIY66" s="106"/>
      <c r="TIZ66" s="106"/>
      <c r="TJA66" s="106"/>
      <c r="TJB66" s="106"/>
      <c r="TJC66" s="106"/>
      <c r="TJD66" s="106"/>
      <c r="TJE66" s="106"/>
      <c r="TJF66" s="106"/>
      <c r="TJG66" s="106"/>
      <c r="TJH66" s="106"/>
      <c r="TJI66" s="106"/>
      <c r="TJJ66" s="106"/>
      <c r="TJK66" s="106"/>
      <c r="TJL66" s="106"/>
      <c r="TJM66" s="106"/>
      <c r="TJN66" s="106"/>
      <c r="TJO66" s="106"/>
      <c r="TJP66" s="106"/>
      <c r="TJQ66" s="106"/>
      <c r="TJR66" s="106"/>
      <c r="TJS66" s="106"/>
      <c r="TJT66" s="106"/>
      <c r="TJU66" s="106"/>
      <c r="TJV66" s="106"/>
      <c r="TJW66" s="106"/>
      <c r="TJX66" s="106"/>
      <c r="TJY66" s="106"/>
      <c r="TJZ66" s="106"/>
      <c r="TKA66" s="106"/>
      <c r="TKB66" s="106"/>
      <c r="TKC66" s="106"/>
      <c r="TKD66" s="106"/>
      <c r="TKE66" s="106"/>
      <c r="TKF66" s="106"/>
      <c r="TKG66" s="106"/>
      <c r="TKH66" s="106"/>
      <c r="TKI66" s="106"/>
      <c r="TKJ66" s="106"/>
      <c r="TKK66" s="106"/>
      <c r="TKL66" s="106"/>
      <c r="TKM66" s="106"/>
      <c r="TKN66" s="106"/>
      <c r="TKO66" s="106"/>
      <c r="TKP66" s="106"/>
      <c r="TKQ66" s="106"/>
      <c r="TKR66" s="106"/>
      <c r="TKS66" s="106"/>
      <c r="TKT66" s="106"/>
      <c r="TKU66" s="106"/>
      <c r="TKV66" s="106"/>
      <c r="TKW66" s="106"/>
      <c r="TKX66" s="106"/>
      <c r="TKY66" s="106"/>
      <c r="TKZ66" s="106"/>
      <c r="TLA66" s="106"/>
      <c r="TLB66" s="106"/>
      <c r="TLC66" s="106"/>
      <c r="TLD66" s="106"/>
      <c r="TLE66" s="106"/>
      <c r="TLF66" s="106"/>
      <c r="TLG66" s="106"/>
      <c r="TLH66" s="106"/>
      <c r="TLI66" s="106"/>
      <c r="TLJ66" s="106"/>
      <c r="TLK66" s="106"/>
      <c r="TLL66" s="106"/>
      <c r="TLM66" s="106"/>
      <c r="TLN66" s="106"/>
      <c r="TLO66" s="106"/>
      <c r="TLP66" s="106"/>
      <c r="TLQ66" s="106"/>
      <c r="TLR66" s="106"/>
      <c r="TLS66" s="106"/>
      <c r="TLT66" s="106"/>
      <c r="TLU66" s="106"/>
      <c r="TLV66" s="106"/>
      <c r="TLW66" s="106"/>
      <c r="TLX66" s="106"/>
      <c r="TLY66" s="106"/>
      <c r="TLZ66" s="106"/>
      <c r="TMA66" s="106"/>
      <c r="TMB66" s="106"/>
      <c r="TMC66" s="106"/>
      <c r="TMD66" s="106"/>
      <c r="TME66" s="106"/>
      <c r="TMF66" s="106"/>
      <c r="TMG66" s="106"/>
      <c r="TMH66" s="106"/>
      <c r="TMI66" s="106"/>
      <c r="TMJ66" s="106"/>
      <c r="TMK66" s="106"/>
      <c r="TML66" s="106"/>
      <c r="TMM66" s="106"/>
      <c r="TMN66" s="106"/>
      <c r="TMO66" s="106"/>
      <c r="TMP66" s="106"/>
      <c r="TMQ66" s="106"/>
      <c r="TMR66" s="106"/>
      <c r="TMS66" s="106"/>
      <c r="TMT66" s="106"/>
      <c r="TMU66" s="106"/>
      <c r="TMV66" s="106"/>
      <c r="TMW66" s="106"/>
      <c r="TMX66" s="106"/>
      <c r="TMY66" s="106"/>
      <c r="TMZ66" s="106"/>
      <c r="TNA66" s="106"/>
      <c r="TNB66" s="106"/>
      <c r="TNC66" s="106"/>
      <c r="TND66" s="106"/>
      <c r="TNE66" s="106"/>
      <c r="TNF66" s="106"/>
      <c r="TNG66" s="106"/>
      <c r="TNH66" s="106"/>
      <c r="TNI66" s="106"/>
      <c r="TNJ66" s="106"/>
      <c r="TNK66" s="106"/>
      <c r="TNL66" s="106"/>
      <c r="TNM66" s="106"/>
      <c r="TNN66" s="106"/>
      <c r="TNO66" s="106"/>
      <c r="TNP66" s="106"/>
      <c r="TNQ66" s="106"/>
      <c r="TNR66" s="106"/>
      <c r="TNS66" s="106"/>
      <c r="TNT66" s="106"/>
      <c r="TNU66" s="106"/>
      <c r="TNV66" s="106"/>
      <c r="TNW66" s="106"/>
      <c r="TNX66" s="106"/>
      <c r="TNY66" s="106"/>
      <c r="TNZ66" s="106"/>
      <c r="TOA66" s="106"/>
      <c r="TOB66" s="106"/>
      <c r="TOC66" s="106"/>
      <c r="TOD66" s="106"/>
      <c r="TOE66" s="106"/>
      <c r="TOF66" s="106"/>
      <c r="TOG66" s="106"/>
      <c r="TOH66" s="106"/>
      <c r="TOI66" s="106"/>
      <c r="TOJ66" s="106"/>
      <c r="TOK66" s="106"/>
      <c r="TOL66" s="106"/>
      <c r="TOM66" s="106"/>
      <c r="TON66" s="106"/>
      <c r="TOO66" s="106"/>
      <c r="TOP66" s="106"/>
      <c r="TOQ66" s="106"/>
      <c r="TOR66" s="106"/>
      <c r="TOS66" s="106"/>
      <c r="TOT66" s="106"/>
      <c r="TOU66" s="106"/>
      <c r="TOV66" s="106"/>
      <c r="TOW66" s="106"/>
      <c r="TOX66" s="106"/>
      <c r="TOY66" s="106"/>
      <c r="TOZ66" s="106"/>
      <c r="TPA66" s="106"/>
      <c r="TPB66" s="106"/>
      <c r="TPC66" s="106"/>
      <c r="TPD66" s="106"/>
      <c r="TPE66" s="106"/>
      <c r="TPF66" s="106"/>
      <c r="TPG66" s="106"/>
      <c r="TPH66" s="106"/>
      <c r="TPI66" s="106"/>
      <c r="TPJ66" s="106"/>
      <c r="TPK66" s="106"/>
      <c r="TPL66" s="106"/>
      <c r="TPM66" s="106"/>
      <c r="TPN66" s="106"/>
      <c r="TPO66" s="106"/>
      <c r="TPP66" s="106"/>
      <c r="TPQ66" s="106"/>
      <c r="TPR66" s="106"/>
      <c r="TPS66" s="106"/>
      <c r="TPT66" s="106"/>
      <c r="TPU66" s="106"/>
      <c r="TPV66" s="106"/>
      <c r="TPW66" s="106"/>
      <c r="TPX66" s="106"/>
      <c r="TPY66" s="106"/>
      <c r="TPZ66" s="106"/>
      <c r="TQA66" s="106"/>
      <c r="TQB66" s="106"/>
      <c r="TQC66" s="106"/>
      <c r="TQD66" s="106"/>
      <c r="TQE66" s="106"/>
      <c r="TQF66" s="106"/>
      <c r="TQG66" s="106"/>
      <c r="TQH66" s="106"/>
      <c r="TQI66" s="106"/>
      <c r="TQJ66" s="106"/>
      <c r="TQK66" s="106"/>
      <c r="TQL66" s="106"/>
      <c r="TQM66" s="106"/>
      <c r="TQN66" s="106"/>
      <c r="TQO66" s="106"/>
      <c r="TQP66" s="106"/>
      <c r="TQQ66" s="106"/>
      <c r="TQR66" s="106"/>
      <c r="TQS66" s="106"/>
      <c r="TQT66" s="106"/>
      <c r="TQU66" s="106"/>
      <c r="TQV66" s="106"/>
      <c r="TQW66" s="106"/>
      <c r="TQX66" s="106"/>
      <c r="TQY66" s="106"/>
      <c r="TQZ66" s="106"/>
      <c r="TRA66" s="106"/>
      <c r="TRB66" s="106"/>
      <c r="TRC66" s="106"/>
      <c r="TRD66" s="106"/>
      <c r="TRE66" s="106"/>
      <c r="TRF66" s="106"/>
      <c r="TRG66" s="106"/>
      <c r="TRH66" s="106"/>
      <c r="TRI66" s="106"/>
      <c r="TRJ66" s="106"/>
      <c r="TRK66" s="106"/>
      <c r="TRL66" s="106"/>
      <c r="TRM66" s="106"/>
      <c r="TRN66" s="106"/>
      <c r="TRO66" s="106"/>
      <c r="TRP66" s="106"/>
      <c r="TRQ66" s="106"/>
      <c r="TRR66" s="106"/>
      <c r="TRS66" s="106"/>
      <c r="TRT66" s="106"/>
      <c r="TRU66" s="106"/>
      <c r="TRV66" s="106"/>
      <c r="TRW66" s="106"/>
      <c r="TRX66" s="106"/>
      <c r="TRY66" s="106"/>
      <c r="TRZ66" s="106"/>
      <c r="TSA66" s="106"/>
      <c r="TSB66" s="106"/>
      <c r="TSC66" s="106"/>
      <c r="TSD66" s="106"/>
      <c r="TSE66" s="106"/>
      <c r="TSF66" s="106"/>
      <c r="TSG66" s="106"/>
      <c r="TSH66" s="106"/>
      <c r="TSI66" s="106"/>
      <c r="TSJ66" s="106"/>
      <c r="TSK66" s="106"/>
      <c r="TSL66" s="106"/>
      <c r="TSM66" s="106"/>
      <c r="TSN66" s="106"/>
      <c r="TSO66" s="106"/>
      <c r="TSP66" s="106"/>
      <c r="TSQ66" s="106"/>
      <c r="TSR66" s="106"/>
      <c r="TSS66" s="106"/>
      <c r="TST66" s="106"/>
      <c r="TSU66" s="106"/>
      <c r="TSV66" s="106"/>
      <c r="TSW66" s="106"/>
      <c r="TSX66" s="106"/>
      <c r="TSY66" s="106"/>
      <c r="TSZ66" s="106"/>
      <c r="TTA66" s="106"/>
      <c r="TTB66" s="106"/>
      <c r="TTC66" s="106"/>
      <c r="TTD66" s="106"/>
      <c r="TTE66" s="106"/>
      <c r="TTF66" s="106"/>
      <c r="TTG66" s="106"/>
      <c r="TTH66" s="106"/>
      <c r="TTI66" s="106"/>
      <c r="TTJ66" s="106"/>
      <c r="TTK66" s="106"/>
      <c r="TTL66" s="106"/>
      <c r="TTM66" s="106"/>
      <c r="TTN66" s="106"/>
      <c r="TTO66" s="106"/>
      <c r="TTP66" s="106"/>
      <c r="TTQ66" s="106"/>
      <c r="TTR66" s="106"/>
      <c r="TTS66" s="106"/>
      <c r="TTT66" s="106"/>
      <c r="TTU66" s="106"/>
      <c r="TTV66" s="106"/>
      <c r="TTW66" s="106"/>
      <c r="TTX66" s="106"/>
      <c r="TTY66" s="106"/>
      <c r="TTZ66" s="106"/>
      <c r="TUA66" s="106"/>
      <c r="TUB66" s="106"/>
      <c r="TUC66" s="106"/>
      <c r="TUD66" s="106"/>
      <c r="TUE66" s="106"/>
      <c r="TUF66" s="106"/>
      <c r="TUG66" s="106"/>
      <c r="TUH66" s="106"/>
      <c r="TUI66" s="106"/>
      <c r="TUJ66" s="106"/>
      <c r="TUK66" s="106"/>
      <c r="TUL66" s="106"/>
      <c r="TUM66" s="106"/>
      <c r="TUN66" s="106"/>
      <c r="TUO66" s="106"/>
      <c r="TUP66" s="106"/>
      <c r="TUQ66" s="106"/>
      <c r="TUR66" s="106"/>
      <c r="TUS66" s="106"/>
      <c r="TUT66" s="106"/>
      <c r="TUU66" s="106"/>
      <c r="TUV66" s="106"/>
      <c r="TUW66" s="106"/>
      <c r="TUX66" s="106"/>
      <c r="TUY66" s="106"/>
      <c r="TUZ66" s="106"/>
      <c r="TVA66" s="106"/>
      <c r="TVB66" s="106"/>
      <c r="TVC66" s="106"/>
      <c r="TVD66" s="106"/>
      <c r="TVE66" s="106"/>
      <c r="TVF66" s="106"/>
      <c r="TVG66" s="106"/>
      <c r="TVH66" s="106"/>
      <c r="TVI66" s="106"/>
      <c r="TVJ66" s="106"/>
      <c r="TVK66" s="106"/>
      <c r="TVL66" s="106"/>
      <c r="TVM66" s="106"/>
      <c r="TVN66" s="106"/>
      <c r="TVO66" s="106"/>
      <c r="TVP66" s="106"/>
      <c r="TVQ66" s="106"/>
      <c r="TVR66" s="106"/>
      <c r="TVS66" s="106"/>
      <c r="TVT66" s="106"/>
      <c r="TVU66" s="106"/>
      <c r="TVV66" s="106"/>
      <c r="TVW66" s="106"/>
      <c r="TVX66" s="106"/>
      <c r="TVY66" s="106"/>
      <c r="TVZ66" s="106"/>
      <c r="TWA66" s="106"/>
      <c r="TWB66" s="106"/>
      <c r="TWC66" s="106"/>
      <c r="TWD66" s="106"/>
      <c r="TWE66" s="106"/>
      <c r="TWF66" s="106"/>
      <c r="TWG66" s="106"/>
      <c r="TWH66" s="106"/>
      <c r="TWI66" s="106"/>
      <c r="TWJ66" s="106"/>
      <c r="TWK66" s="106"/>
      <c r="TWL66" s="106"/>
      <c r="TWM66" s="106"/>
      <c r="TWN66" s="106"/>
      <c r="TWO66" s="106"/>
      <c r="TWP66" s="106"/>
      <c r="TWQ66" s="106"/>
      <c r="TWR66" s="106"/>
      <c r="TWS66" s="106"/>
      <c r="TWT66" s="106"/>
      <c r="TWU66" s="106"/>
      <c r="TWV66" s="106"/>
      <c r="TWW66" s="106"/>
      <c r="TWX66" s="106"/>
      <c r="TWY66" s="106"/>
      <c r="TWZ66" s="106"/>
      <c r="TXA66" s="106"/>
      <c r="TXB66" s="106"/>
      <c r="TXC66" s="106"/>
      <c r="TXD66" s="106"/>
      <c r="TXE66" s="106"/>
      <c r="TXF66" s="106"/>
      <c r="TXG66" s="106"/>
      <c r="TXH66" s="106"/>
      <c r="TXI66" s="106"/>
      <c r="TXJ66" s="106"/>
      <c r="TXK66" s="106"/>
      <c r="TXL66" s="106"/>
      <c r="TXM66" s="106"/>
      <c r="TXN66" s="106"/>
      <c r="TXO66" s="106"/>
      <c r="TXP66" s="106"/>
      <c r="TXQ66" s="106"/>
      <c r="TXR66" s="106"/>
      <c r="TXS66" s="106"/>
      <c r="TXT66" s="106"/>
      <c r="TXU66" s="106"/>
      <c r="TXV66" s="106"/>
      <c r="TXW66" s="106"/>
      <c r="TXX66" s="106"/>
      <c r="TXY66" s="106"/>
      <c r="TXZ66" s="106"/>
      <c r="TYA66" s="106"/>
      <c r="TYB66" s="106"/>
      <c r="TYC66" s="106"/>
      <c r="TYD66" s="106"/>
      <c r="TYE66" s="106"/>
      <c r="TYF66" s="106"/>
      <c r="TYG66" s="106"/>
      <c r="TYH66" s="106"/>
      <c r="TYI66" s="106"/>
      <c r="TYJ66" s="106"/>
      <c r="TYK66" s="106"/>
      <c r="TYL66" s="106"/>
      <c r="TYM66" s="106"/>
      <c r="TYN66" s="106"/>
      <c r="TYO66" s="106"/>
      <c r="TYP66" s="106"/>
      <c r="TYQ66" s="106"/>
      <c r="TYR66" s="106"/>
      <c r="TYS66" s="106"/>
      <c r="TYT66" s="106"/>
      <c r="TYU66" s="106"/>
      <c r="TYV66" s="106"/>
      <c r="TYW66" s="106"/>
      <c r="TYX66" s="106"/>
      <c r="TYY66" s="106"/>
      <c r="TYZ66" s="106"/>
      <c r="TZA66" s="106"/>
      <c r="TZB66" s="106"/>
      <c r="TZC66" s="106"/>
      <c r="TZD66" s="106"/>
      <c r="TZE66" s="106"/>
      <c r="TZF66" s="106"/>
      <c r="TZG66" s="106"/>
      <c r="TZH66" s="106"/>
      <c r="TZI66" s="106"/>
      <c r="TZJ66" s="106"/>
      <c r="TZK66" s="106"/>
      <c r="TZL66" s="106"/>
      <c r="TZM66" s="106"/>
      <c r="TZN66" s="106"/>
      <c r="TZO66" s="106"/>
      <c r="TZP66" s="106"/>
      <c r="TZQ66" s="106"/>
      <c r="TZR66" s="106"/>
      <c r="TZS66" s="106"/>
      <c r="TZT66" s="106"/>
      <c r="TZU66" s="106"/>
      <c r="TZV66" s="106"/>
      <c r="TZW66" s="106"/>
      <c r="TZX66" s="106"/>
      <c r="TZY66" s="106"/>
      <c r="TZZ66" s="106"/>
      <c r="UAA66" s="106"/>
      <c r="UAB66" s="106"/>
      <c r="UAC66" s="106"/>
      <c r="UAD66" s="106"/>
      <c r="UAE66" s="106"/>
      <c r="UAF66" s="106"/>
      <c r="UAG66" s="106"/>
      <c r="UAH66" s="106"/>
      <c r="UAI66" s="106"/>
      <c r="UAJ66" s="106"/>
      <c r="UAK66" s="106"/>
      <c r="UAL66" s="106"/>
      <c r="UAM66" s="106"/>
      <c r="UAN66" s="106"/>
      <c r="UAO66" s="106"/>
      <c r="UAP66" s="106"/>
      <c r="UAQ66" s="106"/>
      <c r="UAR66" s="106"/>
      <c r="UAS66" s="106"/>
      <c r="UAT66" s="106"/>
      <c r="UAU66" s="106"/>
      <c r="UAV66" s="106"/>
      <c r="UAW66" s="106"/>
      <c r="UAX66" s="106"/>
      <c r="UAY66" s="106"/>
      <c r="UAZ66" s="106"/>
      <c r="UBA66" s="106"/>
      <c r="UBB66" s="106"/>
      <c r="UBC66" s="106"/>
      <c r="UBD66" s="106"/>
      <c r="UBE66" s="106"/>
      <c r="UBF66" s="106"/>
      <c r="UBG66" s="106"/>
      <c r="UBH66" s="106"/>
      <c r="UBI66" s="106"/>
      <c r="UBJ66" s="106"/>
      <c r="UBK66" s="106"/>
      <c r="UBL66" s="106"/>
      <c r="UBM66" s="106"/>
      <c r="UBN66" s="106"/>
      <c r="UBO66" s="106"/>
      <c r="UBP66" s="106"/>
      <c r="UBQ66" s="106"/>
      <c r="UBR66" s="106"/>
      <c r="UBS66" s="106"/>
      <c r="UBT66" s="106"/>
      <c r="UBU66" s="106"/>
      <c r="UBV66" s="106"/>
      <c r="UBW66" s="106"/>
      <c r="UBX66" s="106"/>
      <c r="UBY66" s="106"/>
      <c r="UBZ66" s="106"/>
      <c r="UCA66" s="106"/>
      <c r="UCB66" s="106"/>
      <c r="UCC66" s="106"/>
      <c r="UCD66" s="106"/>
      <c r="UCE66" s="106"/>
      <c r="UCF66" s="106"/>
      <c r="UCG66" s="106"/>
      <c r="UCH66" s="106"/>
      <c r="UCI66" s="106"/>
      <c r="UCJ66" s="106"/>
      <c r="UCK66" s="106"/>
      <c r="UCL66" s="106"/>
      <c r="UCM66" s="106"/>
      <c r="UCN66" s="106"/>
      <c r="UCO66" s="106"/>
      <c r="UCP66" s="106"/>
      <c r="UCQ66" s="106"/>
      <c r="UCR66" s="106"/>
      <c r="UCS66" s="106"/>
      <c r="UCT66" s="106"/>
      <c r="UCU66" s="106"/>
      <c r="UCV66" s="106"/>
      <c r="UCW66" s="106"/>
      <c r="UCX66" s="106"/>
      <c r="UCY66" s="106"/>
      <c r="UCZ66" s="106"/>
      <c r="UDA66" s="106"/>
      <c r="UDB66" s="106"/>
      <c r="UDC66" s="106"/>
      <c r="UDD66" s="106"/>
      <c r="UDE66" s="106"/>
      <c r="UDF66" s="106"/>
      <c r="UDG66" s="106"/>
      <c r="UDH66" s="106"/>
      <c r="UDI66" s="106"/>
      <c r="UDJ66" s="106"/>
      <c r="UDK66" s="106"/>
      <c r="UDL66" s="106"/>
      <c r="UDM66" s="106"/>
      <c r="UDN66" s="106"/>
      <c r="UDO66" s="106"/>
      <c r="UDP66" s="106"/>
      <c r="UDQ66" s="106"/>
      <c r="UDR66" s="106"/>
      <c r="UDS66" s="106"/>
      <c r="UDT66" s="106"/>
      <c r="UDU66" s="106"/>
      <c r="UDV66" s="106"/>
      <c r="UDW66" s="106"/>
      <c r="UDX66" s="106"/>
      <c r="UDY66" s="106"/>
      <c r="UDZ66" s="106"/>
      <c r="UEA66" s="106"/>
      <c r="UEB66" s="106"/>
      <c r="UEC66" s="106"/>
      <c r="UED66" s="106"/>
      <c r="UEE66" s="106"/>
      <c r="UEF66" s="106"/>
      <c r="UEG66" s="106"/>
      <c r="UEH66" s="106"/>
      <c r="UEI66" s="106"/>
      <c r="UEJ66" s="106"/>
      <c r="UEK66" s="106"/>
      <c r="UEL66" s="106"/>
      <c r="UEM66" s="106"/>
      <c r="UEN66" s="106"/>
      <c r="UEO66" s="106"/>
      <c r="UEP66" s="106"/>
      <c r="UEQ66" s="106"/>
      <c r="UER66" s="106"/>
      <c r="UES66" s="106"/>
      <c r="UET66" s="106"/>
      <c r="UEU66" s="106"/>
      <c r="UEV66" s="106"/>
      <c r="UEW66" s="106"/>
      <c r="UEX66" s="106"/>
      <c r="UEY66" s="106"/>
      <c r="UEZ66" s="106"/>
      <c r="UFA66" s="106"/>
      <c r="UFB66" s="106"/>
      <c r="UFC66" s="106"/>
      <c r="UFD66" s="106"/>
      <c r="UFE66" s="106"/>
      <c r="UFF66" s="106"/>
      <c r="UFG66" s="106"/>
      <c r="UFH66" s="106"/>
      <c r="UFI66" s="106"/>
      <c r="UFJ66" s="106"/>
      <c r="UFK66" s="106"/>
      <c r="UFL66" s="106"/>
      <c r="UFM66" s="106"/>
      <c r="UFN66" s="106"/>
      <c r="UFO66" s="106"/>
      <c r="UFP66" s="106"/>
      <c r="UFQ66" s="106"/>
      <c r="UFR66" s="106"/>
      <c r="UFS66" s="106"/>
      <c r="UFT66" s="106"/>
      <c r="UFU66" s="106"/>
      <c r="UFV66" s="106"/>
      <c r="UFW66" s="106"/>
      <c r="UFX66" s="106"/>
      <c r="UFY66" s="106"/>
      <c r="UFZ66" s="106"/>
      <c r="UGA66" s="106"/>
      <c r="UGB66" s="106"/>
      <c r="UGC66" s="106"/>
      <c r="UGD66" s="106"/>
      <c r="UGE66" s="106"/>
      <c r="UGF66" s="106"/>
      <c r="UGG66" s="106"/>
      <c r="UGH66" s="106"/>
      <c r="UGI66" s="106"/>
      <c r="UGJ66" s="106"/>
      <c r="UGK66" s="106"/>
      <c r="UGL66" s="106"/>
      <c r="UGM66" s="106"/>
      <c r="UGN66" s="106"/>
      <c r="UGO66" s="106"/>
      <c r="UGP66" s="106"/>
      <c r="UGQ66" s="106"/>
      <c r="UGR66" s="106"/>
      <c r="UGS66" s="106"/>
      <c r="UGT66" s="106"/>
      <c r="UGU66" s="106"/>
      <c r="UGV66" s="106"/>
      <c r="UGW66" s="106"/>
      <c r="UGX66" s="106"/>
      <c r="UGY66" s="106"/>
      <c r="UGZ66" s="106"/>
      <c r="UHA66" s="106"/>
      <c r="UHB66" s="106"/>
      <c r="UHC66" s="106"/>
      <c r="UHD66" s="106"/>
      <c r="UHE66" s="106"/>
      <c r="UHF66" s="106"/>
      <c r="UHG66" s="106"/>
      <c r="UHH66" s="106"/>
      <c r="UHI66" s="106"/>
      <c r="UHJ66" s="106"/>
      <c r="UHK66" s="106"/>
      <c r="UHL66" s="106"/>
      <c r="UHM66" s="106"/>
      <c r="UHN66" s="106"/>
      <c r="UHO66" s="106"/>
      <c r="UHP66" s="106"/>
      <c r="UHQ66" s="106"/>
      <c r="UHR66" s="106"/>
      <c r="UHS66" s="106"/>
      <c r="UHT66" s="106"/>
      <c r="UHU66" s="106"/>
      <c r="UHV66" s="106"/>
      <c r="UHW66" s="106"/>
      <c r="UHX66" s="106"/>
      <c r="UHY66" s="106"/>
      <c r="UHZ66" s="106"/>
      <c r="UIA66" s="106"/>
      <c r="UIB66" s="106"/>
      <c r="UIC66" s="106"/>
      <c r="UID66" s="106"/>
      <c r="UIE66" s="106"/>
      <c r="UIF66" s="106"/>
      <c r="UIG66" s="106"/>
      <c r="UIH66" s="106"/>
      <c r="UII66" s="106"/>
      <c r="UIJ66" s="106"/>
      <c r="UIK66" s="106"/>
      <c r="UIL66" s="106"/>
      <c r="UIM66" s="106"/>
      <c r="UIN66" s="106"/>
      <c r="UIO66" s="106"/>
      <c r="UIP66" s="106"/>
      <c r="UIQ66" s="106"/>
      <c r="UIR66" s="106"/>
      <c r="UIS66" s="106"/>
      <c r="UIT66" s="106"/>
      <c r="UIU66" s="106"/>
      <c r="UIV66" s="106"/>
      <c r="UIW66" s="106"/>
      <c r="UIX66" s="106"/>
      <c r="UIY66" s="106"/>
      <c r="UIZ66" s="106"/>
      <c r="UJA66" s="106"/>
      <c r="UJB66" s="106"/>
      <c r="UJC66" s="106"/>
      <c r="UJD66" s="106"/>
      <c r="UJE66" s="106"/>
      <c r="UJF66" s="106"/>
      <c r="UJG66" s="106"/>
      <c r="UJH66" s="106"/>
      <c r="UJI66" s="106"/>
      <c r="UJJ66" s="106"/>
      <c r="UJK66" s="106"/>
      <c r="UJL66" s="106"/>
      <c r="UJM66" s="106"/>
      <c r="UJN66" s="106"/>
      <c r="UJO66" s="106"/>
      <c r="UJP66" s="106"/>
      <c r="UJQ66" s="106"/>
      <c r="UJR66" s="106"/>
      <c r="UJS66" s="106"/>
      <c r="UJT66" s="106"/>
      <c r="UJU66" s="106"/>
      <c r="UJV66" s="106"/>
      <c r="UJW66" s="106"/>
      <c r="UJX66" s="106"/>
      <c r="UJY66" s="106"/>
      <c r="UJZ66" s="106"/>
      <c r="UKA66" s="106"/>
      <c r="UKB66" s="106"/>
      <c r="UKC66" s="106"/>
      <c r="UKD66" s="106"/>
      <c r="UKE66" s="106"/>
      <c r="UKF66" s="106"/>
      <c r="UKG66" s="106"/>
      <c r="UKH66" s="106"/>
      <c r="UKI66" s="106"/>
      <c r="UKJ66" s="106"/>
      <c r="UKK66" s="106"/>
      <c r="UKL66" s="106"/>
      <c r="UKM66" s="106"/>
      <c r="UKN66" s="106"/>
      <c r="UKO66" s="106"/>
      <c r="UKP66" s="106"/>
      <c r="UKQ66" s="106"/>
      <c r="UKR66" s="106"/>
      <c r="UKS66" s="106"/>
      <c r="UKT66" s="106"/>
      <c r="UKU66" s="106"/>
      <c r="UKV66" s="106"/>
      <c r="UKW66" s="106"/>
      <c r="UKX66" s="106"/>
      <c r="UKY66" s="106"/>
      <c r="UKZ66" s="106"/>
      <c r="ULA66" s="106"/>
      <c r="ULB66" s="106"/>
      <c r="ULC66" s="106"/>
      <c r="ULD66" s="106"/>
      <c r="ULE66" s="106"/>
      <c r="ULF66" s="106"/>
      <c r="ULG66" s="106"/>
      <c r="ULH66" s="106"/>
      <c r="ULI66" s="106"/>
      <c r="ULJ66" s="106"/>
      <c r="ULK66" s="106"/>
      <c r="ULL66" s="106"/>
      <c r="ULM66" s="106"/>
      <c r="ULN66" s="106"/>
      <c r="ULO66" s="106"/>
      <c r="ULP66" s="106"/>
      <c r="ULQ66" s="106"/>
      <c r="ULR66" s="106"/>
      <c r="ULS66" s="106"/>
      <c r="ULT66" s="106"/>
      <c r="ULU66" s="106"/>
      <c r="ULV66" s="106"/>
      <c r="ULW66" s="106"/>
      <c r="ULX66" s="106"/>
      <c r="ULY66" s="106"/>
      <c r="ULZ66" s="106"/>
      <c r="UMA66" s="106"/>
      <c r="UMB66" s="106"/>
      <c r="UMC66" s="106"/>
      <c r="UMD66" s="106"/>
      <c r="UME66" s="106"/>
      <c r="UMF66" s="106"/>
      <c r="UMG66" s="106"/>
      <c r="UMH66" s="106"/>
      <c r="UMI66" s="106"/>
      <c r="UMJ66" s="106"/>
      <c r="UMK66" s="106"/>
      <c r="UML66" s="106"/>
      <c r="UMM66" s="106"/>
      <c r="UMN66" s="106"/>
      <c r="UMO66" s="106"/>
      <c r="UMP66" s="106"/>
      <c r="UMQ66" s="106"/>
      <c r="UMR66" s="106"/>
      <c r="UMS66" s="106"/>
      <c r="UMT66" s="106"/>
      <c r="UMU66" s="106"/>
      <c r="UMV66" s="106"/>
      <c r="UMW66" s="106"/>
      <c r="UMX66" s="106"/>
      <c r="UMY66" s="106"/>
      <c r="UMZ66" s="106"/>
      <c r="UNA66" s="106"/>
      <c r="UNB66" s="106"/>
      <c r="UNC66" s="106"/>
      <c r="UND66" s="106"/>
      <c r="UNE66" s="106"/>
      <c r="UNF66" s="106"/>
      <c r="UNG66" s="106"/>
      <c r="UNH66" s="106"/>
      <c r="UNI66" s="106"/>
      <c r="UNJ66" s="106"/>
      <c r="UNK66" s="106"/>
      <c r="UNL66" s="106"/>
      <c r="UNM66" s="106"/>
      <c r="UNN66" s="106"/>
      <c r="UNO66" s="106"/>
      <c r="UNP66" s="106"/>
      <c r="UNQ66" s="106"/>
      <c r="UNR66" s="106"/>
      <c r="UNS66" s="106"/>
      <c r="UNT66" s="106"/>
      <c r="UNU66" s="106"/>
      <c r="UNV66" s="106"/>
      <c r="UNW66" s="106"/>
      <c r="UNX66" s="106"/>
      <c r="UNY66" s="106"/>
      <c r="UNZ66" s="106"/>
      <c r="UOA66" s="106"/>
      <c r="UOB66" s="106"/>
      <c r="UOC66" s="106"/>
      <c r="UOD66" s="106"/>
      <c r="UOE66" s="106"/>
      <c r="UOF66" s="106"/>
      <c r="UOG66" s="106"/>
      <c r="UOH66" s="106"/>
      <c r="UOI66" s="106"/>
      <c r="UOJ66" s="106"/>
      <c r="UOK66" s="106"/>
      <c r="UOL66" s="106"/>
      <c r="UOM66" s="106"/>
      <c r="UON66" s="106"/>
      <c r="UOO66" s="106"/>
      <c r="UOP66" s="106"/>
      <c r="UOQ66" s="106"/>
      <c r="UOR66" s="106"/>
      <c r="UOS66" s="106"/>
      <c r="UOT66" s="106"/>
      <c r="UOU66" s="106"/>
      <c r="UOV66" s="106"/>
      <c r="UOW66" s="106"/>
      <c r="UOX66" s="106"/>
      <c r="UOY66" s="106"/>
      <c r="UOZ66" s="106"/>
      <c r="UPA66" s="106"/>
      <c r="UPB66" s="106"/>
      <c r="UPC66" s="106"/>
      <c r="UPD66" s="106"/>
      <c r="UPE66" s="106"/>
      <c r="UPF66" s="106"/>
      <c r="UPG66" s="106"/>
      <c r="UPH66" s="106"/>
      <c r="UPI66" s="106"/>
      <c r="UPJ66" s="106"/>
      <c r="UPK66" s="106"/>
      <c r="UPL66" s="106"/>
      <c r="UPM66" s="106"/>
      <c r="UPN66" s="106"/>
      <c r="UPO66" s="106"/>
      <c r="UPP66" s="106"/>
      <c r="UPQ66" s="106"/>
      <c r="UPR66" s="106"/>
      <c r="UPS66" s="106"/>
      <c r="UPT66" s="106"/>
      <c r="UPU66" s="106"/>
      <c r="UPV66" s="106"/>
      <c r="UPW66" s="106"/>
      <c r="UPX66" s="106"/>
      <c r="UPY66" s="106"/>
      <c r="UPZ66" s="106"/>
      <c r="UQA66" s="106"/>
      <c r="UQB66" s="106"/>
      <c r="UQC66" s="106"/>
      <c r="UQD66" s="106"/>
      <c r="UQE66" s="106"/>
      <c r="UQF66" s="106"/>
      <c r="UQG66" s="106"/>
      <c r="UQH66" s="106"/>
      <c r="UQI66" s="106"/>
      <c r="UQJ66" s="106"/>
      <c r="UQK66" s="106"/>
      <c r="UQL66" s="106"/>
      <c r="UQM66" s="106"/>
      <c r="UQN66" s="106"/>
      <c r="UQO66" s="106"/>
      <c r="UQP66" s="106"/>
      <c r="UQQ66" s="106"/>
      <c r="UQR66" s="106"/>
      <c r="UQS66" s="106"/>
      <c r="UQT66" s="106"/>
      <c r="UQU66" s="106"/>
      <c r="UQV66" s="106"/>
      <c r="UQW66" s="106"/>
      <c r="UQX66" s="106"/>
      <c r="UQY66" s="106"/>
      <c r="UQZ66" s="106"/>
      <c r="URA66" s="106"/>
      <c r="URB66" s="106"/>
      <c r="URC66" s="106"/>
      <c r="URD66" s="106"/>
      <c r="URE66" s="106"/>
      <c r="URF66" s="106"/>
      <c r="URG66" s="106"/>
      <c r="URH66" s="106"/>
      <c r="URI66" s="106"/>
      <c r="URJ66" s="106"/>
      <c r="URK66" s="106"/>
      <c r="URL66" s="106"/>
      <c r="URM66" s="106"/>
      <c r="URN66" s="106"/>
      <c r="URO66" s="106"/>
      <c r="URP66" s="106"/>
      <c r="URQ66" s="106"/>
      <c r="URR66" s="106"/>
      <c r="URS66" s="106"/>
      <c r="URT66" s="106"/>
      <c r="URU66" s="106"/>
      <c r="URV66" s="106"/>
      <c r="URW66" s="106"/>
      <c r="URX66" s="106"/>
      <c r="URY66" s="106"/>
      <c r="URZ66" s="106"/>
      <c r="USA66" s="106"/>
      <c r="USB66" s="106"/>
      <c r="USC66" s="106"/>
      <c r="USD66" s="106"/>
      <c r="USE66" s="106"/>
      <c r="USF66" s="106"/>
      <c r="USG66" s="106"/>
      <c r="USH66" s="106"/>
      <c r="USI66" s="106"/>
      <c r="USJ66" s="106"/>
      <c r="USK66" s="106"/>
      <c r="USL66" s="106"/>
      <c r="USM66" s="106"/>
      <c r="USN66" s="106"/>
      <c r="USO66" s="106"/>
      <c r="USP66" s="106"/>
      <c r="USQ66" s="106"/>
      <c r="USR66" s="106"/>
      <c r="USS66" s="106"/>
      <c r="UST66" s="106"/>
      <c r="USU66" s="106"/>
      <c r="USV66" s="106"/>
      <c r="USW66" s="106"/>
      <c r="USX66" s="106"/>
      <c r="USY66" s="106"/>
      <c r="USZ66" s="106"/>
      <c r="UTA66" s="106"/>
      <c r="UTB66" s="106"/>
      <c r="UTC66" s="106"/>
      <c r="UTD66" s="106"/>
      <c r="UTE66" s="106"/>
      <c r="UTF66" s="106"/>
      <c r="UTG66" s="106"/>
      <c r="UTH66" s="106"/>
      <c r="UTI66" s="106"/>
      <c r="UTJ66" s="106"/>
      <c r="UTK66" s="106"/>
      <c r="UTL66" s="106"/>
      <c r="UTM66" s="106"/>
      <c r="UTN66" s="106"/>
      <c r="UTO66" s="106"/>
      <c r="UTP66" s="106"/>
      <c r="UTQ66" s="106"/>
      <c r="UTR66" s="106"/>
      <c r="UTS66" s="106"/>
      <c r="UTT66" s="106"/>
      <c r="UTU66" s="106"/>
      <c r="UTV66" s="106"/>
      <c r="UTW66" s="106"/>
      <c r="UTX66" s="106"/>
      <c r="UTY66" s="106"/>
      <c r="UTZ66" s="106"/>
      <c r="UUA66" s="106"/>
      <c r="UUB66" s="106"/>
      <c r="UUC66" s="106"/>
      <c r="UUD66" s="106"/>
      <c r="UUE66" s="106"/>
      <c r="UUF66" s="106"/>
      <c r="UUG66" s="106"/>
      <c r="UUH66" s="106"/>
      <c r="UUI66" s="106"/>
      <c r="UUJ66" s="106"/>
      <c r="UUK66" s="106"/>
      <c r="UUL66" s="106"/>
      <c r="UUM66" s="106"/>
      <c r="UUN66" s="106"/>
      <c r="UUO66" s="106"/>
      <c r="UUP66" s="106"/>
      <c r="UUQ66" s="106"/>
      <c r="UUR66" s="106"/>
      <c r="UUS66" s="106"/>
      <c r="UUT66" s="106"/>
      <c r="UUU66" s="106"/>
      <c r="UUV66" s="106"/>
      <c r="UUW66" s="106"/>
      <c r="UUX66" s="106"/>
      <c r="UUY66" s="106"/>
      <c r="UUZ66" s="106"/>
      <c r="UVA66" s="106"/>
      <c r="UVB66" s="106"/>
      <c r="UVC66" s="106"/>
      <c r="UVD66" s="106"/>
      <c r="UVE66" s="106"/>
      <c r="UVF66" s="106"/>
      <c r="UVG66" s="106"/>
      <c r="UVH66" s="106"/>
      <c r="UVI66" s="106"/>
      <c r="UVJ66" s="106"/>
      <c r="UVK66" s="106"/>
      <c r="UVL66" s="106"/>
      <c r="UVM66" s="106"/>
      <c r="UVN66" s="106"/>
      <c r="UVO66" s="106"/>
      <c r="UVP66" s="106"/>
      <c r="UVQ66" s="106"/>
      <c r="UVR66" s="106"/>
      <c r="UVS66" s="106"/>
      <c r="UVT66" s="106"/>
      <c r="UVU66" s="106"/>
      <c r="UVV66" s="106"/>
      <c r="UVW66" s="106"/>
      <c r="UVX66" s="106"/>
      <c r="UVY66" s="106"/>
      <c r="UVZ66" s="106"/>
      <c r="UWA66" s="106"/>
      <c r="UWB66" s="106"/>
      <c r="UWC66" s="106"/>
      <c r="UWD66" s="106"/>
      <c r="UWE66" s="106"/>
      <c r="UWF66" s="106"/>
      <c r="UWG66" s="106"/>
      <c r="UWH66" s="106"/>
      <c r="UWI66" s="106"/>
      <c r="UWJ66" s="106"/>
      <c r="UWK66" s="106"/>
      <c r="UWL66" s="106"/>
      <c r="UWM66" s="106"/>
      <c r="UWN66" s="106"/>
      <c r="UWO66" s="106"/>
      <c r="UWP66" s="106"/>
      <c r="UWQ66" s="106"/>
      <c r="UWR66" s="106"/>
      <c r="UWS66" s="106"/>
      <c r="UWT66" s="106"/>
      <c r="UWU66" s="106"/>
      <c r="UWV66" s="106"/>
      <c r="UWW66" s="106"/>
      <c r="UWX66" s="106"/>
      <c r="UWY66" s="106"/>
      <c r="UWZ66" s="106"/>
      <c r="UXA66" s="106"/>
      <c r="UXB66" s="106"/>
      <c r="UXC66" s="106"/>
      <c r="UXD66" s="106"/>
      <c r="UXE66" s="106"/>
      <c r="UXF66" s="106"/>
      <c r="UXG66" s="106"/>
      <c r="UXH66" s="106"/>
      <c r="UXI66" s="106"/>
      <c r="UXJ66" s="106"/>
      <c r="UXK66" s="106"/>
      <c r="UXL66" s="106"/>
      <c r="UXM66" s="106"/>
      <c r="UXN66" s="106"/>
      <c r="UXO66" s="106"/>
      <c r="UXP66" s="106"/>
      <c r="UXQ66" s="106"/>
      <c r="UXR66" s="106"/>
      <c r="UXS66" s="106"/>
      <c r="UXT66" s="106"/>
      <c r="UXU66" s="106"/>
      <c r="UXV66" s="106"/>
      <c r="UXW66" s="106"/>
      <c r="UXX66" s="106"/>
      <c r="UXY66" s="106"/>
      <c r="UXZ66" s="106"/>
      <c r="UYA66" s="106"/>
      <c r="UYB66" s="106"/>
      <c r="UYC66" s="106"/>
      <c r="UYD66" s="106"/>
      <c r="UYE66" s="106"/>
      <c r="UYF66" s="106"/>
      <c r="UYG66" s="106"/>
      <c r="UYH66" s="106"/>
      <c r="UYI66" s="106"/>
      <c r="UYJ66" s="106"/>
      <c r="UYK66" s="106"/>
      <c r="UYL66" s="106"/>
      <c r="UYM66" s="106"/>
      <c r="UYN66" s="106"/>
      <c r="UYO66" s="106"/>
      <c r="UYP66" s="106"/>
      <c r="UYQ66" s="106"/>
      <c r="UYR66" s="106"/>
      <c r="UYS66" s="106"/>
      <c r="UYT66" s="106"/>
      <c r="UYU66" s="106"/>
      <c r="UYV66" s="106"/>
      <c r="UYW66" s="106"/>
      <c r="UYX66" s="106"/>
      <c r="UYY66" s="106"/>
      <c r="UYZ66" s="106"/>
      <c r="UZA66" s="106"/>
      <c r="UZB66" s="106"/>
      <c r="UZC66" s="106"/>
      <c r="UZD66" s="106"/>
      <c r="UZE66" s="106"/>
      <c r="UZF66" s="106"/>
      <c r="UZG66" s="106"/>
      <c r="UZH66" s="106"/>
      <c r="UZI66" s="106"/>
      <c r="UZJ66" s="106"/>
      <c r="UZK66" s="106"/>
      <c r="UZL66" s="106"/>
      <c r="UZM66" s="106"/>
      <c r="UZN66" s="106"/>
      <c r="UZO66" s="106"/>
      <c r="UZP66" s="106"/>
      <c r="UZQ66" s="106"/>
      <c r="UZR66" s="106"/>
      <c r="UZS66" s="106"/>
      <c r="UZT66" s="106"/>
      <c r="UZU66" s="106"/>
      <c r="UZV66" s="106"/>
      <c r="UZW66" s="106"/>
      <c r="UZX66" s="106"/>
      <c r="UZY66" s="106"/>
      <c r="UZZ66" s="106"/>
      <c r="VAA66" s="106"/>
      <c r="VAB66" s="106"/>
      <c r="VAC66" s="106"/>
      <c r="VAD66" s="106"/>
      <c r="VAE66" s="106"/>
      <c r="VAF66" s="106"/>
      <c r="VAG66" s="106"/>
      <c r="VAH66" s="106"/>
      <c r="VAI66" s="106"/>
      <c r="VAJ66" s="106"/>
      <c r="VAK66" s="106"/>
      <c r="VAL66" s="106"/>
      <c r="VAM66" s="106"/>
      <c r="VAN66" s="106"/>
      <c r="VAO66" s="106"/>
      <c r="VAP66" s="106"/>
      <c r="VAQ66" s="106"/>
      <c r="VAR66" s="106"/>
      <c r="VAS66" s="106"/>
      <c r="VAT66" s="106"/>
      <c r="VAU66" s="106"/>
      <c r="VAV66" s="106"/>
      <c r="VAW66" s="106"/>
      <c r="VAX66" s="106"/>
      <c r="VAY66" s="106"/>
      <c r="VAZ66" s="106"/>
      <c r="VBA66" s="106"/>
      <c r="VBB66" s="106"/>
      <c r="VBC66" s="106"/>
      <c r="VBD66" s="106"/>
      <c r="VBE66" s="106"/>
      <c r="VBF66" s="106"/>
      <c r="VBG66" s="106"/>
      <c r="VBH66" s="106"/>
      <c r="VBI66" s="106"/>
      <c r="VBJ66" s="106"/>
      <c r="VBK66" s="106"/>
      <c r="VBL66" s="106"/>
      <c r="VBM66" s="106"/>
      <c r="VBN66" s="106"/>
      <c r="VBO66" s="106"/>
      <c r="VBP66" s="106"/>
      <c r="VBQ66" s="106"/>
      <c r="VBR66" s="106"/>
      <c r="VBS66" s="106"/>
      <c r="VBT66" s="106"/>
      <c r="VBU66" s="106"/>
      <c r="VBV66" s="106"/>
      <c r="VBW66" s="106"/>
      <c r="VBX66" s="106"/>
      <c r="VBY66" s="106"/>
      <c r="VBZ66" s="106"/>
      <c r="VCA66" s="106"/>
      <c r="VCB66" s="106"/>
      <c r="VCC66" s="106"/>
      <c r="VCD66" s="106"/>
      <c r="VCE66" s="106"/>
      <c r="VCF66" s="106"/>
      <c r="VCG66" s="106"/>
      <c r="VCH66" s="106"/>
      <c r="VCI66" s="106"/>
      <c r="VCJ66" s="106"/>
      <c r="VCK66" s="106"/>
      <c r="VCL66" s="106"/>
      <c r="VCM66" s="106"/>
      <c r="VCN66" s="106"/>
      <c r="VCO66" s="106"/>
      <c r="VCP66" s="106"/>
      <c r="VCQ66" s="106"/>
      <c r="VCR66" s="106"/>
      <c r="VCS66" s="106"/>
      <c r="VCT66" s="106"/>
      <c r="VCU66" s="106"/>
      <c r="VCV66" s="106"/>
      <c r="VCW66" s="106"/>
      <c r="VCX66" s="106"/>
      <c r="VCY66" s="106"/>
      <c r="VCZ66" s="106"/>
      <c r="VDA66" s="106"/>
      <c r="VDB66" s="106"/>
      <c r="VDC66" s="106"/>
      <c r="VDD66" s="106"/>
      <c r="VDE66" s="106"/>
      <c r="VDF66" s="106"/>
      <c r="VDG66" s="106"/>
      <c r="VDH66" s="106"/>
      <c r="VDI66" s="106"/>
      <c r="VDJ66" s="106"/>
      <c r="VDK66" s="106"/>
      <c r="VDL66" s="106"/>
      <c r="VDM66" s="106"/>
      <c r="VDN66" s="106"/>
      <c r="VDO66" s="106"/>
      <c r="VDP66" s="106"/>
      <c r="VDQ66" s="106"/>
      <c r="VDR66" s="106"/>
      <c r="VDS66" s="106"/>
      <c r="VDT66" s="106"/>
      <c r="VDU66" s="106"/>
      <c r="VDV66" s="106"/>
      <c r="VDW66" s="106"/>
      <c r="VDX66" s="106"/>
      <c r="VDY66" s="106"/>
      <c r="VDZ66" s="106"/>
      <c r="VEA66" s="106"/>
      <c r="VEB66" s="106"/>
      <c r="VEC66" s="106"/>
      <c r="VED66" s="106"/>
      <c r="VEE66" s="106"/>
      <c r="VEF66" s="106"/>
      <c r="VEG66" s="106"/>
      <c r="VEH66" s="106"/>
      <c r="VEI66" s="106"/>
      <c r="VEJ66" s="106"/>
      <c r="VEK66" s="106"/>
      <c r="VEL66" s="106"/>
      <c r="VEM66" s="106"/>
      <c r="VEN66" s="106"/>
      <c r="VEO66" s="106"/>
      <c r="VEP66" s="106"/>
      <c r="VEQ66" s="106"/>
      <c r="VER66" s="106"/>
      <c r="VES66" s="106"/>
      <c r="VET66" s="106"/>
      <c r="VEU66" s="106"/>
      <c r="VEV66" s="106"/>
      <c r="VEW66" s="106"/>
      <c r="VEX66" s="106"/>
      <c r="VEY66" s="106"/>
      <c r="VEZ66" s="106"/>
      <c r="VFA66" s="106"/>
      <c r="VFB66" s="106"/>
      <c r="VFC66" s="106"/>
      <c r="VFD66" s="106"/>
      <c r="VFE66" s="106"/>
      <c r="VFF66" s="106"/>
      <c r="VFG66" s="106"/>
      <c r="VFH66" s="106"/>
      <c r="VFI66" s="106"/>
      <c r="VFJ66" s="106"/>
      <c r="VFK66" s="106"/>
      <c r="VFL66" s="106"/>
      <c r="VFM66" s="106"/>
      <c r="VFN66" s="106"/>
      <c r="VFO66" s="106"/>
      <c r="VFP66" s="106"/>
      <c r="VFQ66" s="106"/>
      <c r="VFR66" s="106"/>
      <c r="VFS66" s="106"/>
      <c r="VFT66" s="106"/>
      <c r="VFU66" s="106"/>
      <c r="VFV66" s="106"/>
      <c r="VFW66" s="106"/>
      <c r="VFX66" s="106"/>
      <c r="VFY66" s="106"/>
      <c r="VFZ66" s="106"/>
      <c r="VGA66" s="106"/>
      <c r="VGB66" s="106"/>
      <c r="VGC66" s="106"/>
      <c r="VGD66" s="106"/>
      <c r="VGE66" s="106"/>
      <c r="VGF66" s="106"/>
      <c r="VGG66" s="106"/>
      <c r="VGH66" s="106"/>
      <c r="VGI66" s="106"/>
      <c r="VGJ66" s="106"/>
      <c r="VGK66" s="106"/>
      <c r="VGL66" s="106"/>
      <c r="VGM66" s="106"/>
      <c r="VGN66" s="106"/>
      <c r="VGO66" s="106"/>
      <c r="VGP66" s="106"/>
      <c r="VGQ66" s="106"/>
      <c r="VGR66" s="106"/>
      <c r="VGS66" s="106"/>
      <c r="VGT66" s="106"/>
      <c r="VGU66" s="106"/>
      <c r="VGV66" s="106"/>
      <c r="VGW66" s="106"/>
      <c r="VGX66" s="106"/>
      <c r="VGY66" s="106"/>
      <c r="VGZ66" s="106"/>
      <c r="VHA66" s="106"/>
      <c r="VHB66" s="106"/>
      <c r="VHC66" s="106"/>
      <c r="VHD66" s="106"/>
      <c r="VHE66" s="106"/>
      <c r="VHF66" s="106"/>
      <c r="VHG66" s="106"/>
      <c r="VHH66" s="106"/>
      <c r="VHI66" s="106"/>
      <c r="VHJ66" s="106"/>
      <c r="VHK66" s="106"/>
      <c r="VHL66" s="106"/>
      <c r="VHM66" s="106"/>
      <c r="VHN66" s="106"/>
      <c r="VHO66" s="106"/>
      <c r="VHP66" s="106"/>
      <c r="VHQ66" s="106"/>
      <c r="VHR66" s="106"/>
      <c r="VHS66" s="106"/>
      <c r="VHT66" s="106"/>
      <c r="VHU66" s="106"/>
      <c r="VHV66" s="106"/>
      <c r="VHW66" s="106"/>
      <c r="VHX66" s="106"/>
      <c r="VHY66" s="106"/>
      <c r="VHZ66" s="106"/>
      <c r="VIA66" s="106"/>
      <c r="VIB66" s="106"/>
      <c r="VIC66" s="106"/>
      <c r="VID66" s="106"/>
      <c r="VIE66" s="106"/>
      <c r="VIF66" s="106"/>
      <c r="VIG66" s="106"/>
      <c r="VIH66" s="106"/>
      <c r="VII66" s="106"/>
      <c r="VIJ66" s="106"/>
      <c r="VIK66" s="106"/>
      <c r="VIL66" s="106"/>
      <c r="VIM66" s="106"/>
      <c r="VIN66" s="106"/>
      <c r="VIO66" s="106"/>
      <c r="VIP66" s="106"/>
      <c r="VIQ66" s="106"/>
      <c r="VIR66" s="106"/>
      <c r="VIS66" s="106"/>
      <c r="VIT66" s="106"/>
      <c r="VIU66" s="106"/>
      <c r="VIV66" s="106"/>
      <c r="VIW66" s="106"/>
      <c r="VIX66" s="106"/>
      <c r="VIY66" s="106"/>
      <c r="VIZ66" s="106"/>
      <c r="VJA66" s="106"/>
      <c r="VJB66" s="106"/>
      <c r="VJC66" s="106"/>
      <c r="VJD66" s="106"/>
      <c r="VJE66" s="106"/>
      <c r="VJF66" s="106"/>
      <c r="VJG66" s="106"/>
      <c r="VJH66" s="106"/>
      <c r="VJI66" s="106"/>
      <c r="VJJ66" s="106"/>
      <c r="VJK66" s="106"/>
      <c r="VJL66" s="106"/>
      <c r="VJM66" s="106"/>
      <c r="VJN66" s="106"/>
      <c r="VJO66" s="106"/>
      <c r="VJP66" s="106"/>
      <c r="VJQ66" s="106"/>
      <c r="VJR66" s="106"/>
      <c r="VJS66" s="106"/>
      <c r="VJT66" s="106"/>
      <c r="VJU66" s="106"/>
      <c r="VJV66" s="106"/>
      <c r="VJW66" s="106"/>
      <c r="VJX66" s="106"/>
      <c r="VJY66" s="106"/>
      <c r="VJZ66" s="106"/>
      <c r="VKA66" s="106"/>
      <c r="VKB66" s="106"/>
      <c r="VKC66" s="106"/>
      <c r="VKD66" s="106"/>
      <c r="VKE66" s="106"/>
      <c r="VKF66" s="106"/>
      <c r="VKG66" s="106"/>
      <c r="VKH66" s="106"/>
      <c r="VKI66" s="106"/>
      <c r="VKJ66" s="106"/>
      <c r="VKK66" s="106"/>
      <c r="VKL66" s="106"/>
      <c r="VKM66" s="106"/>
      <c r="VKN66" s="106"/>
      <c r="VKO66" s="106"/>
      <c r="VKP66" s="106"/>
      <c r="VKQ66" s="106"/>
      <c r="VKR66" s="106"/>
      <c r="VKS66" s="106"/>
      <c r="VKT66" s="106"/>
      <c r="VKU66" s="106"/>
      <c r="VKV66" s="106"/>
      <c r="VKW66" s="106"/>
      <c r="VKX66" s="106"/>
      <c r="VKY66" s="106"/>
      <c r="VKZ66" s="106"/>
      <c r="VLA66" s="106"/>
      <c r="VLB66" s="106"/>
      <c r="VLC66" s="106"/>
      <c r="VLD66" s="106"/>
      <c r="VLE66" s="106"/>
      <c r="VLF66" s="106"/>
      <c r="VLG66" s="106"/>
      <c r="VLH66" s="106"/>
      <c r="VLI66" s="106"/>
      <c r="VLJ66" s="106"/>
      <c r="VLK66" s="106"/>
      <c r="VLL66" s="106"/>
      <c r="VLM66" s="106"/>
      <c r="VLN66" s="106"/>
      <c r="VLO66" s="106"/>
      <c r="VLP66" s="106"/>
      <c r="VLQ66" s="106"/>
      <c r="VLR66" s="106"/>
      <c r="VLS66" s="106"/>
      <c r="VLT66" s="106"/>
      <c r="VLU66" s="106"/>
      <c r="VLV66" s="106"/>
      <c r="VLW66" s="106"/>
      <c r="VLX66" s="106"/>
      <c r="VLY66" s="106"/>
      <c r="VLZ66" s="106"/>
      <c r="VMA66" s="106"/>
      <c r="VMB66" s="106"/>
      <c r="VMC66" s="106"/>
      <c r="VMD66" s="106"/>
      <c r="VME66" s="106"/>
      <c r="VMF66" s="106"/>
      <c r="VMG66" s="106"/>
      <c r="VMH66" s="106"/>
      <c r="VMI66" s="106"/>
      <c r="VMJ66" s="106"/>
      <c r="VMK66" s="106"/>
      <c r="VML66" s="106"/>
      <c r="VMM66" s="106"/>
      <c r="VMN66" s="106"/>
      <c r="VMO66" s="106"/>
      <c r="VMP66" s="106"/>
      <c r="VMQ66" s="106"/>
      <c r="VMR66" s="106"/>
      <c r="VMS66" s="106"/>
      <c r="VMT66" s="106"/>
      <c r="VMU66" s="106"/>
      <c r="VMV66" s="106"/>
      <c r="VMW66" s="106"/>
      <c r="VMX66" s="106"/>
      <c r="VMY66" s="106"/>
      <c r="VMZ66" s="106"/>
      <c r="VNA66" s="106"/>
      <c r="VNB66" s="106"/>
      <c r="VNC66" s="106"/>
      <c r="VND66" s="106"/>
      <c r="VNE66" s="106"/>
      <c r="VNF66" s="106"/>
      <c r="VNG66" s="106"/>
      <c r="VNH66" s="106"/>
      <c r="VNI66" s="106"/>
      <c r="VNJ66" s="106"/>
      <c r="VNK66" s="106"/>
      <c r="VNL66" s="106"/>
      <c r="VNM66" s="106"/>
      <c r="VNN66" s="106"/>
      <c r="VNO66" s="106"/>
      <c r="VNP66" s="106"/>
      <c r="VNQ66" s="106"/>
      <c r="VNR66" s="106"/>
      <c r="VNS66" s="106"/>
      <c r="VNT66" s="106"/>
      <c r="VNU66" s="106"/>
      <c r="VNV66" s="106"/>
      <c r="VNW66" s="106"/>
      <c r="VNX66" s="106"/>
      <c r="VNY66" s="106"/>
      <c r="VNZ66" s="106"/>
      <c r="VOA66" s="106"/>
      <c r="VOB66" s="106"/>
      <c r="VOC66" s="106"/>
      <c r="VOD66" s="106"/>
      <c r="VOE66" s="106"/>
      <c r="VOF66" s="106"/>
      <c r="VOG66" s="106"/>
      <c r="VOH66" s="106"/>
      <c r="VOI66" s="106"/>
      <c r="VOJ66" s="106"/>
      <c r="VOK66" s="106"/>
      <c r="VOL66" s="106"/>
      <c r="VOM66" s="106"/>
      <c r="VON66" s="106"/>
      <c r="VOO66" s="106"/>
      <c r="VOP66" s="106"/>
      <c r="VOQ66" s="106"/>
      <c r="VOR66" s="106"/>
      <c r="VOS66" s="106"/>
      <c r="VOT66" s="106"/>
      <c r="VOU66" s="106"/>
      <c r="VOV66" s="106"/>
      <c r="VOW66" s="106"/>
      <c r="VOX66" s="106"/>
      <c r="VOY66" s="106"/>
      <c r="VOZ66" s="106"/>
      <c r="VPA66" s="106"/>
      <c r="VPB66" s="106"/>
      <c r="VPC66" s="106"/>
      <c r="VPD66" s="106"/>
      <c r="VPE66" s="106"/>
      <c r="VPF66" s="106"/>
      <c r="VPG66" s="106"/>
      <c r="VPH66" s="106"/>
      <c r="VPI66" s="106"/>
      <c r="VPJ66" s="106"/>
      <c r="VPK66" s="106"/>
      <c r="VPL66" s="106"/>
      <c r="VPM66" s="106"/>
      <c r="VPN66" s="106"/>
      <c r="VPO66" s="106"/>
      <c r="VPP66" s="106"/>
      <c r="VPQ66" s="106"/>
      <c r="VPR66" s="106"/>
      <c r="VPS66" s="106"/>
      <c r="VPT66" s="106"/>
      <c r="VPU66" s="106"/>
      <c r="VPV66" s="106"/>
      <c r="VPW66" s="106"/>
      <c r="VPX66" s="106"/>
      <c r="VPY66" s="106"/>
      <c r="VPZ66" s="106"/>
      <c r="VQA66" s="106"/>
      <c r="VQB66" s="106"/>
      <c r="VQC66" s="106"/>
      <c r="VQD66" s="106"/>
      <c r="VQE66" s="106"/>
      <c r="VQF66" s="106"/>
      <c r="VQG66" s="106"/>
      <c r="VQH66" s="106"/>
      <c r="VQI66" s="106"/>
      <c r="VQJ66" s="106"/>
      <c r="VQK66" s="106"/>
      <c r="VQL66" s="106"/>
      <c r="VQM66" s="106"/>
      <c r="VQN66" s="106"/>
      <c r="VQO66" s="106"/>
      <c r="VQP66" s="106"/>
      <c r="VQQ66" s="106"/>
      <c r="VQR66" s="106"/>
      <c r="VQS66" s="106"/>
      <c r="VQT66" s="106"/>
      <c r="VQU66" s="106"/>
      <c r="VQV66" s="106"/>
      <c r="VQW66" s="106"/>
      <c r="VQX66" s="106"/>
      <c r="VQY66" s="106"/>
      <c r="VQZ66" s="106"/>
      <c r="VRA66" s="106"/>
      <c r="VRB66" s="106"/>
      <c r="VRC66" s="106"/>
      <c r="VRD66" s="106"/>
      <c r="VRE66" s="106"/>
      <c r="VRF66" s="106"/>
      <c r="VRG66" s="106"/>
      <c r="VRH66" s="106"/>
      <c r="VRI66" s="106"/>
      <c r="VRJ66" s="106"/>
      <c r="VRK66" s="106"/>
      <c r="VRL66" s="106"/>
      <c r="VRM66" s="106"/>
      <c r="VRN66" s="106"/>
      <c r="VRO66" s="106"/>
      <c r="VRP66" s="106"/>
      <c r="VRQ66" s="106"/>
      <c r="VRR66" s="106"/>
      <c r="VRS66" s="106"/>
      <c r="VRT66" s="106"/>
      <c r="VRU66" s="106"/>
      <c r="VRV66" s="106"/>
      <c r="VRW66" s="106"/>
      <c r="VRX66" s="106"/>
      <c r="VRY66" s="106"/>
      <c r="VRZ66" s="106"/>
      <c r="VSA66" s="106"/>
      <c r="VSB66" s="106"/>
      <c r="VSC66" s="106"/>
      <c r="VSD66" s="106"/>
      <c r="VSE66" s="106"/>
      <c r="VSF66" s="106"/>
      <c r="VSG66" s="106"/>
      <c r="VSH66" s="106"/>
      <c r="VSI66" s="106"/>
      <c r="VSJ66" s="106"/>
      <c r="VSK66" s="106"/>
      <c r="VSL66" s="106"/>
      <c r="VSM66" s="106"/>
      <c r="VSN66" s="106"/>
      <c r="VSO66" s="106"/>
      <c r="VSP66" s="106"/>
      <c r="VSQ66" s="106"/>
      <c r="VSR66" s="106"/>
      <c r="VSS66" s="106"/>
      <c r="VST66" s="106"/>
      <c r="VSU66" s="106"/>
      <c r="VSV66" s="106"/>
      <c r="VSW66" s="106"/>
      <c r="VSX66" s="106"/>
      <c r="VSY66" s="106"/>
      <c r="VSZ66" s="106"/>
      <c r="VTA66" s="106"/>
      <c r="VTB66" s="106"/>
      <c r="VTC66" s="106"/>
      <c r="VTD66" s="106"/>
      <c r="VTE66" s="106"/>
      <c r="VTF66" s="106"/>
      <c r="VTG66" s="106"/>
      <c r="VTH66" s="106"/>
      <c r="VTI66" s="106"/>
      <c r="VTJ66" s="106"/>
      <c r="VTK66" s="106"/>
      <c r="VTL66" s="106"/>
      <c r="VTM66" s="106"/>
      <c r="VTN66" s="106"/>
      <c r="VTO66" s="106"/>
      <c r="VTP66" s="106"/>
      <c r="VTQ66" s="106"/>
      <c r="VTR66" s="106"/>
      <c r="VTS66" s="106"/>
      <c r="VTT66" s="106"/>
      <c r="VTU66" s="106"/>
      <c r="VTV66" s="106"/>
      <c r="VTW66" s="106"/>
      <c r="VTX66" s="106"/>
      <c r="VTY66" s="106"/>
      <c r="VTZ66" s="106"/>
      <c r="VUA66" s="106"/>
      <c r="VUB66" s="106"/>
      <c r="VUC66" s="106"/>
      <c r="VUD66" s="106"/>
      <c r="VUE66" s="106"/>
      <c r="VUF66" s="106"/>
      <c r="VUG66" s="106"/>
      <c r="VUH66" s="106"/>
      <c r="VUI66" s="106"/>
      <c r="VUJ66" s="106"/>
      <c r="VUK66" s="106"/>
      <c r="VUL66" s="106"/>
      <c r="VUM66" s="106"/>
      <c r="VUN66" s="106"/>
      <c r="VUO66" s="106"/>
      <c r="VUP66" s="106"/>
      <c r="VUQ66" s="106"/>
      <c r="VUR66" s="106"/>
      <c r="VUS66" s="106"/>
      <c r="VUT66" s="106"/>
      <c r="VUU66" s="106"/>
      <c r="VUV66" s="106"/>
      <c r="VUW66" s="106"/>
      <c r="VUX66" s="106"/>
      <c r="VUY66" s="106"/>
      <c r="VUZ66" s="106"/>
      <c r="VVA66" s="106"/>
      <c r="VVB66" s="106"/>
      <c r="VVC66" s="106"/>
      <c r="VVD66" s="106"/>
      <c r="VVE66" s="106"/>
      <c r="VVF66" s="106"/>
      <c r="VVG66" s="106"/>
      <c r="VVH66" s="106"/>
      <c r="VVI66" s="106"/>
      <c r="VVJ66" s="106"/>
      <c r="VVK66" s="106"/>
      <c r="VVL66" s="106"/>
      <c r="VVM66" s="106"/>
      <c r="VVN66" s="106"/>
      <c r="VVO66" s="106"/>
      <c r="VVP66" s="106"/>
      <c r="VVQ66" s="106"/>
      <c r="VVR66" s="106"/>
      <c r="VVS66" s="106"/>
      <c r="VVT66" s="106"/>
      <c r="VVU66" s="106"/>
      <c r="VVV66" s="106"/>
      <c r="VVW66" s="106"/>
      <c r="VVX66" s="106"/>
      <c r="VVY66" s="106"/>
      <c r="VVZ66" s="106"/>
      <c r="VWA66" s="106"/>
      <c r="VWB66" s="106"/>
      <c r="VWC66" s="106"/>
      <c r="VWD66" s="106"/>
      <c r="VWE66" s="106"/>
      <c r="VWF66" s="106"/>
      <c r="VWG66" s="106"/>
      <c r="VWH66" s="106"/>
      <c r="VWI66" s="106"/>
      <c r="VWJ66" s="106"/>
      <c r="VWK66" s="106"/>
      <c r="VWL66" s="106"/>
      <c r="VWM66" s="106"/>
      <c r="VWN66" s="106"/>
      <c r="VWO66" s="106"/>
      <c r="VWP66" s="106"/>
      <c r="VWQ66" s="106"/>
      <c r="VWR66" s="106"/>
      <c r="VWS66" s="106"/>
      <c r="VWT66" s="106"/>
      <c r="VWU66" s="106"/>
      <c r="VWV66" s="106"/>
      <c r="VWW66" s="106"/>
      <c r="VWX66" s="106"/>
      <c r="VWY66" s="106"/>
      <c r="VWZ66" s="106"/>
      <c r="VXA66" s="106"/>
      <c r="VXB66" s="106"/>
      <c r="VXC66" s="106"/>
      <c r="VXD66" s="106"/>
      <c r="VXE66" s="106"/>
      <c r="VXF66" s="106"/>
      <c r="VXG66" s="106"/>
      <c r="VXH66" s="106"/>
      <c r="VXI66" s="106"/>
      <c r="VXJ66" s="106"/>
      <c r="VXK66" s="106"/>
      <c r="VXL66" s="106"/>
      <c r="VXM66" s="106"/>
      <c r="VXN66" s="106"/>
      <c r="VXO66" s="106"/>
      <c r="VXP66" s="106"/>
      <c r="VXQ66" s="106"/>
      <c r="VXR66" s="106"/>
      <c r="VXS66" s="106"/>
      <c r="VXT66" s="106"/>
      <c r="VXU66" s="106"/>
      <c r="VXV66" s="106"/>
      <c r="VXW66" s="106"/>
      <c r="VXX66" s="106"/>
      <c r="VXY66" s="106"/>
      <c r="VXZ66" s="106"/>
      <c r="VYA66" s="106"/>
      <c r="VYB66" s="106"/>
      <c r="VYC66" s="106"/>
      <c r="VYD66" s="106"/>
      <c r="VYE66" s="106"/>
      <c r="VYF66" s="106"/>
      <c r="VYG66" s="106"/>
      <c r="VYH66" s="106"/>
      <c r="VYI66" s="106"/>
      <c r="VYJ66" s="106"/>
      <c r="VYK66" s="106"/>
      <c r="VYL66" s="106"/>
      <c r="VYM66" s="106"/>
      <c r="VYN66" s="106"/>
      <c r="VYO66" s="106"/>
      <c r="VYP66" s="106"/>
      <c r="VYQ66" s="106"/>
      <c r="VYR66" s="106"/>
      <c r="VYS66" s="106"/>
      <c r="VYT66" s="106"/>
      <c r="VYU66" s="106"/>
      <c r="VYV66" s="106"/>
      <c r="VYW66" s="106"/>
      <c r="VYX66" s="106"/>
      <c r="VYY66" s="106"/>
      <c r="VYZ66" s="106"/>
      <c r="VZA66" s="106"/>
      <c r="VZB66" s="106"/>
      <c r="VZC66" s="106"/>
      <c r="VZD66" s="106"/>
      <c r="VZE66" s="106"/>
      <c r="VZF66" s="106"/>
      <c r="VZG66" s="106"/>
      <c r="VZH66" s="106"/>
      <c r="VZI66" s="106"/>
      <c r="VZJ66" s="106"/>
      <c r="VZK66" s="106"/>
      <c r="VZL66" s="106"/>
      <c r="VZM66" s="106"/>
      <c r="VZN66" s="106"/>
      <c r="VZO66" s="106"/>
      <c r="VZP66" s="106"/>
      <c r="VZQ66" s="106"/>
      <c r="VZR66" s="106"/>
      <c r="VZS66" s="106"/>
      <c r="VZT66" s="106"/>
      <c r="VZU66" s="106"/>
      <c r="VZV66" s="106"/>
      <c r="VZW66" s="106"/>
      <c r="VZX66" s="106"/>
      <c r="VZY66" s="106"/>
      <c r="VZZ66" s="106"/>
      <c r="WAA66" s="106"/>
      <c r="WAB66" s="106"/>
      <c r="WAC66" s="106"/>
      <c r="WAD66" s="106"/>
      <c r="WAE66" s="106"/>
      <c r="WAF66" s="106"/>
      <c r="WAG66" s="106"/>
      <c r="WAH66" s="106"/>
      <c r="WAI66" s="106"/>
      <c r="WAJ66" s="106"/>
      <c r="WAK66" s="106"/>
      <c r="WAL66" s="106"/>
      <c r="WAM66" s="106"/>
      <c r="WAN66" s="106"/>
      <c r="WAO66" s="106"/>
      <c r="WAP66" s="106"/>
      <c r="WAQ66" s="106"/>
      <c r="WAR66" s="106"/>
      <c r="WAS66" s="106"/>
      <c r="WAT66" s="106"/>
      <c r="WAU66" s="106"/>
      <c r="WAV66" s="106"/>
      <c r="WAW66" s="106"/>
      <c r="WAX66" s="106"/>
      <c r="WAY66" s="106"/>
      <c r="WAZ66" s="106"/>
      <c r="WBA66" s="106"/>
      <c r="WBB66" s="106"/>
      <c r="WBC66" s="106"/>
      <c r="WBD66" s="106"/>
      <c r="WBE66" s="106"/>
      <c r="WBF66" s="106"/>
      <c r="WBG66" s="106"/>
      <c r="WBH66" s="106"/>
      <c r="WBI66" s="106"/>
      <c r="WBJ66" s="106"/>
      <c r="WBK66" s="106"/>
      <c r="WBL66" s="106"/>
      <c r="WBM66" s="106"/>
      <c r="WBN66" s="106"/>
      <c r="WBO66" s="106"/>
      <c r="WBP66" s="106"/>
      <c r="WBQ66" s="106"/>
      <c r="WBR66" s="106"/>
      <c r="WBS66" s="106"/>
      <c r="WBT66" s="106"/>
      <c r="WBU66" s="106"/>
      <c r="WBV66" s="106"/>
      <c r="WBW66" s="106"/>
      <c r="WBX66" s="106"/>
      <c r="WBY66" s="106"/>
      <c r="WBZ66" s="106"/>
      <c r="WCA66" s="106"/>
      <c r="WCB66" s="106"/>
      <c r="WCC66" s="106"/>
      <c r="WCD66" s="106"/>
      <c r="WCE66" s="106"/>
      <c r="WCF66" s="106"/>
      <c r="WCG66" s="106"/>
      <c r="WCH66" s="106"/>
      <c r="WCI66" s="106"/>
      <c r="WCJ66" s="106"/>
      <c r="WCK66" s="106"/>
      <c r="WCL66" s="106"/>
      <c r="WCM66" s="106"/>
      <c r="WCN66" s="106"/>
      <c r="WCO66" s="106"/>
      <c r="WCP66" s="106"/>
      <c r="WCQ66" s="106"/>
      <c r="WCR66" s="106"/>
      <c r="WCS66" s="106"/>
      <c r="WCT66" s="106"/>
      <c r="WCU66" s="106"/>
      <c r="WCV66" s="106"/>
      <c r="WCW66" s="106"/>
      <c r="WCX66" s="106"/>
      <c r="WCY66" s="106"/>
      <c r="WCZ66" s="106"/>
      <c r="WDA66" s="106"/>
      <c r="WDB66" s="106"/>
      <c r="WDC66" s="106"/>
      <c r="WDD66" s="106"/>
      <c r="WDE66" s="106"/>
      <c r="WDF66" s="106"/>
      <c r="WDG66" s="106"/>
      <c r="WDH66" s="106"/>
      <c r="WDI66" s="106"/>
      <c r="WDJ66" s="106"/>
      <c r="WDK66" s="106"/>
      <c r="WDL66" s="106"/>
      <c r="WDM66" s="106"/>
      <c r="WDN66" s="106"/>
      <c r="WDO66" s="106"/>
      <c r="WDP66" s="106"/>
      <c r="WDQ66" s="106"/>
      <c r="WDR66" s="106"/>
      <c r="WDS66" s="106"/>
      <c r="WDT66" s="106"/>
      <c r="WDU66" s="106"/>
      <c r="WDV66" s="106"/>
      <c r="WDW66" s="106"/>
      <c r="WDX66" s="106"/>
      <c r="WDY66" s="106"/>
      <c r="WDZ66" s="106"/>
      <c r="WEA66" s="106"/>
      <c r="WEB66" s="106"/>
      <c r="WEC66" s="106"/>
      <c r="WED66" s="106"/>
      <c r="WEE66" s="106"/>
      <c r="WEF66" s="106"/>
      <c r="WEG66" s="106"/>
      <c r="WEH66" s="106"/>
      <c r="WEI66" s="106"/>
      <c r="WEJ66" s="106"/>
      <c r="WEK66" s="106"/>
      <c r="WEL66" s="106"/>
      <c r="WEM66" s="106"/>
      <c r="WEN66" s="106"/>
      <c r="WEO66" s="106"/>
      <c r="WEP66" s="106"/>
      <c r="WEQ66" s="106"/>
      <c r="WER66" s="106"/>
      <c r="WES66" s="106"/>
      <c r="WET66" s="106"/>
      <c r="WEU66" s="106"/>
      <c r="WEV66" s="106"/>
      <c r="WEW66" s="106"/>
      <c r="WEX66" s="106"/>
      <c r="WEY66" s="106"/>
      <c r="WEZ66" s="106"/>
      <c r="WFA66" s="106"/>
      <c r="WFB66" s="106"/>
      <c r="WFC66" s="106"/>
      <c r="WFD66" s="106"/>
      <c r="WFE66" s="106"/>
      <c r="WFF66" s="106"/>
      <c r="WFG66" s="106"/>
      <c r="WFH66" s="106"/>
      <c r="WFI66" s="106"/>
      <c r="WFJ66" s="106"/>
      <c r="WFK66" s="106"/>
      <c r="WFL66" s="106"/>
      <c r="WFM66" s="106"/>
      <c r="WFN66" s="106"/>
      <c r="WFO66" s="106"/>
      <c r="WFP66" s="106"/>
      <c r="WFQ66" s="106"/>
      <c r="WFR66" s="106"/>
      <c r="WFS66" s="106"/>
      <c r="WFT66" s="106"/>
      <c r="WFU66" s="106"/>
      <c r="WFV66" s="106"/>
      <c r="WFW66" s="106"/>
      <c r="WFX66" s="106"/>
      <c r="WFY66" s="106"/>
      <c r="WFZ66" s="106"/>
      <c r="WGA66" s="106"/>
      <c r="WGB66" s="106"/>
      <c r="WGC66" s="106"/>
      <c r="WGD66" s="106"/>
      <c r="WGE66" s="106"/>
      <c r="WGF66" s="106"/>
      <c r="WGG66" s="106"/>
      <c r="WGH66" s="106"/>
      <c r="WGI66" s="106"/>
      <c r="WGJ66" s="106"/>
      <c r="WGK66" s="106"/>
      <c r="WGL66" s="106"/>
      <c r="WGM66" s="106"/>
      <c r="WGN66" s="106"/>
      <c r="WGO66" s="106"/>
      <c r="WGP66" s="106"/>
      <c r="WGQ66" s="106"/>
      <c r="WGR66" s="106"/>
      <c r="WGS66" s="106"/>
      <c r="WGT66" s="106"/>
      <c r="WGU66" s="106"/>
      <c r="WGV66" s="106"/>
      <c r="WGW66" s="106"/>
      <c r="WGX66" s="106"/>
      <c r="WGY66" s="106"/>
      <c r="WGZ66" s="106"/>
      <c r="WHA66" s="106"/>
      <c r="WHB66" s="106"/>
      <c r="WHC66" s="106"/>
      <c r="WHD66" s="106"/>
      <c r="WHE66" s="106"/>
      <c r="WHF66" s="106"/>
      <c r="WHG66" s="106"/>
      <c r="WHH66" s="106"/>
      <c r="WHI66" s="106"/>
      <c r="WHJ66" s="106"/>
      <c r="WHK66" s="106"/>
      <c r="WHL66" s="106"/>
      <c r="WHM66" s="106"/>
      <c r="WHN66" s="106"/>
      <c r="WHO66" s="106"/>
      <c r="WHP66" s="106"/>
      <c r="WHQ66" s="106"/>
      <c r="WHR66" s="106"/>
      <c r="WHS66" s="106"/>
      <c r="WHT66" s="106"/>
      <c r="WHU66" s="106"/>
      <c r="WHV66" s="106"/>
      <c r="WHW66" s="106"/>
      <c r="WHX66" s="106"/>
      <c r="WHY66" s="106"/>
      <c r="WHZ66" s="106"/>
      <c r="WIA66" s="106"/>
      <c r="WIB66" s="106"/>
      <c r="WIC66" s="106"/>
      <c r="WID66" s="106"/>
      <c r="WIE66" s="106"/>
      <c r="WIF66" s="106"/>
      <c r="WIG66" s="106"/>
      <c r="WIH66" s="106"/>
      <c r="WII66" s="106"/>
      <c r="WIJ66" s="106"/>
      <c r="WIK66" s="106"/>
      <c r="WIL66" s="106"/>
      <c r="WIM66" s="106"/>
      <c r="WIN66" s="106"/>
      <c r="WIO66" s="106"/>
      <c r="WIP66" s="106"/>
      <c r="WIQ66" s="106"/>
      <c r="WIR66" s="106"/>
      <c r="WIS66" s="106"/>
      <c r="WIT66" s="106"/>
      <c r="WIU66" s="106"/>
      <c r="WIV66" s="106"/>
      <c r="WIW66" s="106"/>
      <c r="WIX66" s="106"/>
      <c r="WIY66" s="106"/>
      <c r="WIZ66" s="106"/>
      <c r="WJA66" s="106"/>
      <c r="WJB66" s="106"/>
      <c r="WJC66" s="106"/>
      <c r="WJD66" s="106"/>
      <c r="WJE66" s="106"/>
      <c r="WJF66" s="106"/>
      <c r="WJG66" s="106"/>
      <c r="WJH66" s="106"/>
      <c r="WJI66" s="106"/>
      <c r="WJJ66" s="106"/>
      <c r="WJK66" s="106"/>
      <c r="WJL66" s="106"/>
      <c r="WJM66" s="106"/>
      <c r="WJN66" s="106"/>
      <c r="WJO66" s="106"/>
      <c r="WJP66" s="106"/>
      <c r="WJQ66" s="106"/>
      <c r="WJR66" s="106"/>
      <c r="WJS66" s="106"/>
      <c r="WJT66" s="106"/>
      <c r="WJU66" s="106"/>
      <c r="WJV66" s="106"/>
      <c r="WJW66" s="106"/>
      <c r="WJX66" s="106"/>
      <c r="WJY66" s="106"/>
      <c r="WJZ66" s="106"/>
      <c r="WKA66" s="106"/>
      <c r="WKB66" s="106"/>
      <c r="WKC66" s="106"/>
      <c r="WKD66" s="106"/>
      <c r="WKE66" s="106"/>
      <c r="WKF66" s="106"/>
      <c r="WKG66" s="106"/>
      <c r="WKH66" s="106"/>
      <c r="WKI66" s="106"/>
      <c r="WKJ66" s="106"/>
      <c r="WKK66" s="106"/>
      <c r="WKL66" s="106"/>
      <c r="WKM66" s="106"/>
      <c r="WKN66" s="106"/>
      <c r="WKO66" s="106"/>
      <c r="WKP66" s="106"/>
      <c r="WKQ66" s="106"/>
      <c r="WKR66" s="106"/>
      <c r="WKS66" s="106"/>
      <c r="WKT66" s="106"/>
      <c r="WKU66" s="106"/>
      <c r="WKV66" s="106"/>
      <c r="WKW66" s="106"/>
      <c r="WKX66" s="106"/>
      <c r="WKY66" s="106"/>
      <c r="WKZ66" s="106"/>
      <c r="WLA66" s="106"/>
      <c r="WLB66" s="106"/>
      <c r="WLC66" s="106"/>
      <c r="WLD66" s="106"/>
      <c r="WLE66" s="106"/>
      <c r="WLF66" s="106"/>
      <c r="WLG66" s="106"/>
      <c r="WLH66" s="106"/>
      <c r="WLI66" s="106"/>
      <c r="WLJ66" s="106"/>
      <c r="WLK66" s="106"/>
      <c r="WLL66" s="106"/>
      <c r="WLM66" s="106"/>
      <c r="WLN66" s="106"/>
      <c r="WLO66" s="106"/>
      <c r="WLP66" s="106"/>
      <c r="WLQ66" s="106"/>
      <c r="WLR66" s="106"/>
      <c r="WLS66" s="106"/>
      <c r="WLT66" s="106"/>
      <c r="WLU66" s="106"/>
      <c r="WLV66" s="106"/>
      <c r="WLW66" s="106"/>
      <c r="WLX66" s="106"/>
      <c r="WLY66" s="106"/>
      <c r="WLZ66" s="106"/>
      <c r="WMA66" s="106"/>
      <c r="WMB66" s="106"/>
      <c r="WMC66" s="106"/>
      <c r="WMD66" s="106"/>
      <c r="WME66" s="106"/>
      <c r="WMF66" s="106"/>
      <c r="WMG66" s="106"/>
      <c r="WMH66" s="106"/>
      <c r="WMI66" s="106"/>
      <c r="WMJ66" s="106"/>
      <c r="WMK66" s="106"/>
      <c r="WML66" s="106"/>
      <c r="WMM66" s="106"/>
      <c r="WMN66" s="106"/>
      <c r="WMO66" s="106"/>
      <c r="WMP66" s="106"/>
      <c r="WMQ66" s="106"/>
      <c r="WMR66" s="106"/>
      <c r="WMS66" s="106"/>
      <c r="WMT66" s="106"/>
      <c r="WMU66" s="106"/>
      <c r="WMV66" s="106"/>
      <c r="WMW66" s="106"/>
      <c r="WMX66" s="106"/>
      <c r="WMY66" s="106"/>
      <c r="WMZ66" s="106"/>
      <c r="WNA66" s="106"/>
      <c r="WNB66" s="106"/>
      <c r="WNC66" s="106"/>
      <c r="WND66" s="106"/>
      <c r="WNE66" s="106"/>
      <c r="WNF66" s="106"/>
      <c r="WNG66" s="106"/>
      <c r="WNH66" s="106"/>
      <c r="WNI66" s="106"/>
      <c r="WNJ66" s="106"/>
      <c r="WNK66" s="106"/>
      <c r="WNL66" s="106"/>
      <c r="WNM66" s="106"/>
      <c r="WNN66" s="106"/>
      <c r="WNO66" s="106"/>
      <c r="WNP66" s="106"/>
      <c r="WNQ66" s="106"/>
      <c r="WNR66" s="106"/>
      <c r="WNS66" s="106"/>
      <c r="WNT66" s="106"/>
      <c r="WNU66" s="106"/>
      <c r="WNV66" s="106"/>
      <c r="WNW66" s="106"/>
      <c r="WNX66" s="106"/>
      <c r="WNY66" s="106"/>
      <c r="WNZ66" s="106"/>
      <c r="WOA66" s="106"/>
      <c r="WOB66" s="106"/>
      <c r="WOC66" s="106"/>
      <c r="WOD66" s="106"/>
      <c r="WOE66" s="106"/>
      <c r="WOF66" s="106"/>
      <c r="WOG66" s="106"/>
      <c r="WOH66" s="106"/>
      <c r="WOI66" s="106"/>
      <c r="WOJ66" s="106"/>
      <c r="WOK66" s="106"/>
      <c r="WOL66" s="106"/>
      <c r="WOM66" s="106"/>
      <c r="WON66" s="106"/>
      <c r="WOO66" s="106"/>
      <c r="WOP66" s="106"/>
      <c r="WOQ66" s="106"/>
      <c r="WOR66" s="106"/>
      <c r="WOS66" s="106"/>
      <c r="WOT66" s="106"/>
      <c r="WOU66" s="106"/>
      <c r="WOV66" s="106"/>
      <c r="WOW66" s="106"/>
      <c r="WOX66" s="106"/>
      <c r="WOY66" s="106"/>
      <c r="WOZ66" s="106"/>
      <c r="WPA66" s="106"/>
      <c r="WPB66" s="106"/>
      <c r="WPC66" s="106"/>
      <c r="WPD66" s="106"/>
      <c r="WPE66" s="106"/>
      <c r="WPF66" s="106"/>
      <c r="WPG66" s="106"/>
      <c r="WPH66" s="106"/>
      <c r="WPI66" s="106"/>
      <c r="WPJ66" s="106"/>
      <c r="WPK66" s="106"/>
      <c r="WPL66" s="106"/>
      <c r="WPM66" s="106"/>
      <c r="WPN66" s="106"/>
      <c r="WPO66" s="106"/>
      <c r="WPP66" s="106"/>
      <c r="WPQ66" s="106"/>
      <c r="WPR66" s="106"/>
      <c r="WPS66" s="106"/>
      <c r="WPT66" s="106"/>
      <c r="WPU66" s="106"/>
      <c r="WPV66" s="106"/>
      <c r="WPW66" s="106"/>
      <c r="WPX66" s="106"/>
      <c r="WPY66" s="106"/>
      <c r="WPZ66" s="106"/>
      <c r="WQA66" s="106"/>
      <c r="WQB66" s="106"/>
      <c r="WQC66" s="106"/>
      <c r="WQD66" s="106"/>
      <c r="WQE66" s="106"/>
      <c r="WQF66" s="106"/>
      <c r="WQG66" s="106"/>
      <c r="WQH66" s="106"/>
      <c r="WQI66" s="106"/>
      <c r="WQJ66" s="106"/>
      <c r="WQK66" s="106"/>
      <c r="WQL66" s="106"/>
      <c r="WQM66" s="106"/>
      <c r="WQN66" s="106"/>
      <c r="WQO66" s="106"/>
      <c r="WQP66" s="106"/>
      <c r="WQQ66" s="106"/>
      <c r="WQR66" s="106"/>
      <c r="WQS66" s="106"/>
      <c r="WQT66" s="106"/>
      <c r="WQU66" s="106"/>
      <c r="WQV66" s="106"/>
      <c r="WQW66" s="106"/>
      <c r="WQX66" s="106"/>
      <c r="WQY66" s="106"/>
      <c r="WQZ66" s="106"/>
      <c r="WRA66" s="106"/>
      <c r="WRB66" s="106"/>
      <c r="WRC66" s="106"/>
      <c r="WRD66" s="106"/>
      <c r="WRE66" s="106"/>
      <c r="WRF66" s="106"/>
      <c r="WRG66" s="106"/>
      <c r="WRH66" s="106"/>
      <c r="WRI66" s="106"/>
      <c r="WRJ66" s="106"/>
      <c r="WRK66" s="106"/>
      <c r="WRL66" s="106"/>
      <c r="WRM66" s="106"/>
      <c r="WRN66" s="106"/>
      <c r="WRO66" s="106"/>
      <c r="WRP66" s="106"/>
      <c r="WRQ66" s="106"/>
      <c r="WRR66" s="106"/>
      <c r="WRS66" s="106"/>
      <c r="WRT66" s="106"/>
      <c r="WRU66" s="106"/>
      <c r="WRV66" s="106"/>
      <c r="WRW66" s="106"/>
      <c r="WRX66" s="106"/>
      <c r="WRY66" s="106"/>
      <c r="WRZ66" s="106"/>
      <c r="WSA66" s="106"/>
      <c r="WSB66" s="106"/>
      <c r="WSC66" s="106"/>
      <c r="WSD66" s="106"/>
      <c r="WSE66" s="106"/>
      <c r="WSF66" s="106"/>
      <c r="WSG66" s="106"/>
      <c r="WSH66" s="106"/>
      <c r="WSI66" s="106"/>
      <c r="WSJ66" s="106"/>
      <c r="WSK66" s="106"/>
      <c r="WSL66" s="106"/>
      <c r="WSM66" s="106"/>
      <c r="WSN66" s="106"/>
      <c r="WSO66" s="106"/>
      <c r="WSP66" s="106"/>
      <c r="WSQ66" s="106"/>
      <c r="WSR66" s="106"/>
      <c r="WSS66" s="106"/>
      <c r="WST66" s="106"/>
      <c r="WSU66" s="106"/>
      <c r="WSV66" s="106"/>
      <c r="WSW66" s="106"/>
      <c r="WSX66" s="106"/>
      <c r="WSY66" s="106"/>
      <c r="WSZ66" s="106"/>
      <c r="WTA66" s="106"/>
      <c r="WTB66" s="106"/>
      <c r="WTC66" s="106"/>
      <c r="WTD66" s="106"/>
      <c r="WTE66" s="106"/>
      <c r="WTF66" s="106"/>
      <c r="WTG66" s="106"/>
      <c r="WTH66" s="106"/>
      <c r="WTI66" s="106"/>
      <c r="WTJ66" s="106"/>
      <c r="WTK66" s="106"/>
      <c r="WTL66" s="106"/>
      <c r="WTM66" s="106"/>
      <c r="WTN66" s="106"/>
      <c r="WTO66" s="106"/>
      <c r="WTP66" s="106"/>
      <c r="WTQ66" s="106"/>
      <c r="WTR66" s="106"/>
      <c r="WTS66" s="106"/>
      <c r="WTT66" s="106"/>
      <c r="WTU66" s="106"/>
      <c r="WTV66" s="106"/>
      <c r="WTW66" s="106"/>
      <c r="WTX66" s="106"/>
      <c r="WTY66" s="106"/>
      <c r="WTZ66" s="106"/>
      <c r="WUA66" s="106"/>
      <c r="WUB66" s="106"/>
      <c r="WUC66" s="106"/>
      <c r="WUD66" s="106"/>
      <c r="WUE66" s="106"/>
      <c r="WUF66" s="106"/>
      <c r="WUG66" s="106"/>
      <c r="WUH66" s="106"/>
      <c r="WUI66" s="106"/>
      <c r="WUJ66" s="106"/>
      <c r="WUK66" s="106"/>
      <c r="WUL66" s="106"/>
      <c r="WUM66" s="106"/>
      <c r="WUN66" s="106"/>
      <c r="WUO66" s="106"/>
      <c r="WUP66" s="106"/>
      <c r="WUQ66" s="106"/>
      <c r="WUR66" s="106"/>
      <c r="WUS66" s="106"/>
      <c r="WUT66" s="106"/>
      <c r="WUU66" s="106"/>
      <c r="WUV66" s="106"/>
      <c r="WUW66" s="106"/>
      <c r="WUX66" s="106"/>
      <c r="WUY66" s="106"/>
      <c r="WUZ66" s="106"/>
      <c r="WVA66" s="106"/>
      <c r="WVB66" s="106"/>
      <c r="WVC66" s="106"/>
      <c r="WVD66" s="106"/>
      <c r="WVE66" s="106"/>
      <c r="WVF66" s="106"/>
      <c r="WVG66" s="106"/>
      <c r="WVH66" s="106"/>
      <c r="WVI66" s="106"/>
      <c r="WVJ66" s="106"/>
      <c r="WVK66" s="106"/>
      <c r="WVL66" s="106"/>
      <c r="WVM66" s="106"/>
      <c r="WVN66" s="106"/>
      <c r="WVO66" s="106"/>
      <c r="WVP66" s="106"/>
      <c r="WVQ66" s="106"/>
      <c r="WVR66" s="106"/>
      <c r="WVS66" s="106"/>
      <c r="WVT66" s="106"/>
      <c r="WVU66" s="106"/>
      <c r="WVV66" s="106"/>
      <c r="WVW66" s="106"/>
      <c r="WVX66" s="106"/>
      <c r="WVY66" s="106"/>
      <c r="WVZ66" s="106"/>
      <c r="WWA66" s="106"/>
      <c r="WWB66" s="106"/>
      <c r="WWC66" s="106"/>
      <c r="WWD66" s="106"/>
      <c r="WWE66" s="106"/>
      <c r="WWF66" s="106"/>
      <c r="WWG66" s="106"/>
      <c r="WWH66" s="106"/>
      <c r="WWI66" s="106"/>
      <c r="WWJ66" s="106"/>
      <c r="WWK66" s="106"/>
      <c r="WWL66" s="106"/>
      <c r="WWM66" s="106"/>
      <c r="WWN66" s="106"/>
      <c r="WWO66" s="106"/>
      <c r="WWP66" s="106"/>
      <c r="WWQ66" s="106"/>
      <c r="WWR66" s="106"/>
      <c r="WWS66" s="106"/>
      <c r="WWT66" s="106"/>
      <c r="WWU66" s="106"/>
      <c r="WWV66" s="106"/>
      <c r="WWW66" s="106"/>
      <c r="WWX66" s="106"/>
      <c r="WWY66" s="106"/>
      <c r="WWZ66" s="106"/>
      <c r="WXA66" s="106"/>
      <c r="WXB66" s="106"/>
      <c r="WXC66" s="106"/>
      <c r="WXD66" s="106"/>
      <c r="WXE66" s="106"/>
      <c r="WXF66" s="106"/>
      <c r="WXG66" s="106"/>
      <c r="WXH66" s="106"/>
      <c r="WXI66" s="106"/>
      <c r="WXJ66" s="106"/>
      <c r="WXK66" s="106"/>
      <c r="WXL66" s="106"/>
      <c r="WXM66" s="106"/>
      <c r="WXN66" s="106"/>
      <c r="WXO66" s="106"/>
      <c r="WXP66" s="106"/>
      <c r="WXQ66" s="106"/>
      <c r="WXR66" s="106"/>
      <c r="WXS66" s="106"/>
      <c r="WXT66" s="106"/>
      <c r="WXU66" s="106"/>
      <c r="WXV66" s="106"/>
      <c r="WXW66" s="106"/>
      <c r="WXX66" s="106"/>
      <c r="WXY66" s="106"/>
      <c r="WXZ66" s="106"/>
      <c r="WYA66" s="106"/>
      <c r="WYB66" s="106"/>
      <c r="WYC66" s="106"/>
      <c r="WYD66" s="106"/>
      <c r="WYE66" s="106"/>
      <c r="WYF66" s="106"/>
      <c r="WYG66" s="106"/>
      <c r="WYH66" s="106"/>
      <c r="WYI66" s="106"/>
      <c r="WYJ66" s="106"/>
      <c r="WYK66" s="106"/>
      <c r="WYL66" s="106"/>
      <c r="WYM66" s="106"/>
      <c r="WYN66" s="106"/>
      <c r="WYO66" s="106"/>
      <c r="WYP66" s="106"/>
      <c r="WYQ66" s="106"/>
      <c r="WYR66" s="106"/>
      <c r="WYS66" s="106"/>
      <c r="WYT66" s="106"/>
      <c r="WYU66" s="106"/>
      <c r="WYV66" s="106"/>
      <c r="WYW66" s="106"/>
      <c r="WYX66" s="106"/>
      <c r="WYY66" s="106"/>
      <c r="WYZ66" s="106"/>
      <c r="WZA66" s="106"/>
      <c r="WZB66" s="106"/>
      <c r="WZC66" s="106"/>
      <c r="WZD66" s="106"/>
      <c r="WZE66" s="106"/>
      <c r="WZF66" s="106"/>
      <c r="WZG66" s="106"/>
      <c r="WZH66" s="106"/>
      <c r="WZI66" s="106"/>
      <c r="WZJ66" s="106"/>
      <c r="WZK66" s="106"/>
      <c r="WZL66" s="106"/>
      <c r="WZM66" s="106"/>
      <c r="WZN66" s="106"/>
      <c r="WZO66" s="106"/>
      <c r="WZP66" s="106"/>
      <c r="WZQ66" s="106"/>
      <c r="WZR66" s="106"/>
      <c r="WZS66" s="106"/>
      <c r="WZT66" s="106"/>
      <c r="WZU66" s="106"/>
      <c r="WZV66" s="106"/>
      <c r="WZW66" s="106"/>
      <c r="WZX66" s="106"/>
      <c r="WZY66" s="106"/>
      <c r="WZZ66" s="106"/>
      <c r="XAA66" s="106"/>
      <c r="XAB66" s="106"/>
      <c r="XAC66" s="106"/>
      <c r="XAD66" s="106"/>
      <c r="XAE66" s="106"/>
      <c r="XAF66" s="106"/>
      <c r="XAG66" s="106"/>
      <c r="XAH66" s="106"/>
      <c r="XAI66" s="106"/>
      <c r="XAJ66" s="106"/>
      <c r="XAK66" s="106"/>
      <c r="XAL66" s="106"/>
      <c r="XAM66" s="106"/>
      <c r="XAN66" s="106"/>
      <c r="XAO66" s="106"/>
      <c r="XAP66" s="106"/>
      <c r="XAQ66" s="106"/>
      <c r="XAR66" s="106"/>
      <c r="XAS66" s="106"/>
      <c r="XAT66" s="106"/>
      <c r="XAU66" s="106"/>
      <c r="XAV66" s="106"/>
      <c r="XAW66" s="106"/>
      <c r="XAX66" s="106"/>
      <c r="XAY66" s="106"/>
      <c r="XAZ66" s="106"/>
      <c r="XBA66" s="106"/>
      <c r="XBB66" s="106"/>
      <c r="XBC66" s="106"/>
      <c r="XBD66" s="106"/>
      <c r="XBE66" s="106"/>
      <c r="XBF66" s="106"/>
      <c r="XBG66" s="106"/>
      <c r="XBH66" s="106"/>
      <c r="XBI66" s="106"/>
      <c r="XBJ66" s="106"/>
      <c r="XBK66" s="106"/>
      <c r="XBL66" s="106"/>
      <c r="XBM66" s="106"/>
      <c r="XBN66" s="106"/>
      <c r="XBO66" s="106"/>
      <c r="XBP66" s="106"/>
      <c r="XBQ66" s="106"/>
      <c r="XBR66" s="106"/>
      <c r="XBS66" s="106"/>
      <c r="XBT66" s="106"/>
      <c r="XBU66" s="106"/>
      <c r="XBV66" s="106"/>
      <c r="XBW66" s="106"/>
      <c r="XBX66" s="106"/>
      <c r="XBY66" s="106"/>
      <c r="XBZ66" s="106"/>
      <c r="XCA66" s="106"/>
      <c r="XCB66" s="106"/>
      <c r="XCC66" s="106"/>
      <c r="XCD66" s="106"/>
      <c r="XCE66" s="106"/>
      <c r="XCF66" s="106"/>
      <c r="XCG66" s="106"/>
      <c r="XCH66" s="106"/>
      <c r="XCI66" s="106"/>
      <c r="XCJ66" s="106"/>
      <c r="XCK66" s="106"/>
      <c r="XCL66" s="106"/>
      <c r="XCM66" s="106"/>
      <c r="XCN66" s="106"/>
      <c r="XCO66" s="106"/>
      <c r="XCP66" s="106"/>
      <c r="XCQ66" s="106"/>
      <c r="XCR66" s="106"/>
      <c r="XCS66" s="106"/>
      <c r="XCT66" s="106"/>
      <c r="XCU66" s="106"/>
      <c r="XCV66" s="106"/>
      <c r="XCW66" s="106"/>
      <c r="XCX66" s="106"/>
      <c r="XCY66" s="106"/>
      <c r="XCZ66" s="106"/>
      <c r="XDA66" s="106"/>
      <c r="XDB66" s="106"/>
      <c r="XDC66" s="106"/>
      <c r="XDD66" s="106"/>
      <c r="XDE66" s="106"/>
      <c r="XDF66" s="106"/>
      <c r="XDG66" s="106"/>
      <c r="XDH66" s="106"/>
      <c r="XDI66" s="106"/>
      <c r="XDJ66" s="106"/>
      <c r="XDK66" s="106"/>
      <c r="XDL66" s="106"/>
      <c r="XDM66" s="106"/>
      <c r="XDN66" s="106"/>
      <c r="XDO66" s="106"/>
      <c r="XDP66" s="106"/>
      <c r="XDQ66" s="106"/>
      <c r="XDR66" s="106"/>
      <c r="XDS66" s="106"/>
      <c r="XDT66" s="106"/>
      <c r="XDU66" s="106"/>
      <c r="XDV66" s="106"/>
      <c r="XDW66" s="106"/>
      <c r="XDX66" s="106"/>
      <c r="XDY66" s="106"/>
      <c r="XDZ66" s="106"/>
      <c r="XEA66" s="106"/>
      <c r="XEB66" s="106"/>
      <c r="XEC66" s="106"/>
      <c r="XED66" s="106"/>
      <c r="XEE66" s="106"/>
      <c r="XEF66" s="106"/>
      <c r="XEG66" s="106"/>
      <c r="XEH66" s="106"/>
      <c r="XEI66" s="106"/>
      <c r="XEJ66" s="106"/>
      <c r="XEK66" s="106"/>
      <c r="XEL66" s="106"/>
      <c r="XEM66" s="106"/>
      <c r="XEN66" s="106"/>
      <c r="XEO66" s="106"/>
      <c r="XEP66" s="106"/>
      <c r="XEQ66" s="106"/>
      <c r="XER66" s="106"/>
      <c r="XES66" s="106"/>
      <c r="XET66" s="106"/>
      <c r="XEU66" s="106"/>
    </row>
    <row r="67" spans="1:16375" s="110" customFormat="1" ht="15" customHeight="1" x14ac:dyDescent="0.3">
      <c r="A67" s="136"/>
      <c r="B67" s="139" t="s">
        <v>401</v>
      </c>
      <c r="C67" s="137" t="e">
        <f>+SUM(C68:C73)+C56</f>
        <v>#REF!</v>
      </c>
      <c r="D67" s="138" t="e">
        <f t="shared" si="1"/>
        <v>#REF!</v>
      </c>
      <c r="E67" s="137">
        <f>+SUM(E68:E73)+E56</f>
        <v>0</v>
      </c>
      <c r="F67" s="138">
        <f t="shared" si="4"/>
        <v>0</v>
      </c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106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6"/>
      <c r="DV67" s="106"/>
      <c r="DW67" s="106"/>
      <c r="DX67" s="106"/>
      <c r="DY67" s="106"/>
      <c r="DZ67" s="106"/>
      <c r="EA67" s="106"/>
      <c r="EB67" s="106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6"/>
      <c r="EY67" s="106"/>
      <c r="EZ67" s="106"/>
      <c r="FA67" s="106"/>
      <c r="FB67" s="106"/>
      <c r="FC67" s="106"/>
      <c r="FD67" s="106"/>
      <c r="FE67" s="106"/>
      <c r="FF67" s="106"/>
      <c r="FG67" s="106"/>
      <c r="FH67" s="106"/>
      <c r="FI67" s="106"/>
      <c r="FJ67" s="106"/>
      <c r="FK67" s="106"/>
      <c r="FL67" s="106"/>
      <c r="FM67" s="106"/>
      <c r="FN67" s="106"/>
      <c r="FO67" s="106"/>
      <c r="FP67" s="106"/>
      <c r="FQ67" s="106"/>
      <c r="FR67" s="106"/>
      <c r="FS67" s="106"/>
      <c r="FT67" s="106"/>
      <c r="FU67" s="106"/>
      <c r="FV67" s="106"/>
      <c r="FW67" s="106"/>
      <c r="FX67" s="106"/>
      <c r="FY67" s="106"/>
      <c r="FZ67" s="106"/>
      <c r="GA67" s="106"/>
      <c r="GB67" s="106"/>
      <c r="GC67" s="106"/>
      <c r="GD67" s="106"/>
      <c r="GE67" s="106"/>
      <c r="GF67" s="106"/>
      <c r="GG67" s="106"/>
      <c r="GH67" s="106"/>
      <c r="GI67" s="106"/>
      <c r="GJ67" s="106"/>
      <c r="GK67" s="106"/>
      <c r="GL67" s="106"/>
      <c r="GM67" s="106"/>
      <c r="GN67" s="106"/>
      <c r="GO67" s="106"/>
      <c r="GP67" s="106"/>
      <c r="GQ67" s="106"/>
      <c r="GR67" s="106"/>
      <c r="GS67" s="106"/>
      <c r="GT67" s="106"/>
      <c r="GU67" s="106"/>
      <c r="GV67" s="106"/>
      <c r="GW67" s="106"/>
      <c r="GX67" s="106"/>
      <c r="GY67" s="106"/>
      <c r="GZ67" s="106"/>
      <c r="HA67" s="106"/>
      <c r="HB67" s="106"/>
      <c r="HC67" s="106"/>
      <c r="HD67" s="106"/>
      <c r="HE67" s="106"/>
      <c r="HF67" s="106"/>
      <c r="HG67" s="106"/>
      <c r="HH67" s="106"/>
      <c r="HI67" s="106"/>
      <c r="HJ67" s="106"/>
      <c r="HK67" s="106"/>
      <c r="HL67" s="106"/>
      <c r="HM67" s="106"/>
      <c r="HN67" s="106"/>
      <c r="HO67" s="106"/>
      <c r="HP67" s="106"/>
      <c r="HQ67" s="106"/>
      <c r="HR67" s="106"/>
      <c r="HS67" s="106"/>
      <c r="HT67" s="106"/>
      <c r="HU67" s="106"/>
      <c r="HV67" s="106"/>
      <c r="HW67" s="106"/>
      <c r="HX67" s="106"/>
      <c r="HY67" s="106"/>
      <c r="HZ67" s="106"/>
      <c r="IA67" s="106"/>
      <c r="IB67" s="106"/>
      <c r="IC67" s="106"/>
      <c r="ID67" s="106"/>
      <c r="IE67" s="106"/>
      <c r="IF67" s="106"/>
      <c r="IG67" s="106"/>
      <c r="IH67" s="106"/>
      <c r="II67" s="106"/>
      <c r="IJ67" s="106"/>
      <c r="IK67" s="106"/>
      <c r="IL67" s="106"/>
      <c r="IM67" s="106"/>
      <c r="IN67" s="106"/>
      <c r="IO67" s="106"/>
      <c r="IP67" s="106"/>
      <c r="IQ67" s="106"/>
      <c r="IR67" s="106"/>
      <c r="IS67" s="106"/>
      <c r="IT67" s="106"/>
      <c r="IU67" s="106"/>
      <c r="IV67" s="106"/>
      <c r="IW67" s="106"/>
      <c r="IX67" s="106"/>
      <c r="IY67" s="106"/>
      <c r="IZ67" s="106"/>
      <c r="JA67" s="106"/>
      <c r="JB67" s="106"/>
      <c r="JC67" s="106"/>
      <c r="JD67" s="106"/>
      <c r="JE67" s="106"/>
      <c r="JF67" s="106"/>
      <c r="JG67" s="106"/>
      <c r="JH67" s="106"/>
      <c r="JI67" s="106"/>
      <c r="JJ67" s="106"/>
      <c r="JK67" s="106"/>
      <c r="JL67" s="106"/>
      <c r="JM67" s="106"/>
      <c r="JN67" s="106"/>
      <c r="JO67" s="106"/>
      <c r="JP67" s="106"/>
      <c r="JQ67" s="106"/>
      <c r="JR67" s="106"/>
      <c r="JS67" s="106"/>
      <c r="JT67" s="106"/>
      <c r="JU67" s="106"/>
      <c r="JV67" s="106"/>
      <c r="JW67" s="106"/>
      <c r="JX67" s="106"/>
      <c r="JY67" s="106"/>
      <c r="JZ67" s="106"/>
      <c r="KA67" s="106"/>
      <c r="KB67" s="106"/>
      <c r="KC67" s="106"/>
      <c r="KD67" s="106"/>
      <c r="KE67" s="106"/>
      <c r="KF67" s="106"/>
      <c r="KG67" s="106"/>
      <c r="KH67" s="106"/>
      <c r="KI67" s="106"/>
      <c r="KJ67" s="106"/>
      <c r="KK67" s="106"/>
      <c r="KL67" s="106"/>
      <c r="KM67" s="106"/>
      <c r="KN67" s="106"/>
      <c r="KO67" s="106"/>
      <c r="KP67" s="106"/>
      <c r="KQ67" s="106"/>
      <c r="KR67" s="106"/>
      <c r="KS67" s="106"/>
      <c r="KT67" s="106"/>
      <c r="KU67" s="106"/>
      <c r="KV67" s="106"/>
      <c r="KW67" s="106"/>
      <c r="KX67" s="106"/>
      <c r="KY67" s="106"/>
      <c r="KZ67" s="106"/>
      <c r="LA67" s="106"/>
      <c r="LB67" s="106"/>
      <c r="LC67" s="106"/>
      <c r="LD67" s="106"/>
      <c r="LE67" s="106"/>
      <c r="LF67" s="106"/>
      <c r="LG67" s="106"/>
      <c r="LH67" s="106"/>
      <c r="LI67" s="106"/>
      <c r="LJ67" s="106"/>
      <c r="LK67" s="106"/>
      <c r="LL67" s="106"/>
      <c r="LM67" s="106"/>
      <c r="LN67" s="106"/>
      <c r="LO67" s="106"/>
      <c r="LP67" s="106"/>
      <c r="LQ67" s="106"/>
      <c r="LR67" s="106"/>
      <c r="LS67" s="106"/>
      <c r="LT67" s="106"/>
      <c r="LU67" s="106"/>
      <c r="LV67" s="106"/>
      <c r="LW67" s="106"/>
      <c r="LX67" s="106"/>
      <c r="LY67" s="106"/>
      <c r="LZ67" s="106"/>
      <c r="MA67" s="106"/>
      <c r="MB67" s="106"/>
      <c r="MC67" s="106"/>
      <c r="MD67" s="106"/>
      <c r="ME67" s="106"/>
      <c r="MF67" s="106"/>
      <c r="MG67" s="106"/>
      <c r="MH67" s="106"/>
      <c r="MI67" s="106"/>
      <c r="MJ67" s="106"/>
      <c r="MK67" s="106"/>
      <c r="ML67" s="106"/>
      <c r="MM67" s="106"/>
      <c r="MN67" s="106"/>
      <c r="MO67" s="106"/>
      <c r="MP67" s="106"/>
      <c r="MQ67" s="106"/>
      <c r="MR67" s="106"/>
      <c r="MS67" s="106"/>
      <c r="MT67" s="106"/>
      <c r="MU67" s="106"/>
      <c r="MV67" s="106"/>
      <c r="MW67" s="106"/>
      <c r="MX67" s="106"/>
      <c r="MY67" s="106"/>
      <c r="MZ67" s="106"/>
      <c r="NA67" s="106"/>
      <c r="NB67" s="106"/>
      <c r="NC67" s="106"/>
      <c r="ND67" s="106"/>
      <c r="NE67" s="106"/>
      <c r="NF67" s="106"/>
      <c r="NG67" s="106"/>
      <c r="NH67" s="106"/>
      <c r="NI67" s="106"/>
      <c r="NJ67" s="106"/>
      <c r="NK67" s="106"/>
      <c r="NL67" s="106"/>
      <c r="NM67" s="106"/>
      <c r="NN67" s="106"/>
      <c r="NO67" s="106"/>
      <c r="NP67" s="106"/>
      <c r="NQ67" s="106"/>
      <c r="NR67" s="106"/>
      <c r="NS67" s="106"/>
      <c r="NT67" s="106"/>
      <c r="NU67" s="106"/>
      <c r="NV67" s="106"/>
      <c r="NW67" s="106"/>
      <c r="NX67" s="106"/>
      <c r="NY67" s="106"/>
      <c r="NZ67" s="106"/>
      <c r="OA67" s="106"/>
      <c r="OB67" s="106"/>
      <c r="OC67" s="106"/>
      <c r="OD67" s="106"/>
      <c r="OE67" s="106"/>
      <c r="OF67" s="106"/>
      <c r="OG67" s="106"/>
      <c r="OH67" s="106"/>
      <c r="OI67" s="106"/>
      <c r="OJ67" s="106"/>
      <c r="OK67" s="106"/>
      <c r="OL67" s="106"/>
      <c r="OM67" s="106"/>
      <c r="ON67" s="106"/>
      <c r="OO67" s="106"/>
      <c r="OP67" s="106"/>
      <c r="OQ67" s="106"/>
      <c r="OR67" s="106"/>
      <c r="OS67" s="106"/>
      <c r="OT67" s="106"/>
      <c r="OU67" s="106"/>
      <c r="OV67" s="106"/>
      <c r="OW67" s="106"/>
      <c r="OX67" s="106"/>
      <c r="OY67" s="106"/>
      <c r="OZ67" s="106"/>
      <c r="PA67" s="106"/>
      <c r="PB67" s="106"/>
      <c r="PC67" s="106"/>
      <c r="PD67" s="106"/>
      <c r="PE67" s="106"/>
      <c r="PF67" s="106"/>
      <c r="PG67" s="106"/>
      <c r="PH67" s="106"/>
      <c r="PI67" s="106"/>
      <c r="PJ67" s="106"/>
      <c r="PK67" s="106"/>
      <c r="PL67" s="106"/>
      <c r="PM67" s="106"/>
      <c r="PN67" s="106"/>
      <c r="PO67" s="106"/>
      <c r="PP67" s="106"/>
      <c r="PQ67" s="106"/>
      <c r="PR67" s="106"/>
      <c r="PS67" s="106"/>
      <c r="PT67" s="106"/>
      <c r="PU67" s="106"/>
      <c r="PV67" s="106"/>
      <c r="PW67" s="106"/>
      <c r="PX67" s="106"/>
      <c r="PY67" s="106"/>
      <c r="PZ67" s="106"/>
      <c r="QA67" s="106"/>
      <c r="QB67" s="106"/>
      <c r="QC67" s="106"/>
      <c r="QD67" s="106"/>
      <c r="QE67" s="106"/>
      <c r="QF67" s="106"/>
      <c r="QG67" s="106"/>
      <c r="QH67" s="106"/>
      <c r="QI67" s="106"/>
      <c r="QJ67" s="106"/>
      <c r="QK67" s="106"/>
      <c r="QL67" s="106"/>
      <c r="QM67" s="106"/>
      <c r="QN67" s="106"/>
      <c r="QO67" s="106"/>
      <c r="QP67" s="106"/>
      <c r="QQ67" s="106"/>
      <c r="QR67" s="106"/>
      <c r="QS67" s="106"/>
      <c r="QT67" s="106"/>
      <c r="QU67" s="106"/>
      <c r="QV67" s="106"/>
      <c r="QW67" s="106"/>
      <c r="QX67" s="106"/>
      <c r="QY67" s="106"/>
      <c r="QZ67" s="106"/>
      <c r="RA67" s="106"/>
      <c r="RB67" s="106"/>
      <c r="RC67" s="106"/>
      <c r="RD67" s="106"/>
      <c r="RE67" s="106"/>
      <c r="RF67" s="106"/>
      <c r="RG67" s="106"/>
      <c r="RH67" s="106"/>
      <c r="RI67" s="106"/>
      <c r="RJ67" s="106"/>
      <c r="RK67" s="106"/>
      <c r="RL67" s="106"/>
      <c r="RM67" s="106"/>
      <c r="RN67" s="106"/>
      <c r="RO67" s="106"/>
      <c r="RP67" s="106"/>
      <c r="RQ67" s="106"/>
      <c r="RR67" s="106"/>
      <c r="RS67" s="106"/>
      <c r="RT67" s="106"/>
      <c r="RU67" s="106"/>
      <c r="RV67" s="106"/>
      <c r="RW67" s="106"/>
      <c r="RX67" s="106"/>
      <c r="RY67" s="106"/>
      <c r="RZ67" s="106"/>
      <c r="SA67" s="106"/>
      <c r="SB67" s="106"/>
      <c r="SC67" s="106"/>
      <c r="SD67" s="106"/>
      <c r="SE67" s="106"/>
      <c r="SF67" s="106"/>
      <c r="SG67" s="106"/>
      <c r="SH67" s="106"/>
      <c r="SI67" s="106"/>
      <c r="SJ67" s="106"/>
      <c r="SK67" s="106"/>
      <c r="SL67" s="106"/>
      <c r="SM67" s="106"/>
      <c r="SN67" s="106"/>
      <c r="SO67" s="106"/>
      <c r="SP67" s="106"/>
      <c r="SQ67" s="106"/>
      <c r="SR67" s="106"/>
      <c r="SS67" s="106"/>
      <c r="ST67" s="106"/>
      <c r="SU67" s="106"/>
      <c r="SV67" s="106"/>
      <c r="SW67" s="106"/>
      <c r="SX67" s="106"/>
      <c r="SY67" s="106"/>
      <c r="SZ67" s="106"/>
      <c r="TA67" s="106"/>
      <c r="TB67" s="106"/>
      <c r="TC67" s="106"/>
      <c r="TD67" s="106"/>
      <c r="TE67" s="106"/>
      <c r="TF67" s="106"/>
      <c r="TG67" s="106"/>
      <c r="TH67" s="106"/>
      <c r="TI67" s="106"/>
      <c r="TJ67" s="106"/>
      <c r="TK67" s="106"/>
      <c r="TL67" s="106"/>
      <c r="TM67" s="106"/>
      <c r="TN67" s="106"/>
      <c r="TO67" s="106"/>
      <c r="TP67" s="106"/>
      <c r="TQ67" s="106"/>
      <c r="TR67" s="106"/>
      <c r="TS67" s="106"/>
      <c r="TT67" s="106"/>
      <c r="TU67" s="106"/>
      <c r="TV67" s="106"/>
      <c r="TW67" s="106"/>
      <c r="TX67" s="106"/>
      <c r="TY67" s="106"/>
      <c r="TZ67" s="106"/>
      <c r="UA67" s="106"/>
      <c r="UB67" s="106"/>
      <c r="UC67" s="106"/>
      <c r="UD67" s="106"/>
      <c r="UE67" s="106"/>
      <c r="UF67" s="106"/>
      <c r="UG67" s="106"/>
      <c r="UH67" s="106"/>
      <c r="UI67" s="106"/>
      <c r="UJ67" s="106"/>
      <c r="UK67" s="106"/>
      <c r="UL67" s="106"/>
      <c r="UM67" s="106"/>
      <c r="UN67" s="106"/>
      <c r="UO67" s="106"/>
      <c r="UP67" s="106"/>
      <c r="UQ67" s="106"/>
      <c r="UR67" s="106"/>
      <c r="US67" s="106"/>
      <c r="UT67" s="106"/>
      <c r="UU67" s="106"/>
      <c r="UV67" s="106"/>
      <c r="UW67" s="106"/>
      <c r="UX67" s="106"/>
      <c r="UY67" s="106"/>
      <c r="UZ67" s="106"/>
      <c r="VA67" s="106"/>
      <c r="VB67" s="106"/>
      <c r="VC67" s="106"/>
      <c r="VD67" s="106"/>
      <c r="VE67" s="106"/>
      <c r="VF67" s="106"/>
      <c r="VG67" s="106"/>
      <c r="VH67" s="106"/>
      <c r="VI67" s="106"/>
      <c r="VJ67" s="106"/>
      <c r="VK67" s="106"/>
      <c r="VL67" s="106"/>
      <c r="VM67" s="106"/>
      <c r="VN67" s="106"/>
      <c r="VO67" s="106"/>
      <c r="VP67" s="106"/>
      <c r="VQ67" s="106"/>
      <c r="VR67" s="106"/>
      <c r="VS67" s="106"/>
      <c r="VT67" s="106"/>
      <c r="VU67" s="106"/>
      <c r="VV67" s="106"/>
      <c r="VW67" s="106"/>
      <c r="VX67" s="106"/>
      <c r="VY67" s="106"/>
      <c r="VZ67" s="106"/>
      <c r="WA67" s="106"/>
      <c r="WB67" s="106"/>
      <c r="WC67" s="106"/>
      <c r="WD67" s="106"/>
      <c r="WE67" s="106"/>
      <c r="WF67" s="106"/>
      <c r="WG67" s="106"/>
      <c r="WH67" s="106"/>
      <c r="WI67" s="106"/>
      <c r="WJ67" s="106"/>
      <c r="WK67" s="106"/>
      <c r="WL67" s="106"/>
      <c r="WM67" s="106"/>
      <c r="WN67" s="106"/>
      <c r="WO67" s="106"/>
      <c r="WP67" s="106"/>
      <c r="WQ67" s="106"/>
      <c r="WR67" s="106"/>
      <c r="WS67" s="106"/>
      <c r="WT67" s="106"/>
      <c r="WU67" s="106"/>
      <c r="WV67" s="106"/>
      <c r="WW67" s="106"/>
      <c r="WX67" s="106"/>
      <c r="WY67" s="106"/>
      <c r="WZ67" s="106"/>
      <c r="XA67" s="106"/>
      <c r="XB67" s="106"/>
      <c r="XC67" s="106"/>
      <c r="XD67" s="106"/>
      <c r="XE67" s="106"/>
      <c r="XF67" s="106"/>
      <c r="XG67" s="106"/>
      <c r="XH67" s="106"/>
      <c r="XI67" s="106"/>
      <c r="XJ67" s="106"/>
      <c r="XK67" s="106"/>
      <c r="XL67" s="106"/>
      <c r="XM67" s="106"/>
      <c r="XN67" s="106"/>
      <c r="XO67" s="106"/>
      <c r="XP67" s="106"/>
      <c r="XQ67" s="106"/>
      <c r="XR67" s="106"/>
      <c r="XS67" s="106"/>
      <c r="XT67" s="106"/>
      <c r="XU67" s="106"/>
      <c r="XV67" s="106"/>
      <c r="XW67" s="106"/>
      <c r="XX67" s="106"/>
      <c r="XY67" s="106"/>
      <c r="XZ67" s="106"/>
      <c r="YA67" s="106"/>
      <c r="YB67" s="106"/>
      <c r="YC67" s="106"/>
      <c r="YD67" s="106"/>
      <c r="YE67" s="106"/>
      <c r="YF67" s="106"/>
      <c r="YG67" s="106"/>
      <c r="YH67" s="106"/>
      <c r="YI67" s="106"/>
      <c r="YJ67" s="106"/>
      <c r="YK67" s="106"/>
      <c r="YL67" s="106"/>
      <c r="YM67" s="106"/>
      <c r="YN67" s="106"/>
      <c r="YO67" s="106"/>
      <c r="YP67" s="106"/>
      <c r="YQ67" s="106"/>
      <c r="YR67" s="106"/>
      <c r="YS67" s="106"/>
      <c r="YT67" s="106"/>
      <c r="YU67" s="106"/>
      <c r="YV67" s="106"/>
      <c r="YW67" s="106"/>
      <c r="YX67" s="106"/>
      <c r="YY67" s="106"/>
      <c r="YZ67" s="106"/>
      <c r="ZA67" s="106"/>
      <c r="ZB67" s="106"/>
      <c r="ZC67" s="106"/>
      <c r="ZD67" s="106"/>
      <c r="ZE67" s="106"/>
      <c r="ZF67" s="106"/>
      <c r="ZG67" s="106"/>
      <c r="ZH67" s="106"/>
      <c r="ZI67" s="106"/>
      <c r="ZJ67" s="106"/>
      <c r="ZK67" s="106"/>
      <c r="ZL67" s="106"/>
      <c r="ZM67" s="106"/>
      <c r="ZN67" s="106"/>
      <c r="ZO67" s="106"/>
      <c r="ZP67" s="106"/>
      <c r="ZQ67" s="106"/>
      <c r="ZR67" s="106"/>
      <c r="ZS67" s="106"/>
      <c r="ZT67" s="106"/>
      <c r="ZU67" s="106"/>
      <c r="ZV67" s="106"/>
      <c r="ZW67" s="106"/>
      <c r="ZX67" s="106"/>
      <c r="ZY67" s="106"/>
      <c r="ZZ67" s="106"/>
      <c r="AAA67" s="106"/>
      <c r="AAB67" s="106"/>
      <c r="AAC67" s="106"/>
      <c r="AAD67" s="106"/>
      <c r="AAE67" s="106"/>
      <c r="AAF67" s="106"/>
      <c r="AAG67" s="106"/>
      <c r="AAH67" s="106"/>
      <c r="AAI67" s="106"/>
      <c r="AAJ67" s="106"/>
      <c r="AAK67" s="106"/>
      <c r="AAL67" s="106"/>
      <c r="AAM67" s="106"/>
      <c r="AAN67" s="106"/>
      <c r="AAO67" s="106"/>
      <c r="AAP67" s="106"/>
      <c r="AAQ67" s="106"/>
      <c r="AAR67" s="106"/>
      <c r="AAS67" s="106"/>
      <c r="AAT67" s="106"/>
      <c r="AAU67" s="106"/>
      <c r="AAV67" s="106"/>
      <c r="AAW67" s="106"/>
      <c r="AAX67" s="106"/>
      <c r="AAY67" s="106"/>
      <c r="AAZ67" s="106"/>
      <c r="ABA67" s="106"/>
      <c r="ABB67" s="106"/>
      <c r="ABC67" s="106"/>
      <c r="ABD67" s="106"/>
      <c r="ABE67" s="106"/>
      <c r="ABF67" s="106"/>
      <c r="ABG67" s="106"/>
      <c r="ABH67" s="106"/>
      <c r="ABI67" s="106"/>
      <c r="ABJ67" s="106"/>
      <c r="ABK67" s="106"/>
      <c r="ABL67" s="106"/>
      <c r="ABM67" s="106"/>
      <c r="ABN67" s="106"/>
      <c r="ABO67" s="106"/>
      <c r="ABP67" s="106"/>
      <c r="ABQ67" s="106"/>
      <c r="ABR67" s="106"/>
      <c r="ABS67" s="106"/>
      <c r="ABT67" s="106"/>
      <c r="ABU67" s="106"/>
      <c r="ABV67" s="106"/>
      <c r="ABW67" s="106"/>
      <c r="ABX67" s="106"/>
      <c r="ABY67" s="106"/>
      <c r="ABZ67" s="106"/>
      <c r="ACA67" s="106"/>
      <c r="ACB67" s="106"/>
      <c r="ACC67" s="106"/>
      <c r="ACD67" s="106"/>
      <c r="ACE67" s="106"/>
      <c r="ACF67" s="106"/>
      <c r="ACG67" s="106"/>
      <c r="ACH67" s="106"/>
      <c r="ACI67" s="106"/>
      <c r="ACJ67" s="106"/>
      <c r="ACK67" s="106"/>
      <c r="ACL67" s="106"/>
      <c r="ACM67" s="106"/>
      <c r="ACN67" s="106"/>
      <c r="ACO67" s="106"/>
      <c r="ACP67" s="106"/>
      <c r="ACQ67" s="106"/>
      <c r="ACR67" s="106"/>
      <c r="ACS67" s="106"/>
      <c r="ACT67" s="106"/>
      <c r="ACU67" s="106"/>
      <c r="ACV67" s="106"/>
      <c r="ACW67" s="106"/>
      <c r="ACX67" s="106"/>
      <c r="ACY67" s="106"/>
      <c r="ACZ67" s="106"/>
      <c r="ADA67" s="106"/>
      <c r="ADB67" s="106"/>
      <c r="ADC67" s="106"/>
      <c r="ADD67" s="106"/>
      <c r="ADE67" s="106"/>
      <c r="ADF67" s="106"/>
      <c r="ADG67" s="106"/>
      <c r="ADH67" s="106"/>
      <c r="ADI67" s="106"/>
      <c r="ADJ67" s="106"/>
      <c r="ADK67" s="106"/>
      <c r="ADL67" s="106"/>
      <c r="ADM67" s="106"/>
      <c r="ADN67" s="106"/>
      <c r="ADO67" s="106"/>
      <c r="ADP67" s="106"/>
      <c r="ADQ67" s="106"/>
      <c r="ADR67" s="106"/>
      <c r="ADS67" s="106"/>
      <c r="ADT67" s="106"/>
      <c r="ADU67" s="106"/>
      <c r="ADV67" s="106"/>
      <c r="ADW67" s="106"/>
      <c r="ADX67" s="106"/>
      <c r="ADY67" s="106"/>
      <c r="ADZ67" s="106"/>
      <c r="AEA67" s="106"/>
      <c r="AEB67" s="106"/>
      <c r="AEC67" s="106"/>
      <c r="AED67" s="106"/>
      <c r="AEE67" s="106"/>
      <c r="AEF67" s="106"/>
      <c r="AEG67" s="106"/>
      <c r="AEH67" s="106"/>
      <c r="AEI67" s="106"/>
      <c r="AEJ67" s="106"/>
      <c r="AEK67" s="106"/>
      <c r="AEL67" s="106"/>
      <c r="AEM67" s="106"/>
      <c r="AEN67" s="106"/>
      <c r="AEO67" s="106"/>
      <c r="AEP67" s="106"/>
      <c r="AEQ67" s="106"/>
      <c r="AER67" s="106"/>
      <c r="AES67" s="106"/>
      <c r="AET67" s="106"/>
      <c r="AEU67" s="106"/>
      <c r="AEV67" s="106"/>
      <c r="AEW67" s="106"/>
      <c r="AEX67" s="106"/>
      <c r="AEY67" s="106"/>
      <c r="AEZ67" s="106"/>
      <c r="AFA67" s="106"/>
      <c r="AFB67" s="106"/>
      <c r="AFC67" s="106"/>
      <c r="AFD67" s="106"/>
      <c r="AFE67" s="106"/>
      <c r="AFF67" s="106"/>
      <c r="AFG67" s="106"/>
      <c r="AFH67" s="106"/>
      <c r="AFI67" s="106"/>
      <c r="AFJ67" s="106"/>
      <c r="AFK67" s="106"/>
      <c r="AFL67" s="106"/>
      <c r="AFM67" s="106"/>
      <c r="AFN67" s="106"/>
      <c r="AFO67" s="106"/>
      <c r="AFP67" s="106"/>
      <c r="AFQ67" s="106"/>
      <c r="AFR67" s="106"/>
      <c r="AFS67" s="106"/>
      <c r="AFT67" s="106"/>
      <c r="AFU67" s="106"/>
      <c r="AFV67" s="106"/>
      <c r="AFW67" s="106"/>
      <c r="AFX67" s="106"/>
      <c r="AFY67" s="106"/>
      <c r="AFZ67" s="106"/>
      <c r="AGA67" s="106"/>
      <c r="AGB67" s="106"/>
      <c r="AGC67" s="106"/>
      <c r="AGD67" s="106"/>
      <c r="AGE67" s="106"/>
      <c r="AGF67" s="106"/>
      <c r="AGG67" s="106"/>
      <c r="AGH67" s="106"/>
      <c r="AGI67" s="106"/>
      <c r="AGJ67" s="106"/>
      <c r="AGK67" s="106"/>
      <c r="AGL67" s="106"/>
      <c r="AGM67" s="106"/>
      <c r="AGN67" s="106"/>
      <c r="AGO67" s="106"/>
      <c r="AGP67" s="106"/>
      <c r="AGQ67" s="106"/>
      <c r="AGR67" s="106"/>
      <c r="AGS67" s="106"/>
      <c r="AGT67" s="106"/>
      <c r="AGU67" s="106"/>
      <c r="AGV67" s="106"/>
      <c r="AGW67" s="106"/>
      <c r="AGX67" s="106"/>
      <c r="AGY67" s="106"/>
      <c r="AGZ67" s="106"/>
      <c r="AHA67" s="106"/>
      <c r="AHB67" s="106"/>
      <c r="AHC67" s="106"/>
      <c r="AHD67" s="106"/>
      <c r="AHE67" s="106"/>
      <c r="AHF67" s="106"/>
      <c r="AHG67" s="106"/>
      <c r="AHH67" s="106"/>
      <c r="AHI67" s="106"/>
      <c r="AHJ67" s="106"/>
      <c r="AHK67" s="106"/>
      <c r="AHL67" s="106"/>
      <c r="AHM67" s="106"/>
      <c r="AHN67" s="106"/>
      <c r="AHO67" s="106"/>
      <c r="AHP67" s="106"/>
      <c r="AHQ67" s="106"/>
      <c r="AHR67" s="106"/>
      <c r="AHS67" s="106"/>
      <c r="AHT67" s="106"/>
      <c r="AHU67" s="106"/>
      <c r="AHV67" s="106"/>
      <c r="AHW67" s="106"/>
      <c r="AHX67" s="106"/>
      <c r="AHY67" s="106"/>
      <c r="AHZ67" s="106"/>
      <c r="AIA67" s="106"/>
      <c r="AIB67" s="106"/>
      <c r="AIC67" s="106"/>
      <c r="AID67" s="106"/>
      <c r="AIE67" s="106"/>
      <c r="AIF67" s="106"/>
      <c r="AIG67" s="106"/>
      <c r="AIH67" s="106"/>
      <c r="AII67" s="106"/>
      <c r="AIJ67" s="106"/>
      <c r="AIK67" s="106"/>
      <c r="AIL67" s="106"/>
      <c r="AIM67" s="106"/>
      <c r="AIN67" s="106"/>
      <c r="AIO67" s="106"/>
      <c r="AIP67" s="106"/>
      <c r="AIQ67" s="106"/>
      <c r="AIR67" s="106"/>
      <c r="AIS67" s="106"/>
      <c r="AIT67" s="106"/>
      <c r="AIU67" s="106"/>
      <c r="AIV67" s="106"/>
      <c r="AIW67" s="106"/>
      <c r="AIX67" s="106"/>
      <c r="AIY67" s="106"/>
      <c r="AIZ67" s="106"/>
      <c r="AJA67" s="106"/>
      <c r="AJB67" s="106"/>
      <c r="AJC67" s="106"/>
      <c r="AJD67" s="106"/>
      <c r="AJE67" s="106"/>
      <c r="AJF67" s="106"/>
      <c r="AJG67" s="106"/>
      <c r="AJH67" s="106"/>
      <c r="AJI67" s="106"/>
      <c r="AJJ67" s="106"/>
      <c r="AJK67" s="106"/>
      <c r="AJL67" s="106"/>
      <c r="AJM67" s="106"/>
      <c r="AJN67" s="106"/>
      <c r="AJO67" s="106"/>
      <c r="AJP67" s="106"/>
      <c r="AJQ67" s="106"/>
      <c r="AJR67" s="106"/>
      <c r="AJS67" s="106"/>
      <c r="AJT67" s="106"/>
      <c r="AJU67" s="106"/>
      <c r="AJV67" s="106"/>
      <c r="AJW67" s="106"/>
      <c r="AJX67" s="106"/>
      <c r="AJY67" s="106"/>
      <c r="AJZ67" s="106"/>
      <c r="AKA67" s="106"/>
      <c r="AKB67" s="106"/>
      <c r="AKC67" s="106"/>
      <c r="AKD67" s="106"/>
      <c r="AKE67" s="106"/>
      <c r="AKF67" s="106"/>
      <c r="AKG67" s="106"/>
      <c r="AKH67" s="106"/>
      <c r="AKI67" s="106"/>
      <c r="AKJ67" s="106"/>
      <c r="AKK67" s="106"/>
      <c r="AKL67" s="106"/>
      <c r="AKM67" s="106"/>
      <c r="AKN67" s="106"/>
      <c r="AKO67" s="106"/>
      <c r="AKP67" s="106"/>
      <c r="AKQ67" s="106"/>
      <c r="AKR67" s="106"/>
      <c r="AKS67" s="106"/>
      <c r="AKT67" s="106"/>
      <c r="AKU67" s="106"/>
      <c r="AKV67" s="106"/>
      <c r="AKW67" s="106"/>
      <c r="AKX67" s="106"/>
      <c r="AKY67" s="106"/>
      <c r="AKZ67" s="106"/>
      <c r="ALA67" s="106"/>
      <c r="ALB67" s="106"/>
      <c r="ALC67" s="106"/>
      <c r="ALD67" s="106"/>
      <c r="ALE67" s="106"/>
      <c r="ALF67" s="106"/>
      <c r="ALG67" s="106"/>
      <c r="ALH67" s="106"/>
      <c r="ALI67" s="106"/>
      <c r="ALJ67" s="106"/>
      <c r="ALK67" s="106"/>
      <c r="ALL67" s="106"/>
      <c r="ALM67" s="106"/>
      <c r="ALN67" s="106"/>
      <c r="ALO67" s="106"/>
      <c r="ALP67" s="106"/>
      <c r="ALQ67" s="106"/>
      <c r="ALR67" s="106"/>
      <c r="ALS67" s="106"/>
      <c r="ALT67" s="106"/>
      <c r="ALU67" s="106"/>
      <c r="ALV67" s="106"/>
      <c r="ALW67" s="106"/>
      <c r="ALX67" s="106"/>
      <c r="ALY67" s="106"/>
      <c r="ALZ67" s="106"/>
      <c r="AMA67" s="106"/>
      <c r="AMB67" s="106"/>
      <c r="AMC67" s="106"/>
      <c r="AMD67" s="106"/>
      <c r="AME67" s="106"/>
      <c r="AMF67" s="106"/>
      <c r="AMG67" s="106"/>
      <c r="AMH67" s="106"/>
      <c r="AMI67" s="106"/>
      <c r="AMJ67" s="106"/>
      <c r="AMK67" s="106"/>
      <c r="AML67" s="106"/>
      <c r="AMM67" s="106"/>
      <c r="AMN67" s="106"/>
      <c r="AMO67" s="106"/>
      <c r="AMP67" s="106"/>
      <c r="AMQ67" s="106"/>
      <c r="AMR67" s="106"/>
      <c r="AMS67" s="106"/>
      <c r="AMT67" s="106"/>
      <c r="AMU67" s="106"/>
      <c r="AMV67" s="106"/>
      <c r="AMW67" s="106"/>
      <c r="AMX67" s="106"/>
      <c r="AMY67" s="106"/>
      <c r="AMZ67" s="106"/>
      <c r="ANA67" s="106"/>
      <c r="ANB67" s="106"/>
      <c r="ANC67" s="106"/>
      <c r="AND67" s="106"/>
      <c r="ANE67" s="106"/>
      <c r="ANF67" s="106"/>
      <c r="ANG67" s="106"/>
      <c r="ANH67" s="106"/>
      <c r="ANI67" s="106"/>
      <c r="ANJ67" s="106"/>
      <c r="ANK67" s="106"/>
      <c r="ANL67" s="106"/>
      <c r="ANM67" s="106"/>
      <c r="ANN67" s="106"/>
      <c r="ANO67" s="106"/>
      <c r="ANP67" s="106"/>
      <c r="ANQ67" s="106"/>
      <c r="ANR67" s="106"/>
      <c r="ANS67" s="106"/>
      <c r="ANT67" s="106"/>
      <c r="ANU67" s="106"/>
      <c r="ANV67" s="106"/>
      <c r="ANW67" s="106"/>
      <c r="ANX67" s="106"/>
      <c r="ANY67" s="106"/>
      <c r="ANZ67" s="106"/>
      <c r="AOA67" s="106"/>
      <c r="AOB67" s="106"/>
      <c r="AOC67" s="106"/>
      <c r="AOD67" s="106"/>
      <c r="AOE67" s="106"/>
      <c r="AOF67" s="106"/>
      <c r="AOG67" s="106"/>
      <c r="AOH67" s="106"/>
      <c r="AOI67" s="106"/>
      <c r="AOJ67" s="106"/>
      <c r="AOK67" s="106"/>
      <c r="AOL67" s="106"/>
      <c r="AOM67" s="106"/>
      <c r="AON67" s="106"/>
      <c r="AOO67" s="106"/>
      <c r="AOP67" s="106"/>
      <c r="AOQ67" s="106"/>
      <c r="AOR67" s="106"/>
      <c r="AOS67" s="106"/>
      <c r="AOT67" s="106"/>
      <c r="AOU67" s="106"/>
      <c r="AOV67" s="106"/>
      <c r="AOW67" s="106"/>
      <c r="AOX67" s="106"/>
      <c r="AOY67" s="106"/>
      <c r="AOZ67" s="106"/>
      <c r="APA67" s="106"/>
      <c r="APB67" s="106"/>
      <c r="APC67" s="106"/>
      <c r="APD67" s="106"/>
      <c r="APE67" s="106"/>
      <c r="APF67" s="106"/>
      <c r="APG67" s="106"/>
      <c r="APH67" s="106"/>
      <c r="API67" s="106"/>
      <c r="APJ67" s="106"/>
      <c r="APK67" s="106"/>
      <c r="APL67" s="106"/>
      <c r="APM67" s="106"/>
      <c r="APN67" s="106"/>
      <c r="APO67" s="106"/>
      <c r="APP67" s="106"/>
      <c r="APQ67" s="106"/>
      <c r="APR67" s="106"/>
      <c r="APS67" s="106"/>
      <c r="APT67" s="106"/>
      <c r="APU67" s="106"/>
      <c r="APV67" s="106"/>
      <c r="APW67" s="106"/>
      <c r="APX67" s="106"/>
      <c r="APY67" s="106"/>
      <c r="APZ67" s="106"/>
      <c r="AQA67" s="106"/>
      <c r="AQB67" s="106"/>
      <c r="AQC67" s="106"/>
      <c r="AQD67" s="106"/>
      <c r="AQE67" s="106"/>
      <c r="AQF67" s="106"/>
      <c r="AQG67" s="106"/>
      <c r="AQH67" s="106"/>
      <c r="AQI67" s="106"/>
      <c r="AQJ67" s="106"/>
      <c r="AQK67" s="106"/>
      <c r="AQL67" s="106"/>
      <c r="AQM67" s="106"/>
      <c r="AQN67" s="106"/>
      <c r="AQO67" s="106"/>
      <c r="AQP67" s="106"/>
      <c r="AQQ67" s="106"/>
      <c r="AQR67" s="106"/>
      <c r="AQS67" s="106"/>
      <c r="AQT67" s="106"/>
      <c r="AQU67" s="106"/>
      <c r="AQV67" s="106"/>
      <c r="AQW67" s="106"/>
      <c r="AQX67" s="106"/>
      <c r="AQY67" s="106"/>
      <c r="AQZ67" s="106"/>
      <c r="ARA67" s="106"/>
      <c r="ARB67" s="106"/>
      <c r="ARC67" s="106"/>
      <c r="ARD67" s="106"/>
      <c r="ARE67" s="106"/>
      <c r="ARF67" s="106"/>
      <c r="ARG67" s="106"/>
      <c r="ARH67" s="106"/>
      <c r="ARI67" s="106"/>
      <c r="ARJ67" s="106"/>
      <c r="ARK67" s="106"/>
      <c r="ARL67" s="106"/>
      <c r="ARM67" s="106"/>
      <c r="ARN67" s="106"/>
      <c r="ARO67" s="106"/>
      <c r="ARP67" s="106"/>
      <c r="ARQ67" s="106"/>
      <c r="ARR67" s="106"/>
      <c r="ARS67" s="106"/>
      <c r="ART67" s="106"/>
      <c r="ARU67" s="106"/>
      <c r="ARV67" s="106"/>
      <c r="ARW67" s="106"/>
      <c r="ARX67" s="106"/>
      <c r="ARY67" s="106"/>
      <c r="ARZ67" s="106"/>
      <c r="ASA67" s="106"/>
      <c r="ASB67" s="106"/>
      <c r="ASC67" s="106"/>
      <c r="ASD67" s="106"/>
      <c r="ASE67" s="106"/>
      <c r="ASF67" s="106"/>
      <c r="ASG67" s="106"/>
      <c r="ASH67" s="106"/>
      <c r="ASI67" s="106"/>
      <c r="ASJ67" s="106"/>
      <c r="ASK67" s="106"/>
      <c r="ASL67" s="106"/>
      <c r="ASM67" s="106"/>
      <c r="ASN67" s="106"/>
      <c r="ASO67" s="106"/>
      <c r="ASP67" s="106"/>
      <c r="ASQ67" s="106"/>
      <c r="ASR67" s="106"/>
      <c r="ASS67" s="106"/>
      <c r="AST67" s="106"/>
      <c r="ASU67" s="106"/>
      <c r="ASV67" s="106"/>
      <c r="ASW67" s="106"/>
      <c r="ASX67" s="106"/>
      <c r="ASY67" s="106"/>
      <c r="ASZ67" s="106"/>
      <c r="ATA67" s="106"/>
      <c r="ATB67" s="106"/>
      <c r="ATC67" s="106"/>
      <c r="ATD67" s="106"/>
      <c r="ATE67" s="106"/>
      <c r="ATF67" s="106"/>
      <c r="ATG67" s="106"/>
      <c r="ATH67" s="106"/>
      <c r="ATI67" s="106"/>
      <c r="ATJ67" s="106"/>
      <c r="ATK67" s="106"/>
      <c r="ATL67" s="106"/>
      <c r="ATM67" s="106"/>
      <c r="ATN67" s="106"/>
      <c r="ATO67" s="106"/>
      <c r="ATP67" s="106"/>
      <c r="ATQ67" s="106"/>
      <c r="ATR67" s="106"/>
      <c r="ATS67" s="106"/>
      <c r="ATT67" s="106"/>
      <c r="ATU67" s="106"/>
      <c r="ATV67" s="106"/>
      <c r="ATW67" s="106"/>
      <c r="ATX67" s="106"/>
      <c r="ATY67" s="106"/>
      <c r="ATZ67" s="106"/>
      <c r="AUA67" s="106"/>
      <c r="AUB67" s="106"/>
      <c r="AUC67" s="106"/>
      <c r="AUD67" s="106"/>
      <c r="AUE67" s="106"/>
      <c r="AUF67" s="106"/>
      <c r="AUG67" s="106"/>
      <c r="AUH67" s="106"/>
      <c r="AUI67" s="106"/>
      <c r="AUJ67" s="106"/>
      <c r="AUK67" s="106"/>
      <c r="AUL67" s="106"/>
      <c r="AUM67" s="106"/>
      <c r="AUN67" s="106"/>
      <c r="AUO67" s="106"/>
      <c r="AUP67" s="106"/>
      <c r="AUQ67" s="106"/>
      <c r="AUR67" s="106"/>
      <c r="AUS67" s="106"/>
      <c r="AUT67" s="106"/>
      <c r="AUU67" s="106"/>
      <c r="AUV67" s="106"/>
      <c r="AUW67" s="106"/>
      <c r="AUX67" s="106"/>
      <c r="AUY67" s="106"/>
      <c r="AUZ67" s="106"/>
      <c r="AVA67" s="106"/>
      <c r="AVB67" s="106"/>
      <c r="AVC67" s="106"/>
      <c r="AVD67" s="106"/>
      <c r="AVE67" s="106"/>
      <c r="AVF67" s="106"/>
      <c r="AVG67" s="106"/>
      <c r="AVH67" s="106"/>
      <c r="AVI67" s="106"/>
      <c r="AVJ67" s="106"/>
      <c r="AVK67" s="106"/>
      <c r="AVL67" s="106"/>
      <c r="AVM67" s="106"/>
      <c r="AVN67" s="106"/>
      <c r="AVO67" s="106"/>
      <c r="AVP67" s="106"/>
      <c r="AVQ67" s="106"/>
      <c r="AVR67" s="106"/>
      <c r="AVS67" s="106"/>
      <c r="AVT67" s="106"/>
      <c r="AVU67" s="106"/>
      <c r="AVV67" s="106"/>
      <c r="AVW67" s="106"/>
      <c r="AVX67" s="106"/>
      <c r="AVY67" s="106"/>
      <c r="AVZ67" s="106"/>
      <c r="AWA67" s="106"/>
      <c r="AWB67" s="106"/>
      <c r="AWC67" s="106"/>
      <c r="AWD67" s="106"/>
      <c r="AWE67" s="106"/>
      <c r="AWF67" s="106"/>
      <c r="AWG67" s="106"/>
      <c r="AWH67" s="106"/>
      <c r="AWI67" s="106"/>
      <c r="AWJ67" s="106"/>
      <c r="AWK67" s="106"/>
      <c r="AWL67" s="106"/>
      <c r="AWM67" s="106"/>
      <c r="AWN67" s="106"/>
      <c r="AWO67" s="106"/>
      <c r="AWP67" s="106"/>
      <c r="AWQ67" s="106"/>
      <c r="AWR67" s="106"/>
      <c r="AWS67" s="106"/>
      <c r="AWT67" s="106"/>
      <c r="AWU67" s="106"/>
      <c r="AWV67" s="106"/>
      <c r="AWW67" s="106"/>
      <c r="AWX67" s="106"/>
      <c r="AWY67" s="106"/>
      <c r="AWZ67" s="106"/>
      <c r="AXA67" s="106"/>
      <c r="AXB67" s="106"/>
      <c r="AXC67" s="106"/>
      <c r="AXD67" s="106"/>
      <c r="AXE67" s="106"/>
      <c r="AXF67" s="106"/>
      <c r="AXG67" s="106"/>
      <c r="AXH67" s="106"/>
      <c r="AXI67" s="106"/>
      <c r="AXJ67" s="106"/>
      <c r="AXK67" s="106"/>
      <c r="AXL67" s="106"/>
      <c r="AXM67" s="106"/>
      <c r="AXN67" s="106"/>
      <c r="AXO67" s="106"/>
      <c r="AXP67" s="106"/>
      <c r="AXQ67" s="106"/>
      <c r="AXR67" s="106"/>
      <c r="AXS67" s="106"/>
      <c r="AXT67" s="106"/>
      <c r="AXU67" s="106"/>
      <c r="AXV67" s="106"/>
      <c r="AXW67" s="106"/>
      <c r="AXX67" s="106"/>
      <c r="AXY67" s="106"/>
      <c r="AXZ67" s="106"/>
      <c r="AYA67" s="106"/>
      <c r="AYB67" s="106"/>
      <c r="AYC67" s="106"/>
      <c r="AYD67" s="106"/>
      <c r="AYE67" s="106"/>
      <c r="AYF67" s="106"/>
      <c r="AYG67" s="106"/>
      <c r="AYH67" s="106"/>
      <c r="AYI67" s="106"/>
      <c r="AYJ67" s="106"/>
      <c r="AYK67" s="106"/>
      <c r="AYL67" s="106"/>
      <c r="AYM67" s="106"/>
      <c r="AYN67" s="106"/>
      <c r="AYO67" s="106"/>
      <c r="AYP67" s="106"/>
      <c r="AYQ67" s="106"/>
      <c r="AYR67" s="106"/>
      <c r="AYS67" s="106"/>
      <c r="AYT67" s="106"/>
      <c r="AYU67" s="106"/>
      <c r="AYV67" s="106"/>
      <c r="AYW67" s="106"/>
      <c r="AYX67" s="106"/>
      <c r="AYY67" s="106"/>
      <c r="AYZ67" s="106"/>
      <c r="AZA67" s="106"/>
      <c r="AZB67" s="106"/>
      <c r="AZC67" s="106"/>
      <c r="AZD67" s="106"/>
      <c r="AZE67" s="106"/>
      <c r="AZF67" s="106"/>
      <c r="AZG67" s="106"/>
      <c r="AZH67" s="106"/>
      <c r="AZI67" s="106"/>
      <c r="AZJ67" s="106"/>
      <c r="AZK67" s="106"/>
      <c r="AZL67" s="106"/>
      <c r="AZM67" s="106"/>
      <c r="AZN67" s="106"/>
      <c r="AZO67" s="106"/>
      <c r="AZP67" s="106"/>
      <c r="AZQ67" s="106"/>
      <c r="AZR67" s="106"/>
      <c r="AZS67" s="106"/>
      <c r="AZT67" s="106"/>
      <c r="AZU67" s="106"/>
      <c r="AZV67" s="106"/>
      <c r="AZW67" s="106"/>
      <c r="AZX67" s="106"/>
      <c r="AZY67" s="106"/>
      <c r="AZZ67" s="106"/>
      <c r="BAA67" s="106"/>
      <c r="BAB67" s="106"/>
      <c r="BAC67" s="106"/>
      <c r="BAD67" s="106"/>
      <c r="BAE67" s="106"/>
      <c r="BAF67" s="106"/>
      <c r="BAG67" s="106"/>
      <c r="BAH67" s="106"/>
      <c r="BAI67" s="106"/>
      <c r="BAJ67" s="106"/>
      <c r="BAK67" s="106"/>
      <c r="BAL67" s="106"/>
      <c r="BAM67" s="106"/>
      <c r="BAN67" s="106"/>
      <c r="BAO67" s="106"/>
      <c r="BAP67" s="106"/>
      <c r="BAQ67" s="106"/>
      <c r="BAR67" s="106"/>
      <c r="BAS67" s="106"/>
      <c r="BAT67" s="106"/>
      <c r="BAU67" s="106"/>
      <c r="BAV67" s="106"/>
      <c r="BAW67" s="106"/>
      <c r="BAX67" s="106"/>
      <c r="BAY67" s="106"/>
      <c r="BAZ67" s="106"/>
      <c r="BBA67" s="106"/>
      <c r="BBB67" s="106"/>
      <c r="BBC67" s="106"/>
      <c r="BBD67" s="106"/>
      <c r="BBE67" s="106"/>
      <c r="BBF67" s="106"/>
      <c r="BBG67" s="106"/>
      <c r="BBH67" s="106"/>
      <c r="BBI67" s="106"/>
      <c r="BBJ67" s="106"/>
      <c r="BBK67" s="106"/>
      <c r="BBL67" s="106"/>
      <c r="BBM67" s="106"/>
      <c r="BBN67" s="106"/>
      <c r="BBO67" s="106"/>
      <c r="BBP67" s="106"/>
      <c r="BBQ67" s="106"/>
      <c r="BBR67" s="106"/>
      <c r="BBS67" s="106"/>
      <c r="BBT67" s="106"/>
      <c r="BBU67" s="106"/>
      <c r="BBV67" s="106"/>
      <c r="BBW67" s="106"/>
      <c r="BBX67" s="106"/>
      <c r="BBY67" s="106"/>
      <c r="BBZ67" s="106"/>
      <c r="BCA67" s="106"/>
      <c r="BCB67" s="106"/>
      <c r="BCC67" s="106"/>
      <c r="BCD67" s="106"/>
      <c r="BCE67" s="106"/>
      <c r="BCF67" s="106"/>
      <c r="BCG67" s="106"/>
      <c r="BCH67" s="106"/>
      <c r="BCI67" s="106"/>
      <c r="BCJ67" s="106"/>
      <c r="BCK67" s="106"/>
      <c r="BCL67" s="106"/>
      <c r="BCM67" s="106"/>
      <c r="BCN67" s="106"/>
      <c r="BCO67" s="106"/>
      <c r="BCP67" s="106"/>
      <c r="BCQ67" s="106"/>
      <c r="BCR67" s="106"/>
      <c r="BCS67" s="106"/>
      <c r="BCT67" s="106"/>
      <c r="BCU67" s="106"/>
      <c r="BCV67" s="106"/>
      <c r="BCW67" s="106"/>
      <c r="BCX67" s="106"/>
      <c r="BCY67" s="106"/>
      <c r="BCZ67" s="106"/>
      <c r="BDA67" s="106"/>
      <c r="BDB67" s="106"/>
      <c r="BDC67" s="106"/>
      <c r="BDD67" s="106"/>
      <c r="BDE67" s="106"/>
      <c r="BDF67" s="106"/>
      <c r="BDG67" s="106"/>
      <c r="BDH67" s="106"/>
      <c r="BDI67" s="106"/>
      <c r="BDJ67" s="106"/>
      <c r="BDK67" s="106"/>
      <c r="BDL67" s="106"/>
      <c r="BDM67" s="106"/>
      <c r="BDN67" s="106"/>
      <c r="BDO67" s="106"/>
      <c r="BDP67" s="106"/>
      <c r="BDQ67" s="106"/>
      <c r="BDR67" s="106"/>
      <c r="BDS67" s="106"/>
      <c r="BDT67" s="106"/>
      <c r="BDU67" s="106"/>
      <c r="BDV67" s="106"/>
      <c r="BDW67" s="106"/>
      <c r="BDX67" s="106"/>
      <c r="BDY67" s="106"/>
      <c r="BDZ67" s="106"/>
      <c r="BEA67" s="106"/>
      <c r="BEB67" s="106"/>
      <c r="BEC67" s="106"/>
      <c r="BED67" s="106"/>
      <c r="BEE67" s="106"/>
      <c r="BEF67" s="106"/>
      <c r="BEG67" s="106"/>
      <c r="BEH67" s="106"/>
      <c r="BEI67" s="106"/>
      <c r="BEJ67" s="106"/>
      <c r="BEK67" s="106"/>
      <c r="BEL67" s="106"/>
      <c r="BEM67" s="106"/>
      <c r="BEN67" s="106"/>
      <c r="BEO67" s="106"/>
      <c r="BEP67" s="106"/>
      <c r="BEQ67" s="106"/>
      <c r="BER67" s="106"/>
      <c r="BES67" s="106"/>
      <c r="BET67" s="106"/>
      <c r="BEU67" s="106"/>
      <c r="BEV67" s="106"/>
      <c r="BEW67" s="106"/>
      <c r="BEX67" s="106"/>
      <c r="BEY67" s="106"/>
      <c r="BEZ67" s="106"/>
      <c r="BFA67" s="106"/>
      <c r="BFB67" s="106"/>
      <c r="BFC67" s="106"/>
      <c r="BFD67" s="106"/>
      <c r="BFE67" s="106"/>
      <c r="BFF67" s="106"/>
      <c r="BFG67" s="106"/>
      <c r="BFH67" s="106"/>
      <c r="BFI67" s="106"/>
      <c r="BFJ67" s="106"/>
      <c r="BFK67" s="106"/>
      <c r="BFL67" s="106"/>
      <c r="BFM67" s="106"/>
      <c r="BFN67" s="106"/>
      <c r="BFO67" s="106"/>
      <c r="BFP67" s="106"/>
      <c r="BFQ67" s="106"/>
      <c r="BFR67" s="106"/>
      <c r="BFS67" s="106"/>
      <c r="BFT67" s="106"/>
      <c r="BFU67" s="106"/>
      <c r="BFV67" s="106"/>
      <c r="BFW67" s="106"/>
      <c r="BFX67" s="106"/>
      <c r="BFY67" s="106"/>
      <c r="BFZ67" s="106"/>
      <c r="BGA67" s="106"/>
      <c r="BGB67" s="106"/>
      <c r="BGC67" s="106"/>
      <c r="BGD67" s="106"/>
      <c r="BGE67" s="106"/>
      <c r="BGF67" s="106"/>
      <c r="BGG67" s="106"/>
      <c r="BGH67" s="106"/>
      <c r="BGI67" s="106"/>
      <c r="BGJ67" s="106"/>
      <c r="BGK67" s="106"/>
      <c r="BGL67" s="106"/>
      <c r="BGM67" s="106"/>
      <c r="BGN67" s="106"/>
      <c r="BGO67" s="106"/>
      <c r="BGP67" s="106"/>
      <c r="BGQ67" s="106"/>
      <c r="BGR67" s="106"/>
      <c r="BGS67" s="106"/>
      <c r="BGT67" s="106"/>
      <c r="BGU67" s="106"/>
      <c r="BGV67" s="106"/>
      <c r="BGW67" s="106"/>
      <c r="BGX67" s="106"/>
      <c r="BGY67" s="106"/>
      <c r="BGZ67" s="106"/>
      <c r="BHA67" s="106"/>
      <c r="BHB67" s="106"/>
      <c r="BHC67" s="106"/>
      <c r="BHD67" s="106"/>
      <c r="BHE67" s="106"/>
      <c r="BHF67" s="106"/>
      <c r="BHG67" s="106"/>
      <c r="BHH67" s="106"/>
      <c r="BHI67" s="106"/>
      <c r="BHJ67" s="106"/>
      <c r="BHK67" s="106"/>
      <c r="BHL67" s="106"/>
      <c r="BHM67" s="106"/>
      <c r="BHN67" s="106"/>
      <c r="BHO67" s="106"/>
      <c r="BHP67" s="106"/>
      <c r="BHQ67" s="106"/>
      <c r="BHR67" s="106"/>
      <c r="BHS67" s="106"/>
      <c r="BHT67" s="106"/>
      <c r="BHU67" s="106"/>
      <c r="BHV67" s="106"/>
      <c r="BHW67" s="106"/>
      <c r="BHX67" s="106"/>
      <c r="BHY67" s="106"/>
      <c r="BHZ67" s="106"/>
      <c r="BIA67" s="106"/>
      <c r="BIB67" s="106"/>
      <c r="BIC67" s="106"/>
      <c r="BID67" s="106"/>
      <c r="BIE67" s="106"/>
      <c r="BIF67" s="106"/>
      <c r="BIG67" s="106"/>
      <c r="BIH67" s="106"/>
      <c r="BII67" s="106"/>
      <c r="BIJ67" s="106"/>
      <c r="BIK67" s="106"/>
      <c r="BIL67" s="106"/>
      <c r="BIM67" s="106"/>
      <c r="BIN67" s="106"/>
      <c r="BIO67" s="106"/>
      <c r="BIP67" s="106"/>
      <c r="BIQ67" s="106"/>
      <c r="BIR67" s="106"/>
      <c r="BIS67" s="106"/>
      <c r="BIT67" s="106"/>
      <c r="BIU67" s="106"/>
      <c r="BIV67" s="106"/>
      <c r="BIW67" s="106"/>
      <c r="BIX67" s="106"/>
      <c r="BIY67" s="106"/>
      <c r="BIZ67" s="106"/>
      <c r="BJA67" s="106"/>
      <c r="BJB67" s="106"/>
      <c r="BJC67" s="106"/>
      <c r="BJD67" s="106"/>
      <c r="BJE67" s="106"/>
      <c r="BJF67" s="106"/>
      <c r="BJG67" s="106"/>
      <c r="BJH67" s="106"/>
      <c r="BJI67" s="106"/>
      <c r="BJJ67" s="106"/>
      <c r="BJK67" s="106"/>
      <c r="BJL67" s="106"/>
      <c r="BJM67" s="106"/>
      <c r="BJN67" s="106"/>
      <c r="BJO67" s="106"/>
      <c r="BJP67" s="106"/>
      <c r="BJQ67" s="106"/>
      <c r="BJR67" s="106"/>
      <c r="BJS67" s="106"/>
      <c r="BJT67" s="106"/>
      <c r="BJU67" s="106"/>
      <c r="BJV67" s="106"/>
      <c r="BJW67" s="106"/>
      <c r="BJX67" s="106"/>
      <c r="BJY67" s="106"/>
      <c r="BJZ67" s="106"/>
      <c r="BKA67" s="106"/>
      <c r="BKB67" s="106"/>
      <c r="BKC67" s="106"/>
      <c r="BKD67" s="106"/>
      <c r="BKE67" s="106"/>
      <c r="BKF67" s="106"/>
      <c r="BKG67" s="106"/>
      <c r="BKH67" s="106"/>
      <c r="BKI67" s="106"/>
      <c r="BKJ67" s="106"/>
      <c r="BKK67" s="106"/>
      <c r="BKL67" s="106"/>
      <c r="BKM67" s="106"/>
      <c r="BKN67" s="106"/>
      <c r="BKO67" s="106"/>
      <c r="BKP67" s="106"/>
      <c r="BKQ67" s="106"/>
      <c r="BKR67" s="106"/>
      <c r="BKS67" s="106"/>
      <c r="BKT67" s="106"/>
      <c r="BKU67" s="106"/>
      <c r="BKV67" s="106"/>
      <c r="BKW67" s="106"/>
      <c r="BKX67" s="106"/>
      <c r="BKY67" s="106"/>
      <c r="BKZ67" s="106"/>
      <c r="BLA67" s="106"/>
      <c r="BLB67" s="106"/>
      <c r="BLC67" s="106"/>
      <c r="BLD67" s="106"/>
      <c r="BLE67" s="106"/>
      <c r="BLF67" s="106"/>
      <c r="BLG67" s="106"/>
      <c r="BLH67" s="106"/>
      <c r="BLI67" s="106"/>
      <c r="BLJ67" s="106"/>
      <c r="BLK67" s="106"/>
      <c r="BLL67" s="106"/>
      <c r="BLM67" s="106"/>
      <c r="BLN67" s="106"/>
      <c r="BLO67" s="106"/>
      <c r="BLP67" s="106"/>
      <c r="BLQ67" s="106"/>
      <c r="BLR67" s="106"/>
      <c r="BLS67" s="106"/>
      <c r="BLT67" s="106"/>
      <c r="BLU67" s="106"/>
      <c r="BLV67" s="106"/>
      <c r="BLW67" s="106"/>
      <c r="BLX67" s="106"/>
      <c r="BLY67" s="106"/>
      <c r="BLZ67" s="106"/>
      <c r="BMA67" s="106"/>
      <c r="BMB67" s="106"/>
      <c r="BMC67" s="106"/>
      <c r="BMD67" s="106"/>
      <c r="BME67" s="106"/>
      <c r="BMF67" s="106"/>
      <c r="BMG67" s="106"/>
      <c r="BMH67" s="106"/>
      <c r="BMI67" s="106"/>
      <c r="BMJ67" s="106"/>
      <c r="BMK67" s="106"/>
      <c r="BML67" s="106"/>
      <c r="BMM67" s="106"/>
      <c r="BMN67" s="106"/>
      <c r="BMO67" s="106"/>
      <c r="BMP67" s="106"/>
      <c r="BMQ67" s="106"/>
      <c r="BMR67" s="106"/>
      <c r="BMS67" s="106"/>
      <c r="BMT67" s="106"/>
      <c r="BMU67" s="106"/>
      <c r="BMV67" s="106"/>
      <c r="BMW67" s="106"/>
      <c r="BMX67" s="106"/>
      <c r="BMY67" s="106"/>
      <c r="BMZ67" s="106"/>
      <c r="BNA67" s="106"/>
      <c r="BNB67" s="106"/>
      <c r="BNC67" s="106"/>
      <c r="BND67" s="106"/>
      <c r="BNE67" s="106"/>
      <c r="BNF67" s="106"/>
      <c r="BNG67" s="106"/>
      <c r="BNH67" s="106"/>
      <c r="BNI67" s="106"/>
      <c r="BNJ67" s="106"/>
      <c r="BNK67" s="106"/>
      <c r="BNL67" s="106"/>
      <c r="BNM67" s="106"/>
      <c r="BNN67" s="106"/>
      <c r="BNO67" s="106"/>
      <c r="BNP67" s="106"/>
      <c r="BNQ67" s="106"/>
      <c r="BNR67" s="106"/>
      <c r="BNS67" s="106"/>
      <c r="BNT67" s="106"/>
      <c r="BNU67" s="106"/>
      <c r="BNV67" s="106"/>
      <c r="BNW67" s="106"/>
      <c r="BNX67" s="106"/>
      <c r="BNY67" s="106"/>
      <c r="BNZ67" s="106"/>
      <c r="BOA67" s="106"/>
      <c r="BOB67" s="106"/>
      <c r="BOC67" s="106"/>
      <c r="BOD67" s="106"/>
      <c r="BOE67" s="106"/>
      <c r="BOF67" s="106"/>
      <c r="BOG67" s="106"/>
      <c r="BOH67" s="106"/>
      <c r="BOI67" s="106"/>
      <c r="BOJ67" s="106"/>
      <c r="BOK67" s="106"/>
      <c r="BOL67" s="106"/>
      <c r="BOM67" s="106"/>
      <c r="BON67" s="106"/>
      <c r="BOO67" s="106"/>
      <c r="BOP67" s="106"/>
      <c r="BOQ67" s="106"/>
      <c r="BOR67" s="106"/>
      <c r="BOS67" s="106"/>
      <c r="BOT67" s="106"/>
      <c r="BOU67" s="106"/>
      <c r="BOV67" s="106"/>
      <c r="BOW67" s="106"/>
      <c r="BOX67" s="106"/>
      <c r="BOY67" s="106"/>
      <c r="BOZ67" s="106"/>
      <c r="BPA67" s="106"/>
      <c r="BPB67" s="106"/>
      <c r="BPC67" s="106"/>
      <c r="BPD67" s="106"/>
      <c r="BPE67" s="106"/>
      <c r="BPF67" s="106"/>
      <c r="BPG67" s="106"/>
      <c r="BPH67" s="106"/>
      <c r="BPI67" s="106"/>
      <c r="BPJ67" s="106"/>
      <c r="BPK67" s="106"/>
      <c r="BPL67" s="106"/>
      <c r="BPM67" s="106"/>
      <c r="BPN67" s="106"/>
      <c r="BPO67" s="106"/>
      <c r="BPP67" s="106"/>
      <c r="BPQ67" s="106"/>
      <c r="BPR67" s="106"/>
      <c r="BPS67" s="106"/>
      <c r="BPT67" s="106"/>
      <c r="BPU67" s="106"/>
      <c r="BPV67" s="106"/>
      <c r="BPW67" s="106"/>
      <c r="BPX67" s="106"/>
      <c r="BPY67" s="106"/>
      <c r="BPZ67" s="106"/>
      <c r="BQA67" s="106"/>
      <c r="BQB67" s="106"/>
      <c r="BQC67" s="106"/>
      <c r="BQD67" s="106"/>
      <c r="BQE67" s="106"/>
      <c r="BQF67" s="106"/>
      <c r="BQG67" s="106"/>
      <c r="BQH67" s="106"/>
      <c r="BQI67" s="106"/>
      <c r="BQJ67" s="106"/>
      <c r="BQK67" s="106"/>
      <c r="BQL67" s="106"/>
      <c r="BQM67" s="106"/>
      <c r="BQN67" s="106"/>
      <c r="BQO67" s="106"/>
      <c r="BQP67" s="106"/>
      <c r="BQQ67" s="106"/>
      <c r="BQR67" s="106"/>
      <c r="BQS67" s="106"/>
      <c r="BQT67" s="106"/>
      <c r="BQU67" s="106"/>
      <c r="BQV67" s="106"/>
      <c r="BQW67" s="106"/>
      <c r="BQX67" s="106"/>
      <c r="BQY67" s="106"/>
      <c r="BQZ67" s="106"/>
      <c r="BRA67" s="106"/>
      <c r="BRB67" s="106"/>
      <c r="BRC67" s="106"/>
      <c r="BRD67" s="106"/>
      <c r="BRE67" s="106"/>
      <c r="BRF67" s="106"/>
      <c r="BRG67" s="106"/>
      <c r="BRH67" s="106"/>
      <c r="BRI67" s="106"/>
      <c r="BRJ67" s="106"/>
      <c r="BRK67" s="106"/>
      <c r="BRL67" s="106"/>
      <c r="BRM67" s="106"/>
      <c r="BRN67" s="106"/>
      <c r="BRO67" s="106"/>
      <c r="BRP67" s="106"/>
      <c r="BRQ67" s="106"/>
      <c r="BRR67" s="106"/>
      <c r="BRS67" s="106"/>
      <c r="BRT67" s="106"/>
      <c r="BRU67" s="106"/>
      <c r="BRV67" s="106"/>
      <c r="BRW67" s="106"/>
      <c r="BRX67" s="106"/>
      <c r="BRY67" s="106"/>
      <c r="BRZ67" s="106"/>
      <c r="BSA67" s="106"/>
      <c r="BSB67" s="106"/>
      <c r="BSC67" s="106"/>
      <c r="BSD67" s="106"/>
      <c r="BSE67" s="106"/>
      <c r="BSF67" s="106"/>
      <c r="BSG67" s="106"/>
      <c r="BSH67" s="106"/>
      <c r="BSI67" s="106"/>
      <c r="BSJ67" s="106"/>
      <c r="BSK67" s="106"/>
      <c r="BSL67" s="106"/>
      <c r="BSM67" s="106"/>
      <c r="BSN67" s="106"/>
      <c r="BSO67" s="106"/>
      <c r="BSP67" s="106"/>
      <c r="BSQ67" s="106"/>
      <c r="BSR67" s="106"/>
      <c r="BSS67" s="106"/>
      <c r="BST67" s="106"/>
      <c r="BSU67" s="106"/>
      <c r="BSV67" s="106"/>
      <c r="BSW67" s="106"/>
      <c r="BSX67" s="106"/>
      <c r="BSY67" s="106"/>
      <c r="BSZ67" s="106"/>
      <c r="BTA67" s="106"/>
      <c r="BTB67" s="106"/>
      <c r="BTC67" s="106"/>
      <c r="BTD67" s="106"/>
      <c r="BTE67" s="106"/>
      <c r="BTF67" s="106"/>
      <c r="BTG67" s="106"/>
      <c r="BTH67" s="106"/>
      <c r="BTI67" s="106"/>
      <c r="BTJ67" s="106"/>
      <c r="BTK67" s="106"/>
      <c r="BTL67" s="106"/>
      <c r="BTM67" s="106"/>
      <c r="BTN67" s="106"/>
      <c r="BTO67" s="106"/>
      <c r="BTP67" s="106"/>
      <c r="BTQ67" s="106"/>
      <c r="BTR67" s="106"/>
      <c r="BTS67" s="106"/>
      <c r="BTT67" s="106"/>
      <c r="BTU67" s="106"/>
      <c r="BTV67" s="106"/>
      <c r="BTW67" s="106"/>
      <c r="BTX67" s="106"/>
      <c r="BTY67" s="106"/>
      <c r="BTZ67" s="106"/>
      <c r="BUA67" s="106"/>
      <c r="BUB67" s="106"/>
      <c r="BUC67" s="106"/>
      <c r="BUD67" s="106"/>
      <c r="BUE67" s="106"/>
      <c r="BUF67" s="106"/>
      <c r="BUG67" s="106"/>
      <c r="BUH67" s="106"/>
      <c r="BUI67" s="106"/>
      <c r="BUJ67" s="106"/>
      <c r="BUK67" s="106"/>
      <c r="BUL67" s="106"/>
      <c r="BUM67" s="106"/>
      <c r="BUN67" s="106"/>
      <c r="BUO67" s="106"/>
      <c r="BUP67" s="106"/>
      <c r="BUQ67" s="106"/>
      <c r="BUR67" s="106"/>
      <c r="BUS67" s="106"/>
      <c r="BUT67" s="106"/>
      <c r="BUU67" s="106"/>
      <c r="BUV67" s="106"/>
      <c r="BUW67" s="106"/>
      <c r="BUX67" s="106"/>
      <c r="BUY67" s="106"/>
      <c r="BUZ67" s="106"/>
      <c r="BVA67" s="106"/>
      <c r="BVB67" s="106"/>
      <c r="BVC67" s="106"/>
      <c r="BVD67" s="106"/>
      <c r="BVE67" s="106"/>
      <c r="BVF67" s="106"/>
      <c r="BVG67" s="106"/>
      <c r="BVH67" s="106"/>
      <c r="BVI67" s="106"/>
      <c r="BVJ67" s="106"/>
      <c r="BVK67" s="106"/>
      <c r="BVL67" s="106"/>
      <c r="BVM67" s="106"/>
      <c r="BVN67" s="106"/>
      <c r="BVO67" s="106"/>
      <c r="BVP67" s="106"/>
      <c r="BVQ67" s="106"/>
      <c r="BVR67" s="106"/>
      <c r="BVS67" s="106"/>
      <c r="BVT67" s="106"/>
      <c r="BVU67" s="106"/>
      <c r="BVV67" s="106"/>
      <c r="BVW67" s="106"/>
      <c r="BVX67" s="106"/>
      <c r="BVY67" s="106"/>
      <c r="BVZ67" s="106"/>
      <c r="BWA67" s="106"/>
      <c r="BWB67" s="106"/>
      <c r="BWC67" s="106"/>
      <c r="BWD67" s="106"/>
      <c r="BWE67" s="106"/>
      <c r="BWF67" s="106"/>
      <c r="BWG67" s="106"/>
      <c r="BWH67" s="106"/>
      <c r="BWI67" s="106"/>
      <c r="BWJ67" s="106"/>
      <c r="BWK67" s="106"/>
      <c r="BWL67" s="106"/>
      <c r="BWM67" s="106"/>
      <c r="BWN67" s="106"/>
      <c r="BWO67" s="106"/>
      <c r="BWP67" s="106"/>
      <c r="BWQ67" s="106"/>
      <c r="BWR67" s="106"/>
      <c r="BWS67" s="106"/>
      <c r="BWT67" s="106"/>
      <c r="BWU67" s="106"/>
      <c r="BWV67" s="106"/>
      <c r="BWW67" s="106"/>
      <c r="BWX67" s="106"/>
      <c r="BWY67" s="106"/>
      <c r="BWZ67" s="106"/>
      <c r="BXA67" s="106"/>
      <c r="BXB67" s="106"/>
      <c r="BXC67" s="106"/>
      <c r="BXD67" s="106"/>
      <c r="BXE67" s="106"/>
      <c r="BXF67" s="106"/>
      <c r="BXG67" s="106"/>
      <c r="BXH67" s="106"/>
      <c r="BXI67" s="106"/>
      <c r="BXJ67" s="106"/>
      <c r="BXK67" s="106"/>
      <c r="BXL67" s="106"/>
      <c r="BXM67" s="106"/>
      <c r="BXN67" s="106"/>
      <c r="BXO67" s="106"/>
      <c r="BXP67" s="106"/>
      <c r="BXQ67" s="106"/>
      <c r="BXR67" s="106"/>
      <c r="BXS67" s="106"/>
      <c r="BXT67" s="106"/>
      <c r="BXU67" s="106"/>
      <c r="BXV67" s="106"/>
      <c r="BXW67" s="106"/>
      <c r="BXX67" s="106"/>
      <c r="BXY67" s="106"/>
      <c r="BXZ67" s="106"/>
      <c r="BYA67" s="106"/>
      <c r="BYB67" s="106"/>
      <c r="BYC67" s="106"/>
      <c r="BYD67" s="106"/>
      <c r="BYE67" s="106"/>
      <c r="BYF67" s="106"/>
      <c r="BYG67" s="106"/>
      <c r="BYH67" s="106"/>
      <c r="BYI67" s="106"/>
      <c r="BYJ67" s="106"/>
      <c r="BYK67" s="106"/>
      <c r="BYL67" s="106"/>
      <c r="BYM67" s="106"/>
      <c r="BYN67" s="106"/>
      <c r="BYO67" s="106"/>
      <c r="BYP67" s="106"/>
      <c r="BYQ67" s="106"/>
      <c r="BYR67" s="106"/>
      <c r="BYS67" s="106"/>
      <c r="BYT67" s="106"/>
      <c r="BYU67" s="106"/>
      <c r="BYV67" s="106"/>
      <c r="BYW67" s="106"/>
      <c r="BYX67" s="106"/>
      <c r="BYY67" s="106"/>
      <c r="BYZ67" s="106"/>
      <c r="BZA67" s="106"/>
      <c r="BZB67" s="106"/>
      <c r="BZC67" s="106"/>
      <c r="BZD67" s="106"/>
      <c r="BZE67" s="106"/>
      <c r="BZF67" s="106"/>
      <c r="BZG67" s="106"/>
      <c r="BZH67" s="106"/>
      <c r="BZI67" s="106"/>
      <c r="BZJ67" s="106"/>
      <c r="BZK67" s="106"/>
      <c r="BZL67" s="106"/>
      <c r="BZM67" s="106"/>
      <c r="BZN67" s="106"/>
      <c r="BZO67" s="106"/>
      <c r="BZP67" s="106"/>
      <c r="BZQ67" s="106"/>
      <c r="BZR67" s="106"/>
      <c r="BZS67" s="106"/>
      <c r="BZT67" s="106"/>
      <c r="BZU67" s="106"/>
      <c r="BZV67" s="106"/>
      <c r="BZW67" s="106"/>
      <c r="BZX67" s="106"/>
      <c r="BZY67" s="106"/>
      <c r="BZZ67" s="106"/>
      <c r="CAA67" s="106"/>
      <c r="CAB67" s="106"/>
      <c r="CAC67" s="106"/>
      <c r="CAD67" s="106"/>
      <c r="CAE67" s="106"/>
      <c r="CAF67" s="106"/>
      <c r="CAG67" s="106"/>
      <c r="CAH67" s="106"/>
      <c r="CAI67" s="106"/>
      <c r="CAJ67" s="106"/>
      <c r="CAK67" s="106"/>
      <c r="CAL67" s="106"/>
      <c r="CAM67" s="106"/>
      <c r="CAN67" s="106"/>
      <c r="CAO67" s="106"/>
      <c r="CAP67" s="106"/>
      <c r="CAQ67" s="106"/>
      <c r="CAR67" s="106"/>
      <c r="CAS67" s="106"/>
      <c r="CAT67" s="106"/>
      <c r="CAU67" s="106"/>
      <c r="CAV67" s="106"/>
      <c r="CAW67" s="106"/>
      <c r="CAX67" s="106"/>
      <c r="CAY67" s="106"/>
      <c r="CAZ67" s="106"/>
      <c r="CBA67" s="106"/>
      <c r="CBB67" s="106"/>
      <c r="CBC67" s="106"/>
      <c r="CBD67" s="106"/>
      <c r="CBE67" s="106"/>
      <c r="CBF67" s="106"/>
      <c r="CBG67" s="106"/>
      <c r="CBH67" s="106"/>
      <c r="CBI67" s="106"/>
      <c r="CBJ67" s="106"/>
      <c r="CBK67" s="106"/>
      <c r="CBL67" s="106"/>
      <c r="CBM67" s="106"/>
      <c r="CBN67" s="106"/>
      <c r="CBO67" s="106"/>
      <c r="CBP67" s="106"/>
      <c r="CBQ67" s="106"/>
      <c r="CBR67" s="106"/>
      <c r="CBS67" s="106"/>
      <c r="CBT67" s="106"/>
      <c r="CBU67" s="106"/>
      <c r="CBV67" s="106"/>
      <c r="CBW67" s="106"/>
      <c r="CBX67" s="106"/>
      <c r="CBY67" s="106"/>
      <c r="CBZ67" s="106"/>
      <c r="CCA67" s="106"/>
      <c r="CCB67" s="106"/>
      <c r="CCC67" s="106"/>
      <c r="CCD67" s="106"/>
      <c r="CCE67" s="106"/>
      <c r="CCF67" s="106"/>
      <c r="CCG67" s="106"/>
      <c r="CCH67" s="106"/>
      <c r="CCI67" s="106"/>
      <c r="CCJ67" s="106"/>
      <c r="CCK67" s="106"/>
      <c r="CCL67" s="106"/>
      <c r="CCM67" s="106"/>
      <c r="CCN67" s="106"/>
      <c r="CCO67" s="106"/>
      <c r="CCP67" s="106"/>
      <c r="CCQ67" s="106"/>
      <c r="CCR67" s="106"/>
      <c r="CCS67" s="106"/>
      <c r="CCT67" s="106"/>
      <c r="CCU67" s="106"/>
      <c r="CCV67" s="106"/>
      <c r="CCW67" s="106"/>
      <c r="CCX67" s="106"/>
      <c r="CCY67" s="106"/>
      <c r="CCZ67" s="106"/>
      <c r="CDA67" s="106"/>
      <c r="CDB67" s="106"/>
      <c r="CDC67" s="106"/>
      <c r="CDD67" s="106"/>
      <c r="CDE67" s="106"/>
      <c r="CDF67" s="106"/>
      <c r="CDG67" s="106"/>
      <c r="CDH67" s="106"/>
      <c r="CDI67" s="106"/>
      <c r="CDJ67" s="106"/>
      <c r="CDK67" s="106"/>
      <c r="CDL67" s="106"/>
      <c r="CDM67" s="106"/>
      <c r="CDN67" s="106"/>
      <c r="CDO67" s="106"/>
      <c r="CDP67" s="106"/>
      <c r="CDQ67" s="106"/>
      <c r="CDR67" s="106"/>
      <c r="CDS67" s="106"/>
      <c r="CDT67" s="106"/>
      <c r="CDU67" s="106"/>
      <c r="CDV67" s="106"/>
      <c r="CDW67" s="106"/>
      <c r="CDX67" s="106"/>
      <c r="CDY67" s="106"/>
      <c r="CDZ67" s="106"/>
      <c r="CEA67" s="106"/>
      <c r="CEB67" s="106"/>
      <c r="CEC67" s="106"/>
      <c r="CED67" s="106"/>
      <c r="CEE67" s="106"/>
      <c r="CEF67" s="106"/>
      <c r="CEG67" s="106"/>
      <c r="CEH67" s="106"/>
      <c r="CEI67" s="106"/>
      <c r="CEJ67" s="106"/>
      <c r="CEK67" s="106"/>
      <c r="CEL67" s="106"/>
      <c r="CEM67" s="106"/>
      <c r="CEN67" s="106"/>
      <c r="CEO67" s="106"/>
      <c r="CEP67" s="106"/>
      <c r="CEQ67" s="106"/>
      <c r="CER67" s="106"/>
      <c r="CES67" s="106"/>
      <c r="CET67" s="106"/>
      <c r="CEU67" s="106"/>
      <c r="CEV67" s="106"/>
      <c r="CEW67" s="106"/>
      <c r="CEX67" s="106"/>
      <c r="CEY67" s="106"/>
      <c r="CEZ67" s="106"/>
      <c r="CFA67" s="106"/>
      <c r="CFB67" s="106"/>
      <c r="CFC67" s="106"/>
      <c r="CFD67" s="106"/>
      <c r="CFE67" s="106"/>
      <c r="CFF67" s="106"/>
      <c r="CFG67" s="106"/>
      <c r="CFH67" s="106"/>
      <c r="CFI67" s="106"/>
      <c r="CFJ67" s="106"/>
      <c r="CFK67" s="106"/>
      <c r="CFL67" s="106"/>
      <c r="CFM67" s="106"/>
      <c r="CFN67" s="106"/>
      <c r="CFO67" s="106"/>
      <c r="CFP67" s="106"/>
      <c r="CFQ67" s="106"/>
      <c r="CFR67" s="106"/>
      <c r="CFS67" s="106"/>
      <c r="CFT67" s="106"/>
      <c r="CFU67" s="106"/>
      <c r="CFV67" s="106"/>
      <c r="CFW67" s="106"/>
      <c r="CFX67" s="106"/>
      <c r="CFY67" s="106"/>
      <c r="CFZ67" s="106"/>
      <c r="CGA67" s="106"/>
      <c r="CGB67" s="106"/>
      <c r="CGC67" s="106"/>
      <c r="CGD67" s="106"/>
      <c r="CGE67" s="106"/>
      <c r="CGF67" s="106"/>
      <c r="CGG67" s="106"/>
      <c r="CGH67" s="106"/>
      <c r="CGI67" s="106"/>
      <c r="CGJ67" s="106"/>
      <c r="CGK67" s="106"/>
      <c r="CGL67" s="106"/>
      <c r="CGM67" s="106"/>
      <c r="CGN67" s="106"/>
      <c r="CGO67" s="106"/>
      <c r="CGP67" s="106"/>
      <c r="CGQ67" s="106"/>
      <c r="CGR67" s="106"/>
      <c r="CGS67" s="106"/>
      <c r="CGT67" s="106"/>
      <c r="CGU67" s="106"/>
      <c r="CGV67" s="106"/>
      <c r="CGW67" s="106"/>
      <c r="CGX67" s="106"/>
      <c r="CGY67" s="106"/>
      <c r="CGZ67" s="106"/>
      <c r="CHA67" s="106"/>
      <c r="CHB67" s="106"/>
      <c r="CHC67" s="106"/>
      <c r="CHD67" s="106"/>
      <c r="CHE67" s="106"/>
      <c r="CHF67" s="106"/>
      <c r="CHG67" s="106"/>
      <c r="CHH67" s="106"/>
      <c r="CHI67" s="106"/>
      <c r="CHJ67" s="106"/>
      <c r="CHK67" s="106"/>
      <c r="CHL67" s="106"/>
      <c r="CHM67" s="106"/>
      <c r="CHN67" s="106"/>
      <c r="CHO67" s="106"/>
      <c r="CHP67" s="106"/>
      <c r="CHQ67" s="106"/>
      <c r="CHR67" s="106"/>
      <c r="CHS67" s="106"/>
      <c r="CHT67" s="106"/>
      <c r="CHU67" s="106"/>
      <c r="CHV67" s="106"/>
      <c r="CHW67" s="106"/>
      <c r="CHX67" s="106"/>
      <c r="CHY67" s="106"/>
      <c r="CHZ67" s="106"/>
      <c r="CIA67" s="106"/>
      <c r="CIB67" s="106"/>
      <c r="CIC67" s="106"/>
      <c r="CID67" s="106"/>
      <c r="CIE67" s="106"/>
      <c r="CIF67" s="106"/>
      <c r="CIG67" s="106"/>
      <c r="CIH67" s="106"/>
      <c r="CII67" s="106"/>
      <c r="CIJ67" s="106"/>
      <c r="CIK67" s="106"/>
      <c r="CIL67" s="106"/>
      <c r="CIM67" s="106"/>
      <c r="CIN67" s="106"/>
      <c r="CIO67" s="106"/>
      <c r="CIP67" s="106"/>
      <c r="CIQ67" s="106"/>
      <c r="CIR67" s="106"/>
      <c r="CIS67" s="106"/>
      <c r="CIT67" s="106"/>
      <c r="CIU67" s="106"/>
      <c r="CIV67" s="106"/>
      <c r="CIW67" s="106"/>
      <c r="CIX67" s="106"/>
      <c r="CIY67" s="106"/>
      <c r="CIZ67" s="106"/>
      <c r="CJA67" s="106"/>
      <c r="CJB67" s="106"/>
      <c r="CJC67" s="106"/>
      <c r="CJD67" s="106"/>
      <c r="CJE67" s="106"/>
      <c r="CJF67" s="106"/>
      <c r="CJG67" s="106"/>
      <c r="CJH67" s="106"/>
      <c r="CJI67" s="106"/>
      <c r="CJJ67" s="106"/>
      <c r="CJK67" s="106"/>
      <c r="CJL67" s="106"/>
      <c r="CJM67" s="106"/>
      <c r="CJN67" s="106"/>
      <c r="CJO67" s="106"/>
      <c r="CJP67" s="106"/>
      <c r="CJQ67" s="106"/>
      <c r="CJR67" s="106"/>
      <c r="CJS67" s="106"/>
      <c r="CJT67" s="106"/>
      <c r="CJU67" s="106"/>
      <c r="CJV67" s="106"/>
      <c r="CJW67" s="106"/>
      <c r="CJX67" s="106"/>
      <c r="CJY67" s="106"/>
      <c r="CJZ67" s="106"/>
      <c r="CKA67" s="106"/>
      <c r="CKB67" s="106"/>
      <c r="CKC67" s="106"/>
      <c r="CKD67" s="106"/>
      <c r="CKE67" s="106"/>
      <c r="CKF67" s="106"/>
      <c r="CKG67" s="106"/>
      <c r="CKH67" s="106"/>
      <c r="CKI67" s="106"/>
      <c r="CKJ67" s="106"/>
      <c r="CKK67" s="106"/>
      <c r="CKL67" s="106"/>
      <c r="CKM67" s="106"/>
      <c r="CKN67" s="106"/>
      <c r="CKO67" s="106"/>
      <c r="CKP67" s="106"/>
      <c r="CKQ67" s="106"/>
      <c r="CKR67" s="106"/>
      <c r="CKS67" s="106"/>
      <c r="CKT67" s="106"/>
      <c r="CKU67" s="106"/>
      <c r="CKV67" s="106"/>
      <c r="CKW67" s="106"/>
      <c r="CKX67" s="106"/>
      <c r="CKY67" s="106"/>
      <c r="CKZ67" s="106"/>
      <c r="CLA67" s="106"/>
      <c r="CLB67" s="106"/>
      <c r="CLC67" s="106"/>
      <c r="CLD67" s="106"/>
      <c r="CLE67" s="106"/>
      <c r="CLF67" s="106"/>
      <c r="CLG67" s="106"/>
      <c r="CLH67" s="106"/>
      <c r="CLI67" s="106"/>
      <c r="CLJ67" s="106"/>
      <c r="CLK67" s="106"/>
      <c r="CLL67" s="106"/>
      <c r="CLM67" s="106"/>
      <c r="CLN67" s="106"/>
      <c r="CLO67" s="106"/>
      <c r="CLP67" s="106"/>
      <c r="CLQ67" s="106"/>
      <c r="CLR67" s="106"/>
      <c r="CLS67" s="106"/>
      <c r="CLT67" s="106"/>
      <c r="CLU67" s="106"/>
      <c r="CLV67" s="106"/>
      <c r="CLW67" s="106"/>
      <c r="CLX67" s="106"/>
      <c r="CLY67" s="106"/>
      <c r="CLZ67" s="106"/>
      <c r="CMA67" s="106"/>
      <c r="CMB67" s="106"/>
      <c r="CMC67" s="106"/>
      <c r="CMD67" s="106"/>
      <c r="CME67" s="106"/>
      <c r="CMF67" s="106"/>
      <c r="CMG67" s="106"/>
      <c r="CMH67" s="106"/>
      <c r="CMI67" s="106"/>
      <c r="CMJ67" s="106"/>
      <c r="CMK67" s="106"/>
      <c r="CML67" s="106"/>
      <c r="CMM67" s="106"/>
      <c r="CMN67" s="106"/>
      <c r="CMO67" s="106"/>
      <c r="CMP67" s="106"/>
      <c r="CMQ67" s="106"/>
      <c r="CMR67" s="106"/>
      <c r="CMS67" s="106"/>
      <c r="CMT67" s="106"/>
      <c r="CMU67" s="106"/>
      <c r="CMV67" s="106"/>
      <c r="CMW67" s="106"/>
      <c r="CMX67" s="106"/>
      <c r="CMY67" s="106"/>
      <c r="CMZ67" s="106"/>
      <c r="CNA67" s="106"/>
      <c r="CNB67" s="106"/>
      <c r="CNC67" s="106"/>
      <c r="CND67" s="106"/>
      <c r="CNE67" s="106"/>
      <c r="CNF67" s="106"/>
      <c r="CNG67" s="106"/>
      <c r="CNH67" s="106"/>
      <c r="CNI67" s="106"/>
      <c r="CNJ67" s="106"/>
      <c r="CNK67" s="106"/>
      <c r="CNL67" s="106"/>
      <c r="CNM67" s="106"/>
      <c r="CNN67" s="106"/>
      <c r="CNO67" s="106"/>
      <c r="CNP67" s="106"/>
      <c r="CNQ67" s="106"/>
      <c r="CNR67" s="106"/>
      <c r="CNS67" s="106"/>
      <c r="CNT67" s="106"/>
      <c r="CNU67" s="106"/>
      <c r="CNV67" s="106"/>
      <c r="CNW67" s="106"/>
      <c r="CNX67" s="106"/>
      <c r="CNY67" s="106"/>
      <c r="CNZ67" s="106"/>
      <c r="COA67" s="106"/>
      <c r="COB67" s="106"/>
      <c r="COC67" s="106"/>
      <c r="COD67" s="106"/>
      <c r="COE67" s="106"/>
      <c r="COF67" s="106"/>
      <c r="COG67" s="106"/>
      <c r="COH67" s="106"/>
      <c r="COI67" s="106"/>
      <c r="COJ67" s="106"/>
      <c r="COK67" s="106"/>
      <c r="COL67" s="106"/>
      <c r="COM67" s="106"/>
      <c r="CON67" s="106"/>
      <c r="COO67" s="106"/>
      <c r="COP67" s="106"/>
      <c r="COQ67" s="106"/>
      <c r="COR67" s="106"/>
      <c r="COS67" s="106"/>
      <c r="COT67" s="106"/>
      <c r="COU67" s="106"/>
      <c r="COV67" s="106"/>
      <c r="COW67" s="106"/>
      <c r="COX67" s="106"/>
      <c r="COY67" s="106"/>
      <c r="COZ67" s="106"/>
      <c r="CPA67" s="106"/>
      <c r="CPB67" s="106"/>
      <c r="CPC67" s="106"/>
      <c r="CPD67" s="106"/>
      <c r="CPE67" s="106"/>
      <c r="CPF67" s="106"/>
      <c r="CPG67" s="106"/>
      <c r="CPH67" s="106"/>
      <c r="CPI67" s="106"/>
      <c r="CPJ67" s="106"/>
      <c r="CPK67" s="106"/>
      <c r="CPL67" s="106"/>
      <c r="CPM67" s="106"/>
      <c r="CPN67" s="106"/>
      <c r="CPO67" s="106"/>
      <c r="CPP67" s="106"/>
      <c r="CPQ67" s="106"/>
      <c r="CPR67" s="106"/>
      <c r="CPS67" s="106"/>
      <c r="CPT67" s="106"/>
      <c r="CPU67" s="106"/>
      <c r="CPV67" s="106"/>
      <c r="CPW67" s="106"/>
      <c r="CPX67" s="106"/>
      <c r="CPY67" s="106"/>
      <c r="CPZ67" s="106"/>
      <c r="CQA67" s="106"/>
      <c r="CQB67" s="106"/>
      <c r="CQC67" s="106"/>
      <c r="CQD67" s="106"/>
      <c r="CQE67" s="106"/>
      <c r="CQF67" s="106"/>
      <c r="CQG67" s="106"/>
      <c r="CQH67" s="106"/>
      <c r="CQI67" s="106"/>
      <c r="CQJ67" s="106"/>
      <c r="CQK67" s="106"/>
      <c r="CQL67" s="106"/>
      <c r="CQM67" s="106"/>
      <c r="CQN67" s="106"/>
      <c r="CQO67" s="106"/>
      <c r="CQP67" s="106"/>
      <c r="CQQ67" s="106"/>
      <c r="CQR67" s="106"/>
      <c r="CQS67" s="106"/>
      <c r="CQT67" s="106"/>
      <c r="CQU67" s="106"/>
      <c r="CQV67" s="106"/>
      <c r="CQW67" s="106"/>
      <c r="CQX67" s="106"/>
      <c r="CQY67" s="106"/>
      <c r="CQZ67" s="106"/>
      <c r="CRA67" s="106"/>
      <c r="CRB67" s="106"/>
      <c r="CRC67" s="106"/>
      <c r="CRD67" s="106"/>
      <c r="CRE67" s="106"/>
      <c r="CRF67" s="106"/>
      <c r="CRG67" s="106"/>
      <c r="CRH67" s="106"/>
      <c r="CRI67" s="106"/>
      <c r="CRJ67" s="106"/>
      <c r="CRK67" s="106"/>
      <c r="CRL67" s="106"/>
      <c r="CRM67" s="106"/>
      <c r="CRN67" s="106"/>
      <c r="CRO67" s="106"/>
      <c r="CRP67" s="106"/>
      <c r="CRQ67" s="106"/>
      <c r="CRR67" s="106"/>
      <c r="CRS67" s="106"/>
      <c r="CRT67" s="106"/>
      <c r="CRU67" s="106"/>
      <c r="CRV67" s="106"/>
      <c r="CRW67" s="106"/>
      <c r="CRX67" s="106"/>
      <c r="CRY67" s="106"/>
      <c r="CRZ67" s="106"/>
      <c r="CSA67" s="106"/>
      <c r="CSB67" s="106"/>
      <c r="CSC67" s="106"/>
      <c r="CSD67" s="106"/>
      <c r="CSE67" s="106"/>
      <c r="CSF67" s="106"/>
      <c r="CSG67" s="106"/>
      <c r="CSH67" s="106"/>
      <c r="CSI67" s="106"/>
      <c r="CSJ67" s="106"/>
      <c r="CSK67" s="106"/>
      <c r="CSL67" s="106"/>
      <c r="CSM67" s="106"/>
      <c r="CSN67" s="106"/>
      <c r="CSO67" s="106"/>
      <c r="CSP67" s="106"/>
      <c r="CSQ67" s="106"/>
      <c r="CSR67" s="106"/>
      <c r="CSS67" s="106"/>
      <c r="CST67" s="106"/>
      <c r="CSU67" s="106"/>
      <c r="CSV67" s="106"/>
      <c r="CSW67" s="106"/>
      <c r="CSX67" s="106"/>
      <c r="CSY67" s="106"/>
      <c r="CSZ67" s="106"/>
      <c r="CTA67" s="106"/>
      <c r="CTB67" s="106"/>
      <c r="CTC67" s="106"/>
      <c r="CTD67" s="106"/>
      <c r="CTE67" s="106"/>
      <c r="CTF67" s="106"/>
      <c r="CTG67" s="106"/>
      <c r="CTH67" s="106"/>
      <c r="CTI67" s="106"/>
      <c r="CTJ67" s="106"/>
      <c r="CTK67" s="106"/>
      <c r="CTL67" s="106"/>
      <c r="CTM67" s="106"/>
      <c r="CTN67" s="106"/>
      <c r="CTO67" s="106"/>
      <c r="CTP67" s="106"/>
      <c r="CTQ67" s="106"/>
      <c r="CTR67" s="106"/>
      <c r="CTS67" s="106"/>
      <c r="CTT67" s="106"/>
      <c r="CTU67" s="106"/>
      <c r="CTV67" s="106"/>
      <c r="CTW67" s="106"/>
      <c r="CTX67" s="106"/>
      <c r="CTY67" s="106"/>
      <c r="CTZ67" s="106"/>
      <c r="CUA67" s="106"/>
      <c r="CUB67" s="106"/>
      <c r="CUC67" s="106"/>
      <c r="CUD67" s="106"/>
      <c r="CUE67" s="106"/>
      <c r="CUF67" s="106"/>
      <c r="CUG67" s="106"/>
      <c r="CUH67" s="106"/>
      <c r="CUI67" s="106"/>
      <c r="CUJ67" s="106"/>
      <c r="CUK67" s="106"/>
      <c r="CUL67" s="106"/>
      <c r="CUM67" s="106"/>
      <c r="CUN67" s="106"/>
      <c r="CUO67" s="106"/>
      <c r="CUP67" s="106"/>
      <c r="CUQ67" s="106"/>
      <c r="CUR67" s="106"/>
      <c r="CUS67" s="106"/>
      <c r="CUT67" s="106"/>
      <c r="CUU67" s="106"/>
      <c r="CUV67" s="106"/>
      <c r="CUW67" s="106"/>
      <c r="CUX67" s="106"/>
      <c r="CUY67" s="106"/>
      <c r="CUZ67" s="106"/>
      <c r="CVA67" s="106"/>
      <c r="CVB67" s="106"/>
      <c r="CVC67" s="106"/>
      <c r="CVD67" s="106"/>
      <c r="CVE67" s="106"/>
      <c r="CVF67" s="106"/>
      <c r="CVG67" s="106"/>
      <c r="CVH67" s="106"/>
      <c r="CVI67" s="106"/>
      <c r="CVJ67" s="106"/>
      <c r="CVK67" s="106"/>
      <c r="CVL67" s="106"/>
      <c r="CVM67" s="106"/>
      <c r="CVN67" s="106"/>
      <c r="CVO67" s="106"/>
      <c r="CVP67" s="106"/>
      <c r="CVQ67" s="106"/>
      <c r="CVR67" s="106"/>
      <c r="CVS67" s="106"/>
      <c r="CVT67" s="106"/>
      <c r="CVU67" s="106"/>
      <c r="CVV67" s="106"/>
      <c r="CVW67" s="106"/>
      <c r="CVX67" s="106"/>
      <c r="CVY67" s="106"/>
      <c r="CVZ67" s="106"/>
      <c r="CWA67" s="106"/>
      <c r="CWB67" s="106"/>
      <c r="CWC67" s="106"/>
      <c r="CWD67" s="106"/>
      <c r="CWE67" s="106"/>
      <c r="CWF67" s="106"/>
      <c r="CWG67" s="106"/>
      <c r="CWH67" s="106"/>
      <c r="CWI67" s="106"/>
      <c r="CWJ67" s="106"/>
      <c r="CWK67" s="106"/>
      <c r="CWL67" s="106"/>
      <c r="CWM67" s="106"/>
      <c r="CWN67" s="106"/>
      <c r="CWO67" s="106"/>
      <c r="CWP67" s="106"/>
      <c r="CWQ67" s="106"/>
      <c r="CWR67" s="106"/>
      <c r="CWS67" s="106"/>
      <c r="CWT67" s="106"/>
      <c r="CWU67" s="106"/>
      <c r="CWV67" s="106"/>
      <c r="CWW67" s="106"/>
      <c r="CWX67" s="106"/>
      <c r="CWY67" s="106"/>
      <c r="CWZ67" s="106"/>
      <c r="CXA67" s="106"/>
      <c r="CXB67" s="106"/>
      <c r="CXC67" s="106"/>
      <c r="CXD67" s="106"/>
      <c r="CXE67" s="106"/>
      <c r="CXF67" s="106"/>
      <c r="CXG67" s="106"/>
      <c r="CXH67" s="106"/>
      <c r="CXI67" s="106"/>
      <c r="CXJ67" s="106"/>
      <c r="CXK67" s="106"/>
      <c r="CXL67" s="106"/>
      <c r="CXM67" s="106"/>
      <c r="CXN67" s="106"/>
      <c r="CXO67" s="106"/>
      <c r="CXP67" s="106"/>
      <c r="CXQ67" s="106"/>
      <c r="CXR67" s="106"/>
      <c r="CXS67" s="106"/>
      <c r="CXT67" s="106"/>
      <c r="CXU67" s="106"/>
      <c r="CXV67" s="106"/>
      <c r="CXW67" s="106"/>
      <c r="CXX67" s="106"/>
      <c r="CXY67" s="106"/>
      <c r="CXZ67" s="106"/>
      <c r="CYA67" s="106"/>
      <c r="CYB67" s="106"/>
      <c r="CYC67" s="106"/>
      <c r="CYD67" s="106"/>
      <c r="CYE67" s="106"/>
      <c r="CYF67" s="106"/>
      <c r="CYG67" s="106"/>
      <c r="CYH67" s="106"/>
      <c r="CYI67" s="106"/>
      <c r="CYJ67" s="106"/>
      <c r="CYK67" s="106"/>
      <c r="CYL67" s="106"/>
      <c r="CYM67" s="106"/>
      <c r="CYN67" s="106"/>
      <c r="CYO67" s="106"/>
      <c r="CYP67" s="106"/>
      <c r="CYQ67" s="106"/>
      <c r="CYR67" s="106"/>
      <c r="CYS67" s="106"/>
      <c r="CYT67" s="106"/>
      <c r="CYU67" s="106"/>
      <c r="CYV67" s="106"/>
      <c r="CYW67" s="106"/>
      <c r="CYX67" s="106"/>
      <c r="CYY67" s="106"/>
      <c r="CYZ67" s="106"/>
      <c r="CZA67" s="106"/>
      <c r="CZB67" s="106"/>
      <c r="CZC67" s="106"/>
      <c r="CZD67" s="106"/>
      <c r="CZE67" s="106"/>
      <c r="CZF67" s="106"/>
      <c r="CZG67" s="106"/>
      <c r="CZH67" s="106"/>
      <c r="CZI67" s="106"/>
      <c r="CZJ67" s="106"/>
      <c r="CZK67" s="106"/>
      <c r="CZL67" s="106"/>
      <c r="CZM67" s="106"/>
      <c r="CZN67" s="106"/>
      <c r="CZO67" s="106"/>
      <c r="CZP67" s="106"/>
      <c r="CZQ67" s="106"/>
      <c r="CZR67" s="106"/>
      <c r="CZS67" s="106"/>
      <c r="CZT67" s="106"/>
      <c r="CZU67" s="106"/>
      <c r="CZV67" s="106"/>
      <c r="CZW67" s="106"/>
      <c r="CZX67" s="106"/>
      <c r="CZY67" s="106"/>
      <c r="CZZ67" s="106"/>
      <c r="DAA67" s="106"/>
      <c r="DAB67" s="106"/>
      <c r="DAC67" s="106"/>
      <c r="DAD67" s="106"/>
      <c r="DAE67" s="106"/>
      <c r="DAF67" s="106"/>
      <c r="DAG67" s="106"/>
      <c r="DAH67" s="106"/>
      <c r="DAI67" s="106"/>
      <c r="DAJ67" s="106"/>
      <c r="DAK67" s="106"/>
      <c r="DAL67" s="106"/>
      <c r="DAM67" s="106"/>
      <c r="DAN67" s="106"/>
      <c r="DAO67" s="106"/>
      <c r="DAP67" s="106"/>
      <c r="DAQ67" s="106"/>
      <c r="DAR67" s="106"/>
      <c r="DAS67" s="106"/>
      <c r="DAT67" s="106"/>
      <c r="DAU67" s="106"/>
      <c r="DAV67" s="106"/>
      <c r="DAW67" s="106"/>
      <c r="DAX67" s="106"/>
      <c r="DAY67" s="106"/>
      <c r="DAZ67" s="106"/>
      <c r="DBA67" s="106"/>
      <c r="DBB67" s="106"/>
      <c r="DBC67" s="106"/>
      <c r="DBD67" s="106"/>
      <c r="DBE67" s="106"/>
      <c r="DBF67" s="106"/>
      <c r="DBG67" s="106"/>
      <c r="DBH67" s="106"/>
      <c r="DBI67" s="106"/>
      <c r="DBJ67" s="106"/>
      <c r="DBK67" s="106"/>
      <c r="DBL67" s="106"/>
      <c r="DBM67" s="106"/>
      <c r="DBN67" s="106"/>
      <c r="DBO67" s="106"/>
      <c r="DBP67" s="106"/>
      <c r="DBQ67" s="106"/>
      <c r="DBR67" s="106"/>
      <c r="DBS67" s="106"/>
      <c r="DBT67" s="106"/>
      <c r="DBU67" s="106"/>
      <c r="DBV67" s="106"/>
      <c r="DBW67" s="106"/>
      <c r="DBX67" s="106"/>
      <c r="DBY67" s="106"/>
      <c r="DBZ67" s="106"/>
      <c r="DCA67" s="106"/>
      <c r="DCB67" s="106"/>
      <c r="DCC67" s="106"/>
      <c r="DCD67" s="106"/>
      <c r="DCE67" s="106"/>
      <c r="DCF67" s="106"/>
      <c r="DCG67" s="106"/>
      <c r="DCH67" s="106"/>
      <c r="DCI67" s="106"/>
      <c r="DCJ67" s="106"/>
      <c r="DCK67" s="106"/>
      <c r="DCL67" s="106"/>
      <c r="DCM67" s="106"/>
      <c r="DCN67" s="106"/>
      <c r="DCO67" s="106"/>
      <c r="DCP67" s="106"/>
      <c r="DCQ67" s="106"/>
      <c r="DCR67" s="106"/>
      <c r="DCS67" s="106"/>
      <c r="DCT67" s="106"/>
      <c r="DCU67" s="106"/>
      <c r="DCV67" s="106"/>
      <c r="DCW67" s="106"/>
      <c r="DCX67" s="106"/>
      <c r="DCY67" s="106"/>
      <c r="DCZ67" s="106"/>
      <c r="DDA67" s="106"/>
      <c r="DDB67" s="106"/>
      <c r="DDC67" s="106"/>
      <c r="DDD67" s="106"/>
      <c r="DDE67" s="106"/>
      <c r="DDF67" s="106"/>
      <c r="DDG67" s="106"/>
      <c r="DDH67" s="106"/>
      <c r="DDI67" s="106"/>
      <c r="DDJ67" s="106"/>
      <c r="DDK67" s="106"/>
      <c r="DDL67" s="106"/>
      <c r="DDM67" s="106"/>
      <c r="DDN67" s="106"/>
      <c r="DDO67" s="106"/>
      <c r="DDP67" s="106"/>
      <c r="DDQ67" s="106"/>
      <c r="DDR67" s="106"/>
      <c r="DDS67" s="106"/>
      <c r="DDT67" s="106"/>
      <c r="DDU67" s="106"/>
      <c r="DDV67" s="106"/>
      <c r="DDW67" s="106"/>
      <c r="DDX67" s="106"/>
      <c r="DDY67" s="106"/>
      <c r="DDZ67" s="106"/>
      <c r="DEA67" s="106"/>
      <c r="DEB67" s="106"/>
      <c r="DEC67" s="106"/>
      <c r="DED67" s="106"/>
      <c r="DEE67" s="106"/>
      <c r="DEF67" s="106"/>
      <c r="DEG67" s="106"/>
      <c r="DEH67" s="106"/>
      <c r="DEI67" s="106"/>
      <c r="DEJ67" s="106"/>
      <c r="DEK67" s="106"/>
      <c r="DEL67" s="106"/>
      <c r="DEM67" s="106"/>
      <c r="DEN67" s="106"/>
      <c r="DEO67" s="106"/>
      <c r="DEP67" s="106"/>
      <c r="DEQ67" s="106"/>
      <c r="DER67" s="106"/>
      <c r="DES67" s="106"/>
      <c r="DET67" s="106"/>
      <c r="DEU67" s="106"/>
      <c r="DEV67" s="106"/>
      <c r="DEW67" s="106"/>
      <c r="DEX67" s="106"/>
      <c r="DEY67" s="106"/>
      <c r="DEZ67" s="106"/>
      <c r="DFA67" s="106"/>
      <c r="DFB67" s="106"/>
      <c r="DFC67" s="106"/>
      <c r="DFD67" s="106"/>
      <c r="DFE67" s="106"/>
      <c r="DFF67" s="106"/>
      <c r="DFG67" s="106"/>
      <c r="DFH67" s="106"/>
      <c r="DFI67" s="106"/>
      <c r="DFJ67" s="106"/>
      <c r="DFK67" s="106"/>
      <c r="DFL67" s="106"/>
      <c r="DFM67" s="106"/>
      <c r="DFN67" s="106"/>
      <c r="DFO67" s="106"/>
      <c r="DFP67" s="106"/>
      <c r="DFQ67" s="106"/>
      <c r="DFR67" s="106"/>
      <c r="DFS67" s="106"/>
      <c r="DFT67" s="106"/>
      <c r="DFU67" s="106"/>
      <c r="DFV67" s="106"/>
      <c r="DFW67" s="106"/>
      <c r="DFX67" s="106"/>
      <c r="DFY67" s="106"/>
      <c r="DFZ67" s="106"/>
      <c r="DGA67" s="106"/>
      <c r="DGB67" s="106"/>
      <c r="DGC67" s="106"/>
      <c r="DGD67" s="106"/>
      <c r="DGE67" s="106"/>
      <c r="DGF67" s="106"/>
      <c r="DGG67" s="106"/>
      <c r="DGH67" s="106"/>
      <c r="DGI67" s="106"/>
      <c r="DGJ67" s="106"/>
      <c r="DGK67" s="106"/>
      <c r="DGL67" s="106"/>
      <c r="DGM67" s="106"/>
      <c r="DGN67" s="106"/>
      <c r="DGO67" s="106"/>
      <c r="DGP67" s="106"/>
      <c r="DGQ67" s="106"/>
      <c r="DGR67" s="106"/>
      <c r="DGS67" s="106"/>
      <c r="DGT67" s="106"/>
      <c r="DGU67" s="106"/>
      <c r="DGV67" s="106"/>
      <c r="DGW67" s="106"/>
      <c r="DGX67" s="106"/>
      <c r="DGY67" s="106"/>
      <c r="DGZ67" s="106"/>
      <c r="DHA67" s="106"/>
      <c r="DHB67" s="106"/>
      <c r="DHC67" s="106"/>
      <c r="DHD67" s="106"/>
      <c r="DHE67" s="106"/>
      <c r="DHF67" s="106"/>
      <c r="DHG67" s="106"/>
      <c r="DHH67" s="106"/>
      <c r="DHI67" s="106"/>
      <c r="DHJ67" s="106"/>
      <c r="DHK67" s="106"/>
      <c r="DHL67" s="106"/>
      <c r="DHM67" s="106"/>
      <c r="DHN67" s="106"/>
      <c r="DHO67" s="106"/>
      <c r="DHP67" s="106"/>
      <c r="DHQ67" s="106"/>
      <c r="DHR67" s="106"/>
      <c r="DHS67" s="106"/>
      <c r="DHT67" s="106"/>
      <c r="DHU67" s="106"/>
      <c r="DHV67" s="106"/>
      <c r="DHW67" s="106"/>
      <c r="DHX67" s="106"/>
      <c r="DHY67" s="106"/>
      <c r="DHZ67" s="106"/>
      <c r="DIA67" s="106"/>
      <c r="DIB67" s="106"/>
      <c r="DIC67" s="106"/>
      <c r="DID67" s="106"/>
      <c r="DIE67" s="106"/>
      <c r="DIF67" s="106"/>
      <c r="DIG67" s="106"/>
      <c r="DIH67" s="106"/>
      <c r="DII67" s="106"/>
      <c r="DIJ67" s="106"/>
      <c r="DIK67" s="106"/>
      <c r="DIL67" s="106"/>
      <c r="DIM67" s="106"/>
      <c r="DIN67" s="106"/>
      <c r="DIO67" s="106"/>
      <c r="DIP67" s="106"/>
      <c r="DIQ67" s="106"/>
      <c r="DIR67" s="106"/>
      <c r="DIS67" s="106"/>
      <c r="DIT67" s="106"/>
      <c r="DIU67" s="106"/>
      <c r="DIV67" s="106"/>
      <c r="DIW67" s="106"/>
      <c r="DIX67" s="106"/>
      <c r="DIY67" s="106"/>
      <c r="DIZ67" s="106"/>
      <c r="DJA67" s="106"/>
      <c r="DJB67" s="106"/>
      <c r="DJC67" s="106"/>
      <c r="DJD67" s="106"/>
      <c r="DJE67" s="106"/>
      <c r="DJF67" s="106"/>
      <c r="DJG67" s="106"/>
      <c r="DJH67" s="106"/>
      <c r="DJI67" s="106"/>
      <c r="DJJ67" s="106"/>
      <c r="DJK67" s="106"/>
      <c r="DJL67" s="106"/>
      <c r="DJM67" s="106"/>
      <c r="DJN67" s="106"/>
      <c r="DJO67" s="106"/>
      <c r="DJP67" s="106"/>
      <c r="DJQ67" s="106"/>
      <c r="DJR67" s="106"/>
      <c r="DJS67" s="106"/>
      <c r="DJT67" s="106"/>
      <c r="DJU67" s="106"/>
      <c r="DJV67" s="106"/>
      <c r="DJW67" s="106"/>
      <c r="DJX67" s="106"/>
      <c r="DJY67" s="106"/>
      <c r="DJZ67" s="106"/>
      <c r="DKA67" s="106"/>
      <c r="DKB67" s="106"/>
      <c r="DKC67" s="106"/>
      <c r="DKD67" s="106"/>
      <c r="DKE67" s="106"/>
      <c r="DKF67" s="106"/>
      <c r="DKG67" s="106"/>
      <c r="DKH67" s="106"/>
      <c r="DKI67" s="106"/>
      <c r="DKJ67" s="106"/>
      <c r="DKK67" s="106"/>
      <c r="DKL67" s="106"/>
      <c r="DKM67" s="106"/>
      <c r="DKN67" s="106"/>
      <c r="DKO67" s="106"/>
      <c r="DKP67" s="106"/>
      <c r="DKQ67" s="106"/>
      <c r="DKR67" s="106"/>
      <c r="DKS67" s="106"/>
      <c r="DKT67" s="106"/>
      <c r="DKU67" s="106"/>
      <c r="DKV67" s="106"/>
      <c r="DKW67" s="106"/>
      <c r="DKX67" s="106"/>
      <c r="DKY67" s="106"/>
      <c r="DKZ67" s="106"/>
      <c r="DLA67" s="106"/>
      <c r="DLB67" s="106"/>
      <c r="DLC67" s="106"/>
      <c r="DLD67" s="106"/>
      <c r="DLE67" s="106"/>
      <c r="DLF67" s="106"/>
      <c r="DLG67" s="106"/>
      <c r="DLH67" s="106"/>
      <c r="DLI67" s="106"/>
      <c r="DLJ67" s="106"/>
      <c r="DLK67" s="106"/>
      <c r="DLL67" s="106"/>
      <c r="DLM67" s="106"/>
      <c r="DLN67" s="106"/>
      <c r="DLO67" s="106"/>
      <c r="DLP67" s="106"/>
      <c r="DLQ67" s="106"/>
      <c r="DLR67" s="106"/>
      <c r="DLS67" s="106"/>
      <c r="DLT67" s="106"/>
      <c r="DLU67" s="106"/>
      <c r="DLV67" s="106"/>
      <c r="DLW67" s="106"/>
      <c r="DLX67" s="106"/>
      <c r="DLY67" s="106"/>
      <c r="DLZ67" s="106"/>
      <c r="DMA67" s="106"/>
      <c r="DMB67" s="106"/>
      <c r="DMC67" s="106"/>
      <c r="DMD67" s="106"/>
      <c r="DME67" s="106"/>
      <c r="DMF67" s="106"/>
      <c r="DMG67" s="106"/>
      <c r="DMH67" s="106"/>
      <c r="DMI67" s="106"/>
      <c r="DMJ67" s="106"/>
      <c r="DMK67" s="106"/>
      <c r="DML67" s="106"/>
      <c r="DMM67" s="106"/>
      <c r="DMN67" s="106"/>
      <c r="DMO67" s="106"/>
      <c r="DMP67" s="106"/>
      <c r="DMQ67" s="106"/>
      <c r="DMR67" s="106"/>
      <c r="DMS67" s="106"/>
      <c r="DMT67" s="106"/>
      <c r="DMU67" s="106"/>
      <c r="DMV67" s="106"/>
      <c r="DMW67" s="106"/>
      <c r="DMX67" s="106"/>
      <c r="DMY67" s="106"/>
      <c r="DMZ67" s="106"/>
      <c r="DNA67" s="106"/>
      <c r="DNB67" s="106"/>
      <c r="DNC67" s="106"/>
      <c r="DND67" s="106"/>
      <c r="DNE67" s="106"/>
      <c r="DNF67" s="106"/>
      <c r="DNG67" s="106"/>
      <c r="DNH67" s="106"/>
      <c r="DNI67" s="106"/>
      <c r="DNJ67" s="106"/>
      <c r="DNK67" s="106"/>
      <c r="DNL67" s="106"/>
      <c r="DNM67" s="106"/>
      <c r="DNN67" s="106"/>
      <c r="DNO67" s="106"/>
      <c r="DNP67" s="106"/>
      <c r="DNQ67" s="106"/>
      <c r="DNR67" s="106"/>
      <c r="DNS67" s="106"/>
      <c r="DNT67" s="106"/>
      <c r="DNU67" s="106"/>
      <c r="DNV67" s="106"/>
      <c r="DNW67" s="106"/>
      <c r="DNX67" s="106"/>
      <c r="DNY67" s="106"/>
      <c r="DNZ67" s="106"/>
      <c r="DOA67" s="106"/>
      <c r="DOB67" s="106"/>
      <c r="DOC67" s="106"/>
      <c r="DOD67" s="106"/>
      <c r="DOE67" s="106"/>
      <c r="DOF67" s="106"/>
      <c r="DOG67" s="106"/>
      <c r="DOH67" s="106"/>
      <c r="DOI67" s="106"/>
      <c r="DOJ67" s="106"/>
      <c r="DOK67" s="106"/>
      <c r="DOL67" s="106"/>
      <c r="DOM67" s="106"/>
      <c r="DON67" s="106"/>
      <c r="DOO67" s="106"/>
      <c r="DOP67" s="106"/>
      <c r="DOQ67" s="106"/>
      <c r="DOR67" s="106"/>
      <c r="DOS67" s="106"/>
      <c r="DOT67" s="106"/>
      <c r="DOU67" s="106"/>
      <c r="DOV67" s="106"/>
      <c r="DOW67" s="106"/>
      <c r="DOX67" s="106"/>
      <c r="DOY67" s="106"/>
      <c r="DOZ67" s="106"/>
      <c r="DPA67" s="106"/>
      <c r="DPB67" s="106"/>
      <c r="DPC67" s="106"/>
      <c r="DPD67" s="106"/>
      <c r="DPE67" s="106"/>
      <c r="DPF67" s="106"/>
      <c r="DPG67" s="106"/>
      <c r="DPH67" s="106"/>
      <c r="DPI67" s="106"/>
      <c r="DPJ67" s="106"/>
      <c r="DPK67" s="106"/>
      <c r="DPL67" s="106"/>
      <c r="DPM67" s="106"/>
      <c r="DPN67" s="106"/>
      <c r="DPO67" s="106"/>
      <c r="DPP67" s="106"/>
      <c r="DPQ67" s="106"/>
      <c r="DPR67" s="106"/>
      <c r="DPS67" s="106"/>
      <c r="DPT67" s="106"/>
      <c r="DPU67" s="106"/>
      <c r="DPV67" s="106"/>
      <c r="DPW67" s="106"/>
      <c r="DPX67" s="106"/>
      <c r="DPY67" s="106"/>
      <c r="DPZ67" s="106"/>
      <c r="DQA67" s="106"/>
      <c r="DQB67" s="106"/>
      <c r="DQC67" s="106"/>
      <c r="DQD67" s="106"/>
      <c r="DQE67" s="106"/>
      <c r="DQF67" s="106"/>
      <c r="DQG67" s="106"/>
      <c r="DQH67" s="106"/>
      <c r="DQI67" s="106"/>
      <c r="DQJ67" s="106"/>
      <c r="DQK67" s="106"/>
      <c r="DQL67" s="106"/>
      <c r="DQM67" s="106"/>
      <c r="DQN67" s="106"/>
      <c r="DQO67" s="106"/>
      <c r="DQP67" s="106"/>
      <c r="DQQ67" s="106"/>
      <c r="DQR67" s="106"/>
      <c r="DQS67" s="106"/>
      <c r="DQT67" s="106"/>
      <c r="DQU67" s="106"/>
      <c r="DQV67" s="106"/>
      <c r="DQW67" s="106"/>
      <c r="DQX67" s="106"/>
      <c r="DQY67" s="106"/>
      <c r="DQZ67" s="106"/>
      <c r="DRA67" s="106"/>
      <c r="DRB67" s="106"/>
      <c r="DRC67" s="106"/>
      <c r="DRD67" s="106"/>
      <c r="DRE67" s="106"/>
      <c r="DRF67" s="106"/>
      <c r="DRG67" s="106"/>
      <c r="DRH67" s="106"/>
      <c r="DRI67" s="106"/>
      <c r="DRJ67" s="106"/>
      <c r="DRK67" s="106"/>
      <c r="DRL67" s="106"/>
      <c r="DRM67" s="106"/>
      <c r="DRN67" s="106"/>
      <c r="DRO67" s="106"/>
      <c r="DRP67" s="106"/>
      <c r="DRQ67" s="106"/>
      <c r="DRR67" s="106"/>
      <c r="DRS67" s="106"/>
      <c r="DRT67" s="106"/>
      <c r="DRU67" s="106"/>
      <c r="DRV67" s="106"/>
      <c r="DRW67" s="106"/>
      <c r="DRX67" s="106"/>
      <c r="DRY67" s="106"/>
      <c r="DRZ67" s="106"/>
      <c r="DSA67" s="106"/>
      <c r="DSB67" s="106"/>
      <c r="DSC67" s="106"/>
      <c r="DSD67" s="106"/>
      <c r="DSE67" s="106"/>
      <c r="DSF67" s="106"/>
      <c r="DSG67" s="106"/>
      <c r="DSH67" s="106"/>
      <c r="DSI67" s="106"/>
      <c r="DSJ67" s="106"/>
      <c r="DSK67" s="106"/>
      <c r="DSL67" s="106"/>
      <c r="DSM67" s="106"/>
      <c r="DSN67" s="106"/>
      <c r="DSO67" s="106"/>
      <c r="DSP67" s="106"/>
      <c r="DSQ67" s="106"/>
      <c r="DSR67" s="106"/>
      <c r="DSS67" s="106"/>
      <c r="DST67" s="106"/>
      <c r="DSU67" s="106"/>
      <c r="DSV67" s="106"/>
      <c r="DSW67" s="106"/>
      <c r="DSX67" s="106"/>
      <c r="DSY67" s="106"/>
      <c r="DSZ67" s="106"/>
      <c r="DTA67" s="106"/>
      <c r="DTB67" s="106"/>
      <c r="DTC67" s="106"/>
      <c r="DTD67" s="106"/>
      <c r="DTE67" s="106"/>
      <c r="DTF67" s="106"/>
      <c r="DTG67" s="106"/>
      <c r="DTH67" s="106"/>
      <c r="DTI67" s="106"/>
      <c r="DTJ67" s="106"/>
      <c r="DTK67" s="106"/>
      <c r="DTL67" s="106"/>
      <c r="DTM67" s="106"/>
      <c r="DTN67" s="106"/>
      <c r="DTO67" s="106"/>
      <c r="DTP67" s="106"/>
      <c r="DTQ67" s="106"/>
      <c r="DTR67" s="106"/>
      <c r="DTS67" s="106"/>
      <c r="DTT67" s="106"/>
      <c r="DTU67" s="106"/>
      <c r="DTV67" s="106"/>
      <c r="DTW67" s="106"/>
      <c r="DTX67" s="106"/>
      <c r="DTY67" s="106"/>
      <c r="DTZ67" s="106"/>
      <c r="DUA67" s="106"/>
      <c r="DUB67" s="106"/>
      <c r="DUC67" s="106"/>
      <c r="DUD67" s="106"/>
      <c r="DUE67" s="106"/>
      <c r="DUF67" s="106"/>
      <c r="DUG67" s="106"/>
      <c r="DUH67" s="106"/>
      <c r="DUI67" s="106"/>
      <c r="DUJ67" s="106"/>
      <c r="DUK67" s="106"/>
      <c r="DUL67" s="106"/>
      <c r="DUM67" s="106"/>
      <c r="DUN67" s="106"/>
      <c r="DUO67" s="106"/>
      <c r="DUP67" s="106"/>
      <c r="DUQ67" s="106"/>
      <c r="DUR67" s="106"/>
      <c r="DUS67" s="106"/>
      <c r="DUT67" s="106"/>
      <c r="DUU67" s="106"/>
      <c r="DUV67" s="106"/>
      <c r="DUW67" s="106"/>
      <c r="DUX67" s="106"/>
      <c r="DUY67" s="106"/>
      <c r="DUZ67" s="106"/>
      <c r="DVA67" s="106"/>
      <c r="DVB67" s="106"/>
      <c r="DVC67" s="106"/>
      <c r="DVD67" s="106"/>
      <c r="DVE67" s="106"/>
      <c r="DVF67" s="106"/>
      <c r="DVG67" s="106"/>
      <c r="DVH67" s="106"/>
      <c r="DVI67" s="106"/>
      <c r="DVJ67" s="106"/>
      <c r="DVK67" s="106"/>
      <c r="DVL67" s="106"/>
      <c r="DVM67" s="106"/>
      <c r="DVN67" s="106"/>
      <c r="DVO67" s="106"/>
      <c r="DVP67" s="106"/>
      <c r="DVQ67" s="106"/>
      <c r="DVR67" s="106"/>
      <c r="DVS67" s="106"/>
      <c r="DVT67" s="106"/>
      <c r="DVU67" s="106"/>
      <c r="DVV67" s="106"/>
      <c r="DVW67" s="106"/>
      <c r="DVX67" s="106"/>
      <c r="DVY67" s="106"/>
      <c r="DVZ67" s="106"/>
      <c r="DWA67" s="106"/>
      <c r="DWB67" s="106"/>
      <c r="DWC67" s="106"/>
      <c r="DWD67" s="106"/>
      <c r="DWE67" s="106"/>
      <c r="DWF67" s="106"/>
      <c r="DWG67" s="106"/>
      <c r="DWH67" s="106"/>
      <c r="DWI67" s="106"/>
      <c r="DWJ67" s="106"/>
      <c r="DWK67" s="106"/>
      <c r="DWL67" s="106"/>
      <c r="DWM67" s="106"/>
      <c r="DWN67" s="106"/>
      <c r="DWO67" s="106"/>
      <c r="DWP67" s="106"/>
      <c r="DWQ67" s="106"/>
      <c r="DWR67" s="106"/>
      <c r="DWS67" s="106"/>
      <c r="DWT67" s="106"/>
      <c r="DWU67" s="106"/>
      <c r="DWV67" s="106"/>
      <c r="DWW67" s="106"/>
      <c r="DWX67" s="106"/>
      <c r="DWY67" s="106"/>
      <c r="DWZ67" s="106"/>
      <c r="DXA67" s="106"/>
      <c r="DXB67" s="106"/>
      <c r="DXC67" s="106"/>
      <c r="DXD67" s="106"/>
      <c r="DXE67" s="106"/>
      <c r="DXF67" s="106"/>
      <c r="DXG67" s="106"/>
      <c r="DXH67" s="106"/>
      <c r="DXI67" s="106"/>
      <c r="DXJ67" s="106"/>
      <c r="DXK67" s="106"/>
      <c r="DXL67" s="106"/>
      <c r="DXM67" s="106"/>
      <c r="DXN67" s="106"/>
      <c r="DXO67" s="106"/>
      <c r="DXP67" s="106"/>
      <c r="DXQ67" s="106"/>
      <c r="DXR67" s="106"/>
      <c r="DXS67" s="106"/>
      <c r="DXT67" s="106"/>
      <c r="DXU67" s="106"/>
      <c r="DXV67" s="106"/>
      <c r="DXW67" s="106"/>
      <c r="DXX67" s="106"/>
      <c r="DXY67" s="106"/>
      <c r="DXZ67" s="106"/>
      <c r="DYA67" s="106"/>
      <c r="DYB67" s="106"/>
      <c r="DYC67" s="106"/>
      <c r="DYD67" s="106"/>
      <c r="DYE67" s="106"/>
      <c r="DYF67" s="106"/>
      <c r="DYG67" s="106"/>
      <c r="DYH67" s="106"/>
      <c r="DYI67" s="106"/>
      <c r="DYJ67" s="106"/>
      <c r="DYK67" s="106"/>
      <c r="DYL67" s="106"/>
      <c r="DYM67" s="106"/>
      <c r="DYN67" s="106"/>
      <c r="DYO67" s="106"/>
      <c r="DYP67" s="106"/>
      <c r="DYQ67" s="106"/>
      <c r="DYR67" s="106"/>
      <c r="DYS67" s="106"/>
      <c r="DYT67" s="106"/>
      <c r="DYU67" s="106"/>
      <c r="DYV67" s="106"/>
      <c r="DYW67" s="106"/>
      <c r="DYX67" s="106"/>
      <c r="DYY67" s="106"/>
      <c r="DYZ67" s="106"/>
      <c r="DZA67" s="106"/>
      <c r="DZB67" s="106"/>
      <c r="DZC67" s="106"/>
      <c r="DZD67" s="106"/>
      <c r="DZE67" s="106"/>
      <c r="DZF67" s="106"/>
      <c r="DZG67" s="106"/>
      <c r="DZH67" s="106"/>
      <c r="DZI67" s="106"/>
      <c r="DZJ67" s="106"/>
      <c r="DZK67" s="106"/>
      <c r="DZL67" s="106"/>
      <c r="DZM67" s="106"/>
      <c r="DZN67" s="106"/>
      <c r="DZO67" s="106"/>
      <c r="DZP67" s="106"/>
      <c r="DZQ67" s="106"/>
      <c r="DZR67" s="106"/>
      <c r="DZS67" s="106"/>
      <c r="DZT67" s="106"/>
      <c r="DZU67" s="106"/>
      <c r="DZV67" s="106"/>
      <c r="DZW67" s="106"/>
      <c r="DZX67" s="106"/>
      <c r="DZY67" s="106"/>
      <c r="DZZ67" s="106"/>
      <c r="EAA67" s="106"/>
      <c r="EAB67" s="106"/>
      <c r="EAC67" s="106"/>
      <c r="EAD67" s="106"/>
      <c r="EAE67" s="106"/>
      <c r="EAF67" s="106"/>
      <c r="EAG67" s="106"/>
      <c r="EAH67" s="106"/>
      <c r="EAI67" s="106"/>
      <c r="EAJ67" s="106"/>
      <c r="EAK67" s="106"/>
      <c r="EAL67" s="106"/>
      <c r="EAM67" s="106"/>
      <c r="EAN67" s="106"/>
      <c r="EAO67" s="106"/>
      <c r="EAP67" s="106"/>
      <c r="EAQ67" s="106"/>
      <c r="EAR67" s="106"/>
      <c r="EAS67" s="106"/>
      <c r="EAT67" s="106"/>
      <c r="EAU67" s="106"/>
      <c r="EAV67" s="106"/>
      <c r="EAW67" s="106"/>
      <c r="EAX67" s="106"/>
      <c r="EAY67" s="106"/>
      <c r="EAZ67" s="106"/>
      <c r="EBA67" s="106"/>
      <c r="EBB67" s="106"/>
      <c r="EBC67" s="106"/>
      <c r="EBD67" s="106"/>
      <c r="EBE67" s="106"/>
      <c r="EBF67" s="106"/>
      <c r="EBG67" s="106"/>
      <c r="EBH67" s="106"/>
      <c r="EBI67" s="106"/>
      <c r="EBJ67" s="106"/>
      <c r="EBK67" s="106"/>
      <c r="EBL67" s="106"/>
      <c r="EBM67" s="106"/>
      <c r="EBN67" s="106"/>
      <c r="EBO67" s="106"/>
      <c r="EBP67" s="106"/>
      <c r="EBQ67" s="106"/>
      <c r="EBR67" s="106"/>
      <c r="EBS67" s="106"/>
      <c r="EBT67" s="106"/>
      <c r="EBU67" s="106"/>
      <c r="EBV67" s="106"/>
      <c r="EBW67" s="106"/>
      <c r="EBX67" s="106"/>
      <c r="EBY67" s="106"/>
      <c r="EBZ67" s="106"/>
      <c r="ECA67" s="106"/>
      <c r="ECB67" s="106"/>
      <c r="ECC67" s="106"/>
      <c r="ECD67" s="106"/>
      <c r="ECE67" s="106"/>
      <c r="ECF67" s="106"/>
      <c r="ECG67" s="106"/>
      <c r="ECH67" s="106"/>
      <c r="ECI67" s="106"/>
      <c r="ECJ67" s="106"/>
      <c r="ECK67" s="106"/>
      <c r="ECL67" s="106"/>
      <c r="ECM67" s="106"/>
      <c r="ECN67" s="106"/>
      <c r="ECO67" s="106"/>
      <c r="ECP67" s="106"/>
      <c r="ECQ67" s="106"/>
      <c r="ECR67" s="106"/>
      <c r="ECS67" s="106"/>
      <c r="ECT67" s="106"/>
      <c r="ECU67" s="106"/>
      <c r="ECV67" s="106"/>
      <c r="ECW67" s="106"/>
      <c r="ECX67" s="106"/>
      <c r="ECY67" s="106"/>
      <c r="ECZ67" s="106"/>
      <c r="EDA67" s="106"/>
      <c r="EDB67" s="106"/>
      <c r="EDC67" s="106"/>
      <c r="EDD67" s="106"/>
      <c r="EDE67" s="106"/>
      <c r="EDF67" s="106"/>
      <c r="EDG67" s="106"/>
      <c r="EDH67" s="106"/>
      <c r="EDI67" s="106"/>
      <c r="EDJ67" s="106"/>
      <c r="EDK67" s="106"/>
      <c r="EDL67" s="106"/>
      <c r="EDM67" s="106"/>
      <c r="EDN67" s="106"/>
      <c r="EDO67" s="106"/>
      <c r="EDP67" s="106"/>
      <c r="EDQ67" s="106"/>
      <c r="EDR67" s="106"/>
      <c r="EDS67" s="106"/>
      <c r="EDT67" s="106"/>
      <c r="EDU67" s="106"/>
      <c r="EDV67" s="106"/>
      <c r="EDW67" s="106"/>
      <c r="EDX67" s="106"/>
      <c r="EDY67" s="106"/>
      <c r="EDZ67" s="106"/>
      <c r="EEA67" s="106"/>
      <c r="EEB67" s="106"/>
      <c r="EEC67" s="106"/>
      <c r="EED67" s="106"/>
      <c r="EEE67" s="106"/>
      <c r="EEF67" s="106"/>
      <c r="EEG67" s="106"/>
      <c r="EEH67" s="106"/>
      <c r="EEI67" s="106"/>
      <c r="EEJ67" s="106"/>
      <c r="EEK67" s="106"/>
      <c r="EEL67" s="106"/>
      <c r="EEM67" s="106"/>
      <c r="EEN67" s="106"/>
      <c r="EEO67" s="106"/>
      <c r="EEP67" s="106"/>
      <c r="EEQ67" s="106"/>
      <c r="EER67" s="106"/>
      <c r="EES67" s="106"/>
      <c r="EET67" s="106"/>
      <c r="EEU67" s="106"/>
      <c r="EEV67" s="106"/>
      <c r="EEW67" s="106"/>
      <c r="EEX67" s="106"/>
      <c r="EEY67" s="106"/>
      <c r="EEZ67" s="106"/>
      <c r="EFA67" s="106"/>
      <c r="EFB67" s="106"/>
      <c r="EFC67" s="106"/>
      <c r="EFD67" s="106"/>
      <c r="EFE67" s="106"/>
      <c r="EFF67" s="106"/>
      <c r="EFG67" s="106"/>
      <c r="EFH67" s="106"/>
      <c r="EFI67" s="106"/>
      <c r="EFJ67" s="106"/>
      <c r="EFK67" s="106"/>
      <c r="EFL67" s="106"/>
      <c r="EFM67" s="106"/>
      <c r="EFN67" s="106"/>
      <c r="EFO67" s="106"/>
      <c r="EFP67" s="106"/>
      <c r="EFQ67" s="106"/>
      <c r="EFR67" s="106"/>
      <c r="EFS67" s="106"/>
      <c r="EFT67" s="106"/>
      <c r="EFU67" s="106"/>
      <c r="EFV67" s="106"/>
      <c r="EFW67" s="106"/>
      <c r="EFX67" s="106"/>
      <c r="EFY67" s="106"/>
      <c r="EFZ67" s="106"/>
      <c r="EGA67" s="106"/>
      <c r="EGB67" s="106"/>
      <c r="EGC67" s="106"/>
      <c r="EGD67" s="106"/>
      <c r="EGE67" s="106"/>
      <c r="EGF67" s="106"/>
      <c r="EGG67" s="106"/>
      <c r="EGH67" s="106"/>
      <c r="EGI67" s="106"/>
      <c r="EGJ67" s="106"/>
      <c r="EGK67" s="106"/>
      <c r="EGL67" s="106"/>
      <c r="EGM67" s="106"/>
      <c r="EGN67" s="106"/>
      <c r="EGO67" s="106"/>
      <c r="EGP67" s="106"/>
      <c r="EGQ67" s="106"/>
      <c r="EGR67" s="106"/>
      <c r="EGS67" s="106"/>
      <c r="EGT67" s="106"/>
      <c r="EGU67" s="106"/>
      <c r="EGV67" s="106"/>
      <c r="EGW67" s="106"/>
      <c r="EGX67" s="106"/>
      <c r="EGY67" s="106"/>
      <c r="EGZ67" s="106"/>
      <c r="EHA67" s="106"/>
      <c r="EHB67" s="106"/>
      <c r="EHC67" s="106"/>
      <c r="EHD67" s="106"/>
      <c r="EHE67" s="106"/>
      <c r="EHF67" s="106"/>
      <c r="EHG67" s="106"/>
      <c r="EHH67" s="106"/>
      <c r="EHI67" s="106"/>
      <c r="EHJ67" s="106"/>
      <c r="EHK67" s="106"/>
      <c r="EHL67" s="106"/>
      <c r="EHM67" s="106"/>
      <c r="EHN67" s="106"/>
      <c r="EHO67" s="106"/>
      <c r="EHP67" s="106"/>
      <c r="EHQ67" s="106"/>
      <c r="EHR67" s="106"/>
      <c r="EHS67" s="106"/>
      <c r="EHT67" s="106"/>
      <c r="EHU67" s="106"/>
      <c r="EHV67" s="106"/>
      <c r="EHW67" s="106"/>
      <c r="EHX67" s="106"/>
      <c r="EHY67" s="106"/>
      <c r="EHZ67" s="106"/>
      <c r="EIA67" s="106"/>
      <c r="EIB67" s="106"/>
      <c r="EIC67" s="106"/>
      <c r="EID67" s="106"/>
      <c r="EIE67" s="106"/>
      <c r="EIF67" s="106"/>
      <c r="EIG67" s="106"/>
      <c r="EIH67" s="106"/>
      <c r="EII67" s="106"/>
      <c r="EIJ67" s="106"/>
      <c r="EIK67" s="106"/>
      <c r="EIL67" s="106"/>
      <c r="EIM67" s="106"/>
      <c r="EIN67" s="106"/>
      <c r="EIO67" s="106"/>
      <c r="EIP67" s="106"/>
      <c r="EIQ67" s="106"/>
      <c r="EIR67" s="106"/>
      <c r="EIS67" s="106"/>
      <c r="EIT67" s="106"/>
      <c r="EIU67" s="106"/>
      <c r="EIV67" s="106"/>
      <c r="EIW67" s="106"/>
      <c r="EIX67" s="106"/>
      <c r="EIY67" s="106"/>
      <c r="EIZ67" s="106"/>
      <c r="EJA67" s="106"/>
      <c r="EJB67" s="106"/>
      <c r="EJC67" s="106"/>
      <c r="EJD67" s="106"/>
      <c r="EJE67" s="106"/>
      <c r="EJF67" s="106"/>
      <c r="EJG67" s="106"/>
      <c r="EJH67" s="106"/>
      <c r="EJI67" s="106"/>
      <c r="EJJ67" s="106"/>
      <c r="EJK67" s="106"/>
      <c r="EJL67" s="106"/>
      <c r="EJM67" s="106"/>
      <c r="EJN67" s="106"/>
      <c r="EJO67" s="106"/>
      <c r="EJP67" s="106"/>
      <c r="EJQ67" s="106"/>
      <c r="EJR67" s="106"/>
      <c r="EJS67" s="106"/>
      <c r="EJT67" s="106"/>
      <c r="EJU67" s="106"/>
      <c r="EJV67" s="106"/>
      <c r="EJW67" s="106"/>
      <c r="EJX67" s="106"/>
      <c r="EJY67" s="106"/>
      <c r="EJZ67" s="106"/>
      <c r="EKA67" s="106"/>
      <c r="EKB67" s="106"/>
      <c r="EKC67" s="106"/>
      <c r="EKD67" s="106"/>
      <c r="EKE67" s="106"/>
      <c r="EKF67" s="106"/>
      <c r="EKG67" s="106"/>
      <c r="EKH67" s="106"/>
      <c r="EKI67" s="106"/>
      <c r="EKJ67" s="106"/>
      <c r="EKK67" s="106"/>
      <c r="EKL67" s="106"/>
      <c r="EKM67" s="106"/>
      <c r="EKN67" s="106"/>
      <c r="EKO67" s="106"/>
      <c r="EKP67" s="106"/>
      <c r="EKQ67" s="106"/>
      <c r="EKR67" s="106"/>
      <c r="EKS67" s="106"/>
      <c r="EKT67" s="106"/>
      <c r="EKU67" s="106"/>
      <c r="EKV67" s="106"/>
      <c r="EKW67" s="106"/>
      <c r="EKX67" s="106"/>
      <c r="EKY67" s="106"/>
      <c r="EKZ67" s="106"/>
      <c r="ELA67" s="106"/>
      <c r="ELB67" s="106"/>
      <c r="ELC67" s="106"/>
      <c r="ELD67" s="106"/>
      <c r="ELE67" s="106"/>
      <c r="ELF67" s="106"/>
      <c r="ELG67" s="106"/>
      <c r="ELH67" s="106"/>
      <c r="ELI67" s="106"/>
      <c r="ELJ67" s="106"/>
      <c r="ELK67" s="106"/>
      <c r="ELL67" s="106"/>
      <c r="ELM67" s="106"/>
      <c r="ELN67" s="106"/>
      <c r="ELO67" s="106"/>
      <c r="ELP67" s="106"/>
      <c r="ELQ67" s="106"/>
      <c r="ELR67" s="106"/>
      <c r="ELS67" s="106"/>
      <c r="ELT67" s="106"/>
      <c r="ELU67" s="106"/>
      <c r="ELV67" s="106"/>
      <c r="ELW67" s="106"/>
      <c r="ELX67" s="106"/>
      <c r="ELY67" s="106"/>
      <c r="ELZ67" s="106"/>
      <c r="EMA67" s="106"/>
      <c r="EMB67" s="106"/>
      <c r="EMC67" s="106"/>
      <c r="EMD67" s="106"/>
      <c r="EME67" s="106"/>
      <c r="EMF67" s="106"/>
      <c r="EMG67" s="106"/>
      <c r="EMH67" s="106"/>
      <c r="EMI67" s="106"/>
      <c r="EMJ67" s="106"/>
      <c r="EMK67" s="106"/>
      <c r="EML67" s="106"/>
      <c r="EMM67" s="106"/>
      <c r="EMN67" s="106"/>
      <c r="EMO67" s="106"/>
      <c r="EMP67" s="106"/>
      <c r="EMQ67" s="106"/>
      <c r="EMR67" s="106"/>
      <c r="EMS67" s="106"/>
      <c r="EMT67" s="106"/>
      <c r="EMU67" s="106"/>
      <c r="EMV67" s="106"/>
      <c r="EMW67" s="106"/>
      <c r="EMX67" s="106"/>
      <c r="EMY67" s="106"/>
      <c r="EMZ67" s="106"/>
      <c r="ENA67" s="106"/>
      <c r="ENB67" s="106"/>
      <c r="ENC67" s="106"/>
      <c r="END67" s="106"/>
      <c r="ENE67" s="106"/>
      <c r="ENF67" s="106"/>
      <c r="ENG67" s="106"/>
      <c r="ENH67" s="106"/>
      <c r="ENI67" s="106"/>
      <c r="ENJ67" s="106"/>
      <c r="ENK67" s="106"/>
      <c r="ENL67" s="106"/>
      <c r="ENM67" s="106"/>
      <c r="ENN67" s="106"/>
      <c r="ENO67" s="106"/>
      <c r="ENP67" s="106"/>
      <c r="ENQ67" s="106"/>
      <c r="ENR67" s="106"/>
      <c r="ENS67" s="106"/>
      <c r="ENT67" s="106"/>
      <c r="ENU67" s="106"/>
      <c r="ENV67" s="106"/>
      <c r="ENW67" s="106"/>
      <c r="ENX67" s="106"/>
      <c r="ENY67" s="106"/>
      <c r="ENZ67" s="106"/>
      <c r="EOA67" s="106"/>
      <c r="EOB67" s="106"/>
      <c r="EOC67" s="106"/>
      <c r="EOD67" s="106"/>
      <c r="EOE67" s="106"/>
      <c r="EOF67" s="106"/>
      <c r="EOG67" s="106"/>
      <c r="EOH67" s="106"/>
      <c r="EOI67" s="106"/>
      <c r="EOJ67" s="106"/>
      <c r="EOK67" s="106"/>
      <c r="EOL67" s="106"/>
      <c r="EOM67" s="106"/>
      <c r="EON67" s="106"/>
      <c r="EOO67" s="106"/>
      <c r="EOP67" s="106"/>
      <c r="EOQ67" s="106"/>
      <c r="EOR67" s="106"/>
      <c r="EOS67" s="106"/>
      <c r="EOT67" s="106"/>
      <c r="EOU67" s="106"/>
      <c r="EOV67" s="106"/>
      <c r="EOW67" s="106"/>
      <c r="EOX67" s="106"/>
      <c r="EOY67" s="106"/>
      <c r="EOZ67" s="106"/>
      <c r="EPA67" s="106"/>
      <c r="EPB67" s="106"/>
      <c r="EPC67" s="106"/>
      <c r="EPD67" s="106"/>
      <c r="EPE67" s="106"/>
      <c r="EPF67" s="106"/>
      <c r="EPG67" s="106"/>
      <c r="EPH67" s="106"/>
      <c r="EPI67" s="106"/>
      <c r="EPJ67" s="106"/>
      <c r="EPK67" s="106"/>
      <c r="EPL67" s="106"/>
      <c r="EPM67" s="106"/>
      <c r="EPN67" s="106"/>
      <c r="EPO67" s="106"/>
      <c r="EPP67" s="106"/>
      <c r="EPQ67" s="106"/>
      <c r="EPR67" s="106"/>
      <c r="EPS67" s="106"/>
      <c r="EPT67" s="106"/>
      <c r="EPU67" s="106"/>
      <c r="EPV67" s="106"/>
      <c r="EPW67" s="106"/>
      <c r="EPX67" s="106"/>
      <c r="EPY67" s="106"/>
      <c r="EPZ67" s="106"/>
      <c r="EQA67" s="106"/>
      <c r="EQB67" s="106"/>
      <c r="EQC67" s="106"/>
      <c r="EQD67" s="106"/>
      <c r="EQE67" s="106"/>
      <c r="EQF67" s="106"/>
      <c r="EQG67" s="106"/>
      <c r="EQH67" s="106"/>
      <c r="EQI67" s="106"/>
      <c r="EQJ67" s="106"/>
      <c r="EQK67" s="106"/>
      <c r="EQL67" s="106"/>
      <c r="EQM67" s="106"/>
      <c r="EQN67" s="106"/>
      <c r="EQO67" s="106"/>
      <c r="EQP67" s="106"/>
      <c r="EQQ67" s="106"/>
      <c r="EQR67" s="106"/>
      <c r="EQS67" s="106"/>
      <c r="EQT67" s="106"/>
      <c r="EQU67" s="106"/>
      <c r="EQV67" s="106"/>
      <c r="EQW67" s="106"/>
      <c r="EQX67" s="106"/>
      <c r="EQY67" s="106"/>
      <c r="EQZ67" s="106"/>
      <c r="ERA67" s="106"/>
      <c r="ERB67" s="106"/>
      <c r="ERC67" s="106"/>
      <c r="ERD67" s="106"/>
      <c r="ERE67" s="106"/>
      <c r="ERF67" s="106"/>
      <c r="ERG67" s="106"/>
      <c r="ERH67" s="106"/>
      <c r="ERI67" s="106"/>
      <c r="ERJ67" s="106"/>
      <c r="ERK67" s="106"/>
      <c r="ERL67" s="106"/>
      <c r="ERM67" s="106"/>
      <c r="ERN67" s="106"/>
      <c r="ERO67" s="106"/>
      <c r="ERP67" s="106"/>
      <c r="ERQ67" s="106"/>
      <c r="ERR67" s="106"/>
      <c r="ERS67" s="106"/>
      <c r="ERT67" s="106"/>
      <c r="ERU67" s="106"/>
      <c r="ERV67" s="106"/>
      <c r="ERW67" s="106"/>
      <c r="ERX67" s="106"/>
      <c r="ERY67" s="106"/>
      <c r="ERZ67" s="106"/>
      <c r="ESA67" s="106"/>
      <c r="ESB67" s="106"/>
      <c r="ESC67" s="106"/>
      <c r="ESD67" s="106"/>
      <c r="ESE67" s="106"/>
      <c r="ESF67" s="106"/>
      <c r="ESG67" s="106"/>
      <c r="ESH67" s="106"/>
      <c r="ESI67" s="106"/>
      <c r="ESJ67" s="106"/>
      <c r="ESK67" s="106"/>
      <c r="ESL67" s="106"/>
      <c r="ESM67" s="106"/>
      <c r="ESN67" s="106"/>
      <c r="ESO67" s="106"/>
      <c r="ESP67" s="106"/>
      <c r="ESQ67" s="106"/>
      <c r="ESR67" s="106"/>
      <c r="ESS67" s="106"/>
      <c r="EST67" s="106"/>
      <c r="ESU67" s="106"/>
      <c r="ESV67" s="106"/>
      <c r="ESW67" s="106"/>
      <c r="ESX67" s="106"/>
      <c r="ESY67" s="106"/>
      <c r="ESZ67" s="106"/>
      <c r="ETA67" s="106"/>
      <c r="ETB67" s="106"/>
      <c r="ETC67" s="106"/>
      <c r="ETD67" s="106"/>
      <c r="ETE67" s="106"/>
      <c r="ETF67" s="106"/>
      <c r="ETG67" s="106"/>
      <c r="ETH67" s="106"/>
      <c r="ETI67" s="106"/>
      <c r="ETJ67" s="106"/>
      <c r="ETK67" s="106"/>
      <c r="ETL67" s="106"/>
      <c r="ETM67" s="106"/>
      <c r="ETN67" s="106"/>
      <c r="ETO67" s="106"/>
      <c r="ETP67" s="106"/>
      <c r="ETQ67" s="106"/>
      <c r="ETR67" s="106"/>
      <c r="ETS67" s="106"/>
      <c r="ETT67" s="106"/>
      <c r="ETU67" s="106"/>
      <c r="ETV67" s="106"/>
      <c r="ETW67" s="106"/>
      <c r="ETX67" s="106"/>
      <c r="ETY67" s="106"/>
      <c r="ETZ67" s="106"/>
      <c r="EUA67" s="106"/>
      <c r="EUB67" s="106"/>
      <c r="EUC67" s="106"/>
      <c r="EUD67" s="106"/>
      <c r="EUE67" s="106"/>
      <c r="EUF67" s="106"/>
      <c r="EUG67" s="106"/>
      <c r="EUH67" s="106"/>
      <c r="EUI67" s="106"/>
      <c r="EUJ67" s="106"/>
      <c r="EUK67" s="106"/>
      <c r="EUL67" s="106"/>
      <c r="EUM67" s="106"/>
      <c r="EUN67" s="106"/>
      <c r="EUO67" s="106"/>
      <c r="EUP67" s="106"/>
      <c r="EUQ67" s="106"/>
      <c r="EUR67" s="106"/>
      <c r="EUS67" s="106"/>
      <c r="EUT67" s="106"/>
      <c r="EUU67" s="106"/>
      <c r="EUV67" s="106"/>
      <c r="EUW67" s="106"/>
      <c r="EUX67" s="106"/>
      <c r="EUY67" s="106"/>
      <c r="EUZ67" s="106"/>
      <c r="EVA67" s="106"/>
      <c r="EVB67" s="106"/>
      <c r="EVC67" s="106"/>
      <c r="EVD67" s="106"/>
      <c r="EVE67" s="106"/>
      <c r="EVF67" s="106"/>
      <c r="EVG67" s="106"/>
      <c r="EVH67" s="106"/>
      <c r="EVI67" s="106"/>
      <c r="EVJ67" s="106"/>
      <c r="EVK67" s="106"/>
      <c r="EVL67" s="106"/>
      <c r="EVM67" s="106"/>
      <c r="EVN67" s="106"/>
      <c r="EVO67" s="106"/>
      <c r="EVP67" s="106"/>
      <c r="EVQ67" s="106"/>
      <c r="EVR67" s="106"/>
      <c r="EVS67" s="106"/>
      <c r="EVT67" s="106"/>
      <c r="EVU67" s="106"/>
      <c r="EVV67" s="106"/>
      <c r="EVW67" s="106"/>
      <c r="EVX67" s="106"/>
      <c r="EVY67" s="106"/>
      <c r="EVZ67" s="106"/>
      <c r="EWA67" s="106"/>
      <c r="EWB67" s="106"/>
      <c r="EWC67" s="106"/>
      <c r="EWD67" s="106"/>
      <c r="EWE67" s="106"/>
      <c r="EWF67" s="106"/>
      <c r="EWG67" s="106"/>
      <c r="EWH67" s="106"/>
      <c r="EWI67" s="106"/>
      <c r="EWJ67" s="106"/>
      <c r="EWK67" s="106"/>
      <c r="EWL67" s="106"/>
      <c r="EWM67" s="106"/>
      <c r="EWN67" s="106"/>
      <c r="EWO67" s="106"/>
      <c r="EWP67" s="106"/>
      <c r="EWQ67" s="106"/>
      <c r="EWR67" s="106"/>
      <c r="EWS67" s="106"/>
      <c r="EWT67" s="106"/>
      <c r="EWU67" s="106"/>
      <c r="EWV67" s="106"/>
      <c r="EWW67" s="106"/>
      <c r="EWX67" s="106"/>
      <c r="EWY67" s="106"/>
      <c r="EWZ67" s="106"/>
      <c r="EXA67" s="106"/>
      <c r="EXB67" s="106"/>
      <c r="EXC67" s="106"/>
      <c r="EXD67" s="106"/>
      <c r="EXE67" s="106"/>
      <c r="EXF67" s="106"/>
      <c r="EXG67" s="106"/>
      <c r="EXH67" s="106"/>
      <c r="EXI67" s="106"/>
      <c r="EXJ67" s="106"/>
      <c r="EXK67" s="106"/>
      <c r="EXL67" s="106"/>
      <c r="EXM67" s="106"/>
      <c r="EXN67" s="106"/>
      <c r="EXO67" s="106"/>
      <c r="EXP67" s="106"/>
      <c r="EXQ67" s="106"/>
      <c r="EXR67" s="106"/>
      <c r="EXS67" s="106"/>
      <c r="EXT67" s="106"/>
      <c r="EXU67" s="106"/>
      <c r="EXV67" s="106"/>
      <c r="EXW67" s="106"/>
      <c r="EXX67" s="106"/>
      <c r="EXY67" s="106"/>
      <c r="EXZ67" s="106"/>
      <c r="EYA67" s="106"/>
      <c r="EYB67" s="106"/>
      <c r="EYC67" s="106"/>
      <c r="EYD67" s="106"/>
      <c r="EYE67" s="106"/>
      <c r="EYF67" s="106"/>
      <c r="EYG67" s="106"/>
      <c r="EYH67" s="106"/>
      <c r="EYI67" s="106"/>
      <c r="EYJ67" s="106"/>
      <c r="EYK67" s="106"/>
      <c r="EYL67" s="106"/>
      <c r="EYM67" s="106"/>
      <c r="EYN67" s="106"/>
      <c r="EYO67" s="106"/>
      <c r="EYP67" s="106"/>
      <c r="EYQ67" s="106"/>
      <c r="EYR67" s="106"/>
      <c r="EYS67" s="106"/>
      <c r="EYT67" s="106"/>
      <c r="EYU67" s="106"/>
      <c r="EYV67" s="106"/>
      <c r="EYW67" s="106"/>
      <c r="EYX67" s="106"/>
      <c r="EYY67" s="106"/>
      <c r="EYZ67" s="106"/>
      <c r="EZA67" s="106"/>
      <c r="EZB67" s="106"/>
      <c r="EZC67" s="106"/>
      <c r="EZD67" s="106"/>
      <c r="EZE67" s="106"/>
      <c r="EZF67" s="106"/>
      <c r="EZG67" s="106"/>
      <c r="EZH67" s="106"/>
      <c r="EZI67" s="106"/>
      <c r="EZJ67" s="106"/>
      <c r="EZK67" s="106"/>
      <c r="EZL67" s="106"/>
      <c r="EZM67" s="106"/>
      <c r="EZN67" s="106"/>
      <c r="EZO67" s="106"/>
      <c r="EZP67" s="106"/>
      <c r="EZQ67" s="106"/>
      <c r="EZR67" s="106"/>
      <c r="EZS67" s="106"/>
      <c r="EZT67" s="106"/>
      <c r="EZU67" s="106"/>
      <c r="EZV67" s="106"/>
      <c r="EZW67" s="106"/>
      <c r="EZX67" s="106"/>
      <c r="EZY67" s="106"/>
      <c r="EZZ67" s="106"/>
      <c r="FAA67" s="106"/>
      <c r="FAB67" s="106"/>
      <c r="FAC67" s="106"/>
      <c r="FAD67" s="106"/>
      <c r="FAE67" s="106"/>
      <c r="FAF67" s="106"/>
      <c r="FAG67" s="106"/>
      <c r="FAH67" s="106"/>
      <c r="FAI67" s="106"/>
      <c r="FAJ67" s="106"/>
      <c r="FAK67" s="106"/>
      <c r="FAL67" s="106"/>
      <c r="FAM67" s="106"/>
      <c r="FAN67" s="106"/>
      <c r="FAO67" s="106"/>
      <c r="FAP67" s="106"/>
      <c r="FAQ67" s="106"/>
      <c r="FAR67" s="106"/>
      <c r="FAS67" s="106"/>
      <c r="FAT67" s="106"/>
      <c r="FAU67" s="106"/>
      <c r="FAV67" s="106"/>
      <c r="FAW67" s="106"/>
      <c r="FAX67" s="106"/>
      <c r="FAY67" s="106"/>
      <c r="FAZ67" s="106"/>
      <c r="FBA67" s="106"/>
      <c r="FBB67" s="106"/>
      <c r="FBC67" s="106"/>
      <c r="FBD67" s="106"/>
      <c r="FBE67" s="106"/>
      <c r="FBF67" s="106"/>
      <c r="FBG67" s="106"/>
      <c r="FBH67" s="106"/>
      <c r="FBI67" s="106"/>
      <c r="FBJ67" s="106"/>
      <c r="FBK67" s="106"/>
      <c r="FBL67" s="106"/>
      <c r="FBM67" s="106"/>
      <c r="FBN67" s="106"/>
      <c r="FBO67" s="106"/>
      <c r="FBP67" s="106"/>
      <c r="FBQ67" s="106"/>
      <c r="FBR67" s="106"/>
      <c r="FBS67" s="106"/>
      <c r="FBT67" s="106"/>
      <c r="FBU67" s="106"/>
      <c r="FBV67" s="106"/>
      <c r="FBW67" s="106"/>
      <c r="FBX67" s="106"/>
      <c r="FBY67" s="106"/>
      <c r="FBZ67" s="106"/>
      <c r="FCA67" s="106"/>
      <c r="FCB67" s="106"/>
      <c r="FCC67" s="106"/>
      <c r="FCD67" s="106"/>
      <c r="FCE67" s="106"/>
      <c r="FCF67" s="106"/>
      <c r="FCG67" s="106"/>
      <c r="FCH67" s="106"/>
      <c r="FCI67" s="106"/>
      <c r="FCJ67" s="106"/>
      <c r="FCK67" s="106"/>
      <c r="FCL67" s="106"/>
      <c r="FCM67" s="106"/>
      <c r="FCN67" s="106"/>
      <c r="FCO67" s="106"/>
      <c r="FCP67" s="106"/>
      <c r="FCQ67" s="106"/>
      <c r="FCR67" s="106"/>
      <c r="FCS67" s="106"/>
      <c r="FCT67" s="106"/>
      <c r="FCU67" s="106"/>
      <c r="FCV67" s="106"/>
      <c r="FCW67" s="106"/>
      <c r="FCX67" s="106"/>
      <c r="FCY67" s="106"/>
      <c r="FCZ67" s="106"/>
      <c r="FDA67" s="106"/>
      <c r="FDB67" s="106"/>
      <c r="FDC67" s="106"/>
      <c r="FDD67" s="106"/>
      <c r="FDE67" s="106"/>
      <c r="FDF67" s="106"/>
      <c r="FDG67" s="106"/>
      <c r="FDH67" s="106"/>
      <c r="FDI67" s="106"/>
      <c r="FDJ67" s="106"/>
      <c r="FDK67" s="106"/>
      <c r="FDL67" s="106"/>
      <c r="FDM67" s="106"/>
      <c r="FDN67" s="106"/>
      <c r="FDO67" s="106"/>
      <c r="FDP67" s="106"/>
      <c r="FDQ67" s="106"/>
      <c r="FDR67" s="106"/>
      <c r="FDS67" s="106"/>
      <c r="FDT67" s="106"/>
      <c r="FDU67" s="106"/>
      <c r="FDV67" s="106"/>
      <c r="FDW67" s="106"/>
      <c r="FDX67" s="106"/>
      <c r="FDY67" s="106"/>
      <c r="FDZ67" s="106"/>
      <c r="FEA67" s="106"/>
      <c r="FEB67" s="106"/>
      <c r="FEC67" s="106"/>
      <c r="FED67" s="106"/>
      <c r="FEE67" s="106"/>
      <c r="FEF67" s="106"/>
      <c r="FEG67" s="106"/>
      <c r="FEH67" s="106"/>
      <c r="FEI67" s="106"/>
      <c r="FEJ67" s="106"/>
      <c r="FEK67" s="106"/>
      <c r="FEL67" s="106"/>
      <c r="FEM67" s="106"/>
      <c r="FEN67" s="106"/>
      <c r="FEO67" s="106"/>
      <c r="FEP67" s="106"/>
      <c r="FEQ67" s="106"/>
      <c r="FER67" s="106"/>
      <c r="FES67" s="106"/>
      <c r="FET67" s="106"/>
      <c r="FEU67" s="106"/>
      <c r="FEV67" s="106"/>
      <c r="FEW67" s="106"/>
      <c r="FEX67" s="106"/>
      <c r="FEY67" s="106"/>
      <c r="FEZ67" s="106"/>
      <c r="FFA67" s="106"/>
      <c r="FFB67" s="106"/>
      <c r="FFC67" s="106"/>
      <c r="FFD67" s="106"/>
      <c r="FFE67" s="106"/>
      <c r="FFF67" s="106"/>
      <c r="FFG67" s="106"/>
      <c r="FFH67" s="106"/>
      <c r="FFI67" s="106"/>
      <c r="FFJ67" s="106"/>
      <c r="FFK67" s="106"/>
      <c r="FFL67" s="106"/>
      <c r="FFM67" s="106"/>
      <c r="FFN67" s="106"/>
      <c r="FFO67" s="106"/>
      <c r="FFP67" s="106"/>
      <c r="FFQ67" s="106"/>
      <c r="FFR67" s="106"/>
      <c r="FFS67" s="106"/>
      <c r="FFT67" s="106"/>
      <c r="FFU67" s="106"/>
      <c r="FFV67" s="106"/>
      <c r="FFW67" s="106"/>
      <c r="FFX67" s="106"/>
      <c r="FFY67" s="106"/>
      <c r="FFZ67" s="106"/>
      <c r="FGA67" s="106"/>
      <c r="FGB67" s="106"/>
      <c r="FGC67" s="106"/>
      <c r="FGD67" s="106"/>
      <c r="FGE67" s="106"/>
      <c r="FGF67" s="106"/>
      <c r="FGG67" s="106"/>
      <c r="FGH67" s="106"/>
      <c r="FGI67" s="106"/>
      <c r="FGJ67" s="106"/>
      <c r="FGK67" s="106"/>
      <c r="FGL67" s="106"/>
      <c r="FGM67" s="106"/>
      <c r="FGN67" s="106"/>
      <c r="FGO67" s="106"/>
      <c r="FGP67" s="106"/>
      <c r="FGQ67" s="106"/>
      <c r="FGR67" s="106"/>
      <c r="FGS67" s="106"/>
      <c r="FGT67" s="106"/>
      <c r="FGU67" s="106"/>
      <c r="FGV67" s="106"/>
      <c r="FGW67" s="106"/>
      <c r="FGX67" s="106"/>
      <c r="FGY67" s="106"/>
      <c r="FGZ67" s="106"/>
      <c r="FHA67" s="106"/>
      <c r="FHB67" s="106"/>
      <c r="FHC67" s="106"/>
      <c r="FHD67" s="106"/>
      <c r="FHE67" s="106"/>
      <c r="FHF67" s="106"/>
      <c r="FHG67" s="106"/>
      <c r="FHH67" s="106"/>
      <c r="FHI67" s="106"/>
      <c r="FHJ67" s="106"/>
      <c r="FHK67" s="106"/>
      <c r="FHL67" s="106"/>
      <c r="FHM67" s="106"/>
      <c r="FHN67" s="106"/>
      <c r="FHO67" s="106"/>
      <c r="FHP67" s="106"/>
      <c r="FHQ67" s="106"/>
      <c r="FHR67" s="106"/>
      <c r="FHS67" s="106"/>
      <c r="FHT67" s="106"/>
      <c r="FHU67" s="106"/>
      <c r="FHV67" s="106"/>
      <c r="FHW67" s="106"/>
      <c r="FHX67" s="106"/>
      <c r="FHY67" s="106"/>
      <c r="FHZ67" s="106"/>
      <c r="FIA67" s="106"/>
      <c r="FIB67" s="106"/>
      <c r="FIC67" s="106"/>
      <c r="FID67" s="106"/>
      <c r="FIE67" s="106"/>
      <c r="FIF67" s="106"/>
      <c r="FIG67" s="106"/>
      <c r="FIH67" s="106"/>
      <c r="FII67" s="106"/>
      <c r="FIJ67" s="106"/>
      <c r="FIK67" s="106"/>
      <c r="FIL67" s="106"/>
      <c r="FIM67" s="106"/>
      <c r="FIN67" s="106"/>
      <c r="FIO67" s="106"/>
      <c r="FIP67" s="106"/>
      <c r="FIQ67" s="106"/>
      <c r="FIR67" s="106"/>
      <c r="FIS67" s="106"/>
      <c r="FIT67" s="106"/>
      <c r="FIU67" s="106"/>
      <c r="FIV67" s="106"/>
      <c r="FIW67" s="106"/>
      <c r="FIX67" s="106"/>
      <c r="FIY67" s="106"/>
      <c r="FIZ67" s="106"/>
      <c r="FJA67" s="106"/>
      <c r="FJB67" s="106"/>
      <c r="FJC67" s="106"/>
      <c r="FJD67" s="106"/>
      <c r="FJE67" s="106"/>
      <c r="FJF67" s="106"/>
      <c r="FJG67" s="106"/>
      <c r="FJH67" s="106"/>
      <c r="FJI67" s="106"/>
      <c r="FJJ67" s="106"/>
      <c r="FJK67" s="106"/>
      <c r="FJL67" s="106"/>
      <c r="FJM67" s="106"/>
      <c r="FJN67" s="106"/>
      <c r="FJO67" s="106"/>
      <c r="FJP67" s="106"/>
      <c r="FJQ67" s="106"/>
      <c r="FJR67" s="106"/>
      <c r="FJS67" s="106"/>
      <c r="FJT67" s="106"/>
      <c r="FJU67" s="106"/>
      <c r="FJV67" s="106"/>
      <c r="FJW67" s="106"/>
      <c r="FJX67" s="106"/>
      <c r="FJY67" s="106"/>
      <c r="FJZ67" s="106"/>
      <c r="FKA67" s="106"/>
      <c r="FKB67" s="106"/>
      <c r="FKC67" s="106"/>
      <c r="FKD67" s="106"/>
      <c r="FKE67" s="106"/>
      <c r="FKF67" s="106"/>
      <c r="FKG67" s="106"/>
      <c r="FKH67" s="106"/>
      <c r="FKI67" s="106"/>
      <c r="FKJ67" s="106"/>
      <c r="FKK67" s="106"/>
      <c r="FKL67" s="106"/>
      <c r="FKM67" s="106"/>
      <c r="FKN67" s="106"/>
      <c r="FKO67" s="106"/>
      <c r="FKP67" s="106"/>
      <c r="FKQ67" s="106"/>
      <c r="FKR67" s="106"/>
      <c r="FKS67" s="106"/>
      <c r="FKT67" s="106"/>
      <c r="FKU67" s="106"/>
      <c r="FKV67" s="106"/>
      <c r="FKW67" s="106"/>
      <c r="FKX67" s="106"/>
      <c r="FKY67" s="106"/>
      <c r="FKZ67" s="106"/>
      <c r="FLA67" s="106"/>
      <c r="FLB67" s="106"/>
      <c r="FLC67" s="106"/>
      <c r="FLD67" s="106"/>
      <c r="FLE67" s="106"/>
      <c r="FLF67" s="106"/>
      <c r="FLG67" s="106"/>
      <c r="FLH67" s="106"/>
      <c r="FLI67" s="106"/>
      <c r="FLJ67" s="106"/>
      <c r="FLK67" s="106"/>
      <c r="FLL67" s="106"/>
      <c r="FLM67" s="106"/>
      <c r="FLN67" s="106"/>
      <c r="FLO67" s="106"/>
      <c r="FLP67" s="106"/>
      <c r="FLQ67" s="106"/>
      <c r="FLR67" s="106"/>
      <c r="FLS67" s="106"/>
      <c r="FLT67" s="106"/>
      <c r="FLU67" s="106"/>
      <c r="FLV67" s="106"/>
      <c r="FLW67" s="106"/>
      <c r="FLX67" s="106"/>
      <c r="FLY67" s="106"/>
      <c r="FLZ67" s="106"/>
      <c r="FMA67" s="106"/>
      <c r="FMB67" s="106"/>
      <c r="FMC67" s="106"/>
      <c r="FMD67" s="106"/>
      <c r="FME67" s="106"/>
      <c r="FMF67" s="106"/>
      <c r="FMG67" s="106"/>
      <c r="FMH67" s="106"/>
      <c r="FMI67" s="106"/>
      <c r="FMJ67" s="106"/>
      <c r="FMK67" s="106"/>
      <c r="FML67" s="106"/>
      <c r="FMM67" s="106"/>
      <c r="FMN67" s="106"/>
      <c r="FMO67" s="106"/>
      <c r="FMP67" s="106"/>
      <c r="FMQ67" s="106"/>
      <c r="FMR67" s="106"/>
      <c r="FMS67" s="106"/>
      <c r="FMT67" s="106"/>
      <c r="FMU67" s="106"/>
      <c r="FMV67" s="106"/>
      <c r="FMW67" s="106"/>
      <c r="FMX67" s="106"/>
      <c r="FMY67" s="106"/>
      <c r="FMZ67" s="106"/>
      <c r="FNA67" s="106"/>
      <c r="FNB67" s="106"/>
      <c r="FNC67" s="106"/>
      <c r="FND67" s="106"/>
      <c r="FNE67" s="106"/>
      <c r="FNF67" s="106"/>
      <c r="FNG67" s="106"/>
      <c r="FNH67" s="106"/>
      <c r="FNI67" s="106"/>
      <c r="FNJ67" s="106"/>
      <c r="FNK67" s="106"/>
      <c r="FNL67" s="106"/>
      <c r="FNM67" s="106"/>
      <c r="FNN67" s="106"/>
      <c r="FNO67" s="106"/>
      <c r="FNP67" s="106"/>
      <c r="FNQ67" s="106"/>
      <c r="FNR67" s="106"/>
      <c r="FNS67" s="106"/>
      <c r="FNT67" s="106"/>
      <c r="FNU67" s="106"/>
      <c r="FNV67" s="106"/>
      <c r="FNW67" s="106"/>
      <c r="FNX67" s="106"/>
      <c r="FNY67" s="106"/>
      <c r="FNZ67" s="106"/>
      <c r="FOA67" s="106"/>
      <c r="FOB67" s="106"/>
      <c r="FOC67" s="106"/>
      <c r="FOD67" s="106"/>
      <c r="FOE67" s="106"/>
      <c r="FOF67" s="106"/>
      <c r="FOG67" s="106"/>
      <c r="FOH67" s="106"/>
      <c r="FOI67" s="106"/>
      <c r="FOJ67" s="106"/>
      <c r="FOK67" s="106"/>
      <c r="FOL67" s="106"/>
      <c r="FOM67" s="106"/>
      <c r="FON67" s="106"/>
      <c r="FOO67" s="106"/>
      <c r="FOP67" s="106"/>
      <c r="FOQ67" s="106"/>
      <c r="FOR67" s="106"/>
      <c r="FOS67" s="106"/>
      <c r="FOT67" s="106"/>
      <c r="FOU67" s="106"/>
      <c r="FOV67" s="106"/>
      <c r="FOW67" s="106"/>
      <c r="FOX67" s="106"/>
      <c r="FOY67" s="106"/>
      <c r="FOZ67" s="106"/>
      <c r="FPA67" s="106"/>
      <c r="FPB67" s="106"/>
      <c r="FPC67" s="106"/>
      <c r="FPD67" s="106"/>
      <c r="FPE67" s="106"/>
      <c r="FPF67" s="106"/>
      <c r="FPG67" s="106"/>
      <c r="FPH67" s="106"/>
      <c r="FPI67" s="106"/>
      <c r="FPJ67" s="106"/>
      <c r="FPK67" s="106"/>
      <c r="FPL67" s="106"/>
      <c r="FPM67" s="106"/>
      <c r="FPN67" s="106"/>
      <c r="FPO67" s="106"/>
      <c r="FPP67" s="106"/>
      <c r="FPQ67" s="106"/>
      <c r="FPR67" s="106"/>
      <c r="FPS67" s="106"/>
      <c r="FPT67" s="106"/>
      <c r="FPU67" s="106"/>
      <c r="FPV67" s="106"/>
      <c r="FPW67" s="106"/>
      <c r="FPX67" s="106"/>
      <c r="FPY67" s="106"/>
      <c r="FPZ67" s="106"/>
      <c r="FQA67" s="106"/>
      <c r="FQB67" s="106"/>
      <c r="FQC67" s="106"/>
      <c r="FQD67" s="106"/>
      <c r="FQE67" s="106"/>
      <c r="FQF67" s="106"/>
      <c r="FQG67" s="106"/>
      <c r="FQH67" s="106"/>
      <c r="FQI67" s="106"/>
      <c r="FQJ67" s="106"/>
      <c r="FQK67" s="106"/>
      <c r="FQL67" s="106"/>
      <c r="FQM67" s="106"/>
      <c r="FQN67" s="106"/>
      <c r="FQO67" s="106"/>
      <c r="FQP67" s="106"/>
      <c r="FQQ67" s="106"/>
      <c r="FQR67" s="106"/>
      <c r="FQS67" s="106"/>
      <c r="FQT67" s="106"/>
      <c r="FQU67" s="106"/>
      <c r="FQV67" s="106"/>
      <c r="FQW67" s="106"/>
      <c r="FQX67" s="106"/>
      <c r="FQY67" s="106"/>
      <c r="FQZ67" s="106"/>
      <c r="FRA67" s="106"/>
      <c r="FRB67" s="106"/>
      <c r="FRC67" s="106"/>
      <c r="FRD67" s="106"/>
      <c r="FRE67" s="106"/>
      <c r="FRF67" s="106"/>
      <c r="FRG67" s="106"/>
      <c r="FRH67" s="106"/>
      <c r="FRI67" s="106"/>
      <c r="FRJ67" s="106"/>
      <c r="FRK67" s="106"/>
      <c r="FRL67" s="106"/>
      <c r="FRM67" s="106"/>
      <c r="FRN67" s="106"/>
      <c r="FRO67" s="106"/>
      <c r="FRP67" s="106"/>
      <c r="FRQ67" s="106"/>
      <c r="FRR67" s="106"/>
      <c r="FRS67" s="106"/>
      <c r="FRT67" s="106"/>
      <c r="FRU67" s="106"/>
      <c r="FRV67" s="106"/>
      <c r="FRW67" s="106"/>
      <c r="FRX67" s="106"/>
      <c r="FRY67" s="106"/>
      <c r="FRZ67" s="106"/>
      <c r="FSA67" s="106"/>
      <c r="FSB67" s="106"/>
      <c r="FSC67" s="106"/>
      <c r="FSD67" s="106"/>
      <c r="FSE67" s="106"/>
      <c r="FSF67" s="106"/>
      <c r="FSG67" s="106"/>
      <c r="FSH67" s="106"/>
      <c r="FSI67" s="106"/>
      <c r="FSJ67" s="106"/>
      <c r="FSK67" s="106"/>
      <c r="FSL67" s="106"/>
      <c r="FSM67" s="106"/>
      <c r="FSN67" s="106"/>
      <c r="FSO67" s="106"/>
      <c r="FSP67" s="106"/>
      <c r="FSQ67" s="106"/>
      <c r="FSR67" s="106"/>
      <c r="FSS67" s="106"/>
      <c r="FST67" s="106"/>
      <c r="FSU67" s="106"/>
      <c r="FSV67" s="106"/>
      <c r="FSW67" s="106"/>
      <c r="FSX67" s="106"/>
      <c r="FSY67" s="106"/>
      <c r="FSZ67" s="106"/>
      <c r="FTA67" s="106"/>
      <c r="FTB67" s="106"/>
      <c r="FTC67" s="106"/>
      <c r="FTD67" s="106"/>
      <c r="FTE67" s="106"/>
      <c r="FTF67" s="106"/>
      <c r="FTG67" s="106"/>
      <c r="FTH67" s="106"/>
      <c r="FTI67" s="106"/>
      <c r="FTJ67" s="106"/>
      <c r="FTK67" s="106"/>
      <c r="FTL67" s="106"/>
      <c r="FTM67" s="106"/>
      <c r="FTN67" s="106"/>
      <c r="FTO67" s="106"/>
      <c r="FTP67" s="106"/>
      <c r="FTQ67" s="106"/>
      <c r="FTR67" s="106"/>
      <c r="FTS67" s="106"/>
      <c r="FTT67" s="106"/>
      <c r="FTU67" s="106"/>
      <c r="FTV67" s="106"/>
      <c r="FTW67" s="106"/>
      <c r="FTX67" s="106"/>
      <c r="FTY67" s="106"/>
      <c r="FTZ67" s="106"/>
      <c r="FUA67" s="106"/>
      <c r="FUB67" s="106"/>
      <c r="FUC67" s="106"/>
      <c r="FUD67" s="106"/>
      <c r="FUE67" s="106"/>
      <c r="FUF67" s="106"/>
      <c r="FUG67" s="106"/>
      <c r="FUH67" s="106"/>
      <c r="FUI67" s="106"/>
      <c r="FUJ67" s="106"/>
      <c r="FUK67" s="106"/>
      <c r="FUL67" s="106"/>
      <c r="FUM67" s="106"/>
      <c r="FUN67" s="106"/>
      <c r="FUO67" s="106"/>
      <c r="FUP67" s="106"/>
      <c r="FUQ67" s="106"/>
      <c r="FUR67" s="106"/>
      <c r="FUS67" s="106"/>
      <c r="FUT67" s="106"/>
      <c r="FUU67" s="106"/>
      <c r="FUV67" s="106"/>
      <c r="FUW67" s="106"/>
      <c r="FUX67" s="106"/>
      <c r="FUY67" s="106"/>
      <c r="FUZ67" s="106"/>
      <c r="FVA67" s="106"/>
      <c r="FVB67" s="106"/>
      <c r="FVC67" s="106"/>
      <c r="FVD67" s="106"/>
      <c r="FVE67" s="106"/>
      <c r="FVF67" s="106"/>
      <c r="FVG67" s="106"/>
      <c r="FVH67" s="106"/>
      <c r="FVI67" s="106"/>
      <c r="FVJ67" s="106"/>
      <c r="FVK67" s="106"/>
      <c r="FVL67" s="106"/>
      <c r="FVM67" s="106"/>
      <c r="FVN67" s="106"/>
      <c r="FVO67" s="106"/>
      <c r="FVP67" s="106"/>
      <c r="FVQ67" s="106"/>
      <c r="FVR67" s="106"/>
      <c r="FVS67" s="106"/>
      <c r="FVT67" s="106"/>
      <c r="FVU67" s="106"/>
      <c r="FVV67" s="106"/>
      <c r="FVW67" s="106"/>
      <c r="FVX67" s="106"/>
      <c r="FVY67" s="106"/>
      <c r="FVZ67" s="106"/>
      <c r="FWA67" s="106"/>
      <c r="FWB67" s="106"/>
      <c r="FWC67" s="106"/>
      <c r="FWD67" s="106"/>
      <c r="FWE67" s="106"/>
      <c r="FWF67" s="106"/>
      <c r="FWG67" s="106"/>
      <c r="FWH67" s="106"/>
      <c r="FWI67" s="106"/>
      <c r="FWJ67" s="106"/>
      <c r="FWK67" s="106"/>
      <c r="FWL67" s="106"/>
      <c r="FWM67" s="106"/>
      <c r="FWN67" s="106"/>
      <c r="FWO67" s="106"/>
      <c r="FWP67" s="106"/>
      <c r="FWQ67" s="106"/>
      <c r="FWR67" s="106"/>
      <c r="FWS67" s="106"/>
      <c r="FWT67" s="106"/>
      <c r="FWU67" s="106"/>
      <c r="FWV67" s="106"/>
      <c r="FWW67" s="106"/>
      <c r="FWX67" s="106"/>
      <c r="FWY67" s="106"/>
      <c r="FWZ67" s="106"/>
      <c r="FXA67" s="106"/>
      <c r="FXB67" s="106"/>
      <c r="FXC67" s="106"/>
      <c r="FXD67" s="106"/>
      <c r="FXE67" s="106"/>
      <c r="FXF67" s="106"/>
      <c r="FXG67" s="106"/>
      <c r="FXH67" s="106"/>
      <c r="FXI67" s="106"/>
      <c r="FXJ67" s="106"/>
      <c r="FXK67" s="106"/>
      <c r="FXL67" s="106"/>
      <c r="FXM67" s="106"/>
      <c r="FXN67" s="106"/>
      <c r="FXO67" s="106"/>
      <c r="FXP67" s="106"/>
      <c r="FXQ67" s="106"/>
      <c r="FXR67" s="106"/>
      <c r="FXS67" s="106"/>
      <c r="FXT67" s="106"/>
      <c r="FXU67" s="106"/>
      <c r="FXV67" s="106"/>
      <c r="FXW67" s="106"/>
      <c r="FXX67" s="106"/>
      <c r="FXY67" s="106"/>
      <c r="FXZ67" s="106"/>
      <c r="FYA67" s="106"/>
      <c r="FYB67" s="106"/>
      <c r="FYC67" s="106"/>
      <c r="FYD67" s="106"/>
      <c r="FYE67" s="106"/>
      <c r="FYF67" s="106"/>
      <c r="FYG67" s="106"/>
      <c r="FYH67" s="106"/>
      <c r="FYI67" s="106"/>
      <c r="FYJ67" s="106"/>
      <c r="FYK67" s="106"/>
      <c r="FYL67" s="106"/>
      <c r="FYM67" s="106"/>
      <c r="FYN67" s="106"/>
      <c r="FYO67" s="106"/>
      <c r="FYP67" s="106"/>
      <c r="FYQ67" s="106"/>
      <c r="FYR67" s="106"/>
      <c r="FYS67" s="106"/>
      <c r="FYT67" s="106"/>
      <c r="FYU67" s="106"/>
      <c r="FYV67" s="106"/>
      <c r="FYW67" s="106"/>
      <c r="FYX67" s="106"/>
      <c r="FYY67" s="106"/>
      <c r="FYZ67" s="106"/>
      <c r="FZA67" s="106"/>
      <c r="FZB67" s="106"/>
      <c r="FZC67" s="106"/>
      <c r="FZD67" s="106"/>
      <c r="FZE67" s="106"/>
      <c r="FZF67" s="106"/>
      <c r="FZG67" s="106"/>
      <c r="FZH67" s="106"/>
      <c r="FZI67" s="106"/>
      <c r="FZJ67" s="106"/>
      <c r="FZK67" s="106"/>
      <c r="FZL67" s="106"/>
      <c r="FZM67" s="106"/>
      <c r="FZN67" s="106"/>
      <c r="FZO67" s="106"/>
      <c r="FZP67" s="106"/>
      <c r="FZQ67" s="106"/>
      <c r="FZR67" s="106"/>
      <c r="FZS67" s="106"/>
      <c r="FZT67" s="106"/>
      <c r="FZU67" s="106"/>
      <c r="FZV67" s="106"/>
      <c r="FZW67" s="106"/>
      <c r="FZX67" s="106"/>
      <c r="FZY67" s="106"/>
      <c r="FZZ67" s="106"/>
      <c r="GAA67" s="106"/>
      <c r="GAB67" s="106"/>
      <c r="GAC67" s="106"/>
      <c r="GAD67" s="106"/>
      <c r="GAE67" s="106"/>
      <c r="GAF67" s="106"/>
      <c r="GAG67" s="106"/>
      <c r="GAH67" s="106"/>
      <c r="GAI67" s="106"/>
      <c r="GAJ67" s="106"/>
      <c r="GAK67" s="106"/>
      <c r="GAL67" s="106"/>
      <c r="GAM67" s="106"/>
      <c r="GAN67" s="106"/>
      <c r="GAO67" s="106"/>
      <c r="GAP67" s="106"/>
      <c r="GAQ67" s="106"/>
      <c r="GAR67" s="106"/>
      <c r="GAS67" s="106"/>
      <c r="GAT67" s="106"/>
      <c r="GAU67" s="106"/>
      <c r="GAV67" s="106"/>
      <c r="GAW67" s="106"/>
      <c r="GAX67" s="106"/>
      <c r="GAY67" s="106"/>
      <c r="GAZ67" s="106"/>
      <c r="GBA67" s="106"/>
      <c r="GBB67" s="106"/>
      <c r="GBC67" s="106"/>
      <c r="GBD67" s="106"/>
      <c r="GBE67" s="106"/>
      <c r="GBF67" s="106"/>
      <c r="GBG67" s="106"/>
      <c r="GBH67" s="106"/>
      <c r="GBI67" s="106"/>
      <c r="GBJ67" s="106"/>
      <c r="GBK67" s="106"/>
      <c r="GBL67" s="106"/>
      <c r="GBM67" s="106"/>
      <c r="GBN67" s="106"/>
      <c r="GBO67" s="106"/>
      <c r="GBP67" s="106"/>
      <c r="GBQ67" s="106"/>
      <c r="GBR67" s="106"/>
      <c r="GBS67" s="106"/>
      <c r="GBT67" s="106"/>
      <c r="GBU67" s="106"/>
      <c r="GBV67" s="106"/>
      <c r="GBW67" s="106"/>
      <c r="GBX67" s="106"/>
      <c r="GBY67" s="106"/>
      <c r="GBZ67" s="106"/>
      <c r="GCA67" s="106"/>
      <c r="GCB67" s="106"/>
      <c r="GCC67" s="106"/>
      <c r="GCD67" s="106"/>
      <c r="GCE67" s="106"/>
      <c r="GCF67" s="106"/>
      <c r="GCG67" s="106"/>
      <c r="GCH67" s="106"/>
      <c r="GCI67" s="106"/>
      <c r="GCJ67" s="106"/>
      <c r="GCK67" s="106"/>
      <c r="GCL67" s="106"/>
      <c r="GCM67" s="106"/>
      <c r="GCN67" s="106"/>
      <c r="GCO67" s="106"/>
      <c r="GCP67" s="106"/>
      <c r="GCQ67" s="106"/>
      <c r="GCR67" s="106"/>
      <c r="GCS67" s="106"/>
      <c r="GCT67" s="106"/>
      <c r="GCU67" s="106"/>
      <c r="GCV67" s="106"/>
      <c r="GCW67" s="106"/>
      <c r="GCX67" s="106"/>
      <c r="GCY67" s="106"/>
      <c r="GCZ67" s="106"/>
      <c r="GDA67" s="106"/>
      <c r="GDB67" s="106"/>
      <c r="GDC67" s="106"/>
      <c r="GDD67" s="106"/>
      <c r="GDE67" s="106"/>
      <c r="GDF67" s="106"/>
      <c r="GDG67" s="106"/>
      <c r="GDH67" s="106"/>
      <c r="GDI67" s="106"/>
      <c r="GDJ67" s="106"/>
      <c r="GDK67" s="106"/>
      <c r="GDL67" s="106"/>
      <c r="GDM67" s="106"/>
      <c r="GDN67" s="106"/>
      <c r="GDO67" s="106"/>
      <c r="GDP67" s="106"/>
      <c r="GDQ67" s="106"/>
      <c r="GDR67" s="106"/>
      <c r="GDS67" s="106"/>
      <c r="GDT67" s="106"/>
      <c r="GDU67" s="106"/>
      <c r="GDV67" s="106"/>
      <c r="GDW67" s="106"/>
      <c r="GDX67" s="106"/>
      <c r="GDY67" s="106"/>
      <c r="GDZ67" s="106"/>
      <c r="GEA67" s="106"/>
      <c r="GEB67" s="106"/>
      <c r="GEC67" s="106"/>
      <c r="GED67" s="106"/>
      <c r="GEE67" s="106"/>
      <c r="GEF67" s="106"/>
      <c r="GEG67" s="106"/>
      <c r="GEH67" s="106"/>
      <c r="GEI67" s="106"/>
      <c r="GEJ67" s="106"/>
      <c r="GEK67" s="106"/>
      <c r="GEL67" s="106"/>
      <c r="GEM67" s="106"/>
      <c r="GEN67" s="106"/>
      <c r="GEO67" s="106"/>
      <c r="GEP67" s="106"/>
      <c r="GEQ67" s="106"/>
      <c r="GER67" s="106"/>
      <c r="GES67" s="106"/>
      <c r="GET67" s="106"/>
      <c r="GEU67" s="106"/>
      <c r="GEV67" s="106"/>
      <c r="GEW67" s="106"/>
      <c r="GEX67" s="106"/>
      <c r="GEY67" s="106"/>
      <c r="GEZ67" s="106"/>
      <c r="GFA67" s="106"/>
      <c r="GFB67" s="106"/>
      <c r="GFC67" s="106"/>
      <c r="GFD67" s="106"/>
      <c r="GFE67" s="106"/>
      <c r="GFF67" s="106"/>
      <c r="GFG67" s="106"/>
      <c r="GFH67" s="106"/>
      <c r="GFI67" s="106"/>
      <c r="GFJ67" s="106"/>
      <c r="GFK67" s="106"/>
      <c r="GFL67" s="106"/>
      <c r="GFM67" s="106"/>
      <c r="GFN67" s="106"/>
      <c r="GFO67" s="106"/>
      <c r="GFP67" s="106"/>
      <c r="GFQ67" s="106"/>
      <c r="GFR67" s="106"/>
      <c r="GFS67" s="106"/>
      <c r="GFT67" s="106"/>
      <c r="GFU67" s="106"/>
      <c r="GFV67" s="106"/>
      <c r="GFW67" s="106"/>
      <c r="GFX67" s="106"/>
      <c r="GFY67" s="106"/>
      <c r="GFZ67" s="106"/>
      <c r="GGA67" s="106"/>
      <c r="GGB67" s="106"/>
      <c r="GGC67" s="106"/>
      <c r="GGD67" s="106"/>
      <c r="GGE67" s="106"/>
      <c r="GGF67" s="106"/>
      <c r="GGG67" s="106"/>
      <c r="GGH67" s="106"/>
      <c r="GGI67" s="106"/>
      <c r="GGJ67" s="106"/>
      <c r="GGK67" s="106"/>
      <c r="GGL67" s="106"/>
      <c r="GGM67" s="106"/>
      <c r="GGN67" s="106"/>
      <c r="GGO67" s="106"/>
      <c r="GGP67" s="106"/>
      <c r="GGQ67" s="106"/>
      <c r="GGR67" s="106"/>
      <c r="GGS67" s="106"/>
      <c r="GGT67" s="106"/>
      <c r="GGU67" s="106"/>
      <c r="GGV67" s="106"/>
      <c r="GGW67" s="106"/>
      <c r="GGX67" s="106"/>
      <c r="GGY67" s="106"/>
      <c r="GGZ67" s="106"/>
      <c r="GHA67" s="106"/>
      <c r="GHB67" s="106"/>
      <c r="GHC67" s="106"/>
      <c r="GHD67" s="106"/>
      <c r="GHE67" s="106"/>
      <c r="GHF67" s="106"/>
      <c r="GHG67" s="106"/>
      <c r="GHH67" s="106"/>
      <c r="GHI67" s="106"/>
      <c r="GHJ67" s="106"/>
      <c r="GHK67" s="106"/>
      <c r="GHL67" s="106"/>
      <c r="GHM67" s="106"/>
      <c r="GHN67" s="106"/>
      <c r="GHO67" s="106"/>
      <c r="GHP67" s="106"/>
      <c r="GHQ67" s="106"/>
      <c r="GHR67" s="106"/>
      <c r="GHS67" s="106"/>
      <c r="GHT67" s="106"/>
      <c r="GHU67" s="106"/>
      <c r="GHV67" s="106"/>
      <c r="GHW67" s="106"/>
      <c r="GHX67" s="106"/>
      <c r="GHY67" s="106"/>
      <c r="GHZ67" s="106"/>
      <c r="GIA67" s="106"/>
      <c r="GIB67" s="106"/>
      <c r="GIC67" s="106"/>
      <c r="GID67" s="106"/>
      <c r="GIE67" s="106"/>
      <c r="GIF67" s="106"/>
      <c r="GIG67" s="106"/>
      <c r="GIH67" s="106"/>
      <c r="GII67" s="106"/>
      <c r="GIJ67" s="106"/>
      <c r="GIK67" s="106"/>
      <c r="GIL67" s="106"/>
      <c r="GIM67" s="106"/>
      <c r="GIN67" s="106"/>
      <c r="GIO67" s="106"/>
      <c r="GIP67" s="106"/>
      <c r="GIQ67" s="106"/>
      <c r="GIR67" s="106"/>
      <c r="GIS67" s="106"/>
      <c r="GIT67" s="106"/>
      <c r="GIU67" s="106"/>
      <c r="GIV67" s="106"/>
      <c r="GIW67" s="106"/>
      <c r="GIX67" s="106"/>
      <c r="GIY67" s="106"/>
      <c r="GIZ67" s="106"/>
      <c r="GJA67" s="106"/>
      <c r="GJB67" s="106"/>
      <c r="GJC67" s="106"/>
      <c r="GJD67" s="106"/>
      <c r="GJE67" s="106"/>
      <c r="GJF67" s="106"/>
      <c r="GJG67" s="106"/>
      <c r="GJH67" s="106"/>
      <c r="GJI67" s="106"/>
      <c r="GJJ67" s="106"/>
      <c r="GJK67" s="106"/>
      <c r="GJL67" s="106"/>
      <c r="GJM67" s="106"/>
      <c r="GJN67" s="106"/>
      <c r="GJO67" s="106"/>
      <c r="GJP67" s="106"/>
      <c r="GJQ67" s="106"/>
      <c r="GJR67" s="106"/>
      <c r="GJS67" s="106"/>
      <c r="GJT67" s="106"/>
      <c r="GJU67" s="106"/>
      <c r="GJV67" s="106"/>
      <c r="GJW67" s="106"/>
      <c r="GJX67" s="106"/>
      <c r="GJY67" s="106"/>
      <c r="GJZ67" s="106"/>
      <c r="GKA67" s="106"/>
      <c r="GKB67" s="106"/>
      <c r="GKC67" s="106"/>
      <c r="GKD67" s="106"/>
      <c r="GKE67" s="106"/>
      <c r="GKF67" s="106"/>
      <c r="GKG67" s="106"/>
      <c r="GKH67" s="106"/>
      <c r="GKI67" s="106"/>
      <c r="GKJ67" s="106"/>
      <c r="GKK67" s="106"/>
      <c r="GKL67" s="106"/>
      <c r="GKM67" s="106"/>
      <c r="GKN67" s="106"/>
      <c r="GKO67" s="106"/>
      <c r="GKP67" s="106"/>
      <c r="GKQ67" s="106"/>
      <c r="GKR67" s="106"/>
      <c r="GKS67" s="106"/>
      <c r="GKT67" s="106"/>
      <c r="GKU67" s="106"/>
      <c r="GKV67" s="106"/>
      <c r="GKW67" s="106"/>
      <c r="GKX67" s="106"/>
      <c r="GKY67" s="106"/>
      <c r="GKZ67" s="106"/>
      <c r="GLA67" s="106"/>
      <c r="GLB67" s="106"/>
      <c r="GLC67" s="106"/>
      <c r="GLD67" s="106"/>
      <c r="GLE67" s="106"/>
      <c r="GLF67" s="106"/>
      <c r="GLG67" s="106"/>
      <c r="GLH67" s="106"/>
      <c r="GLI67" s="106"/>
      <c r="GLJ67" s="106"/>
      <c r="GLK67" s="106"/>
      <c r="GLL67" s="106"/>
      <c r="GLM67" s="106"/>
      <c r="GLN67" s="106"/>
      <c r="GLO67" s="106"/>
      <c r="GLP67" s="106"/>
      <c r="GLQ67" s="106"/>
      <c r="GLR67" s="106"/>
      <c r="GLS67" s="106"/>
      <c r="GLT67" s="106"/>
      <c r="GLU67" s="106"/>
      <c r="GLV67" s="106"/>
      <c r="GLW67" s="106"/>
      <c r="GLX67" s="106"/>
      <c r="GLY67" s="106"/>
      <c r="GLZ67" s="106"/>
      <c r="GMA67" s="106"/>
      <c r="GMB67" s="106"/>
      <c r="GMC67" s="106"/>
      <c r="GMD67" s="106"/>
      <c r="GME67" s="106"/>
      <c r="GMF67" s="106"/>
      <c r="GMG67" s="106"/>
      <c r="GMH67" s="106"/>
      <c r="GMI67" s="106"/>
      <c r="GMJ67" s="106"/>
      <c r="GMK67" s="106"/>
      <c r="GML67" s="106"/>
      <c r="GMM67" s="106"/>
      <c r="GMN67" s="106"/>
      <c r="GMO67" s="106"/>
      <c r="GMP67" s="106"/>
      <c r="GMQ67" s="106"/>
      <c r="GMR67" s="106"/>
      <c r="GMS67" s="106"/>
      <c r="GMT67" s="106"/>
      <c r="GMU67" s="106"/>
      <c r="GMV67" s="106"/>
      <c r="GMW67" s="106"/>
      <c r="GMX67" s="106"/>
      <c r="GMY67" s="106"/>
      <c r="GMZ67" s="106"/>
      <c r="GNA67" s="106"/>
      <c r="GNB67" s="106"/>
      <c r="GNC67" s="106"/>
      <c r="GND67" s="106"/>
      <c r="GNE67" s="106"/>
      <c r="GNF67" s="106"/>
      <c r="GNG67" s="106"/>
      <c r="GNH67" s="106"/>
      <c r="GNI67" s="106"/>
      <c r="GNJ67" s="106"/>
      <c r="GNK67" s="106"/>
      <c r="GNL67" s="106"/>
      <c r="GNM67" s="106"/>
      <c r="GNN67" s="106"/>
      <c r="GNO67" s="106"/>
      <c r="GNP67" s="106"/>
      <c r="GNQ67" s="106"/>
      <c r="GNR67" s="106"/>
      <c r="GNS67" s="106"/>
      <c r="GNT67" s="106"/>
      <c r="GNU67" s="106"/>
      <c r="GNV67" s="106"/>
      <c r="GNW67" s="106"/>
      <c r="GNX67" s="106"/>
      <c r="GNY67" s="106"/>
      <c r="GNZ67" s="106"/>
      <c r="GOA67" s="106"/>
      <c r="GOB67" s="106"/>
      <c r="GOC67" s="106"/>
      <c r="GOD67" s="106"/>
      <c r="GOE67" s="106"/>
      <c r="GOF67" s="106"/>
      <c r="GOG67" s="106"/>
      <c r="GOH67" s="106"/>
      <c r="GOI67" s="106"/>
      <c r="GOJ67" s="106"/>
      <c r="GOK67" s="106"/>
      <c r="GOL67" s="106"/>
      <c r="GOM67" s="106"/>
      <c r="GON67" s="106"/>
      <c r="GOO67" s="106"/>
      <c r="GOP67" s="106"/>
      <c r="GOQ67" s="106"/>
      <c r="GOR67" s="106"/>
      <c r="GOS67" s="106"/>
      <c r="GOT67" s="106"/>
      <c r="GOU67" s="106"/>
      <c r="GOV67" s="106"/>
      <c r="GOW67" s="106"/>
      <c r="GOX67" s="106"/>
      <c r="GOY67" s="106"/>
      <c r="GOZ67" s="106"/>
      <c r="GPA67" s="106"/>
      <c r="GPB67" s="106"/>
      <c r="GPC67" s="106"/>
      <c r="GPD67" s="106"/>
      <c r="GPE67" s="106"/>
      <c r="GPF67" s="106"/>
      <c r="GPG67" s="106"/>
      <c r="GPH67" s="106"/>
      <c r="GPI67" s="106"/>
      <c r="GPJ67" s="106"/>
      <c r="GPK67" s="106"/>
      <c r="GPL67" s="106"/>
      <c r="GPM67" s="106"/>
      <c r="GPN67" s="106"/>
      <c r="GPO67" s="106"/>
      <c r="GPP67" s="106"/>
      <c r="GPQ67" s="106"/>
      <c r="GPR67" s="106"/>
      <c r="GPS67" s="106"/>
      <c r="GPT67" s="106"/>
      <c r="GPU67" s="106"/>
      <c r="GPV67" s="106"/>
      <c r="GPW67" s="106"/>
      <c r="GPX67" s="106"/>
      <c r="GPY67" s="106"/>
      <c r="GPZ67" s="106"/>
      <c r="GQA67" s="106"/>
      <c r="GQB67" s="106"/>
      <c r="GQC67" s="106"/>
      <c r="GQD67" s="106"/>
      <c r="GQE67" s="106"/>
      <c r="GQF67" s="106"/>
      <c r="GQG67" s="106"/>
      <c r="GQH67" s="106"/>
      <c r="GQI67" s="106"/>
      <c r="GQJ67" s="106"/>
      <c r="GQK67" s="106"/>
      <c r="GQL67" s="106"/>
      <c r="GQM67" s="106"/>
      <c r="GQN67" s="106"/>
      <c r="GQO67" s="106"/>
      <c r="GQP67" s="106"/>
      <c r="GQQ67" s="106"/>
      <c r="GQR67" s="106"/>
      <c r="GQS67" s="106"/>
      <c r="GQT67" s="106"/>
      <c r="GQU67" s="106"/>
      <c r="GQV67" s="106"/>
      <c r="GQW67" s="106"/>
      <c r="GQX67" s="106"/>
      <c r="GQY67" s="106"/>
      <c r="GQZ67" s="106"/>
      <c r="GRA67" s="106"/>
      <c r="GRB67" s="106"/>
      <c r="GRC67" s="106"/>
      <c r="GRD67" s="106"/>
      <c r="GRE67" s="106"/>
      <c r="GRF67" s="106"/>
      <c r="GRG67" s="106"/>
      <c r="GRH67" s="106"/>
      <c r="GRI67" s="106"/>
      <c r="GRJ67" s="106"/>
      <c r="GRK67" s="106"/>
      <c r="GRL67" s="106"/>
      <c r="GRM67" s="106"/>
      <c r="GRN67" s="106"/>
      <c r="GRO67" s="106"/>
      <c r="GRP67" s="106"/>
      <c r="GRQ67" s="106"/>
      <c r="GRR67" s="106"/>
      <c r="GRS67" s="106"/>
      <c r="GRT67" s="106"/>
      <c r="GRU67" s="106"/>
      <c r="GRV67" s="106"/>
      <c r="GRW67" s="106"/>
      <c r="GRX67" s="106"/>
      <c r="GRY67" s="106"/>
      <c r="GRZ67" s="106"/>
      <c r="GSA67" s="106"/>
      <c r="GSB67" s="106"/>
      <c r="GSC67" s="106"/>
      <c r="GSD67" s="106"/>
      <c r="GSE67" s="106"/>
      <c r="GSF67" s="106"/>
      <c r="GSG67" s="106"/>
      <c r="GSH67" s="106"/>
      <c r="GSI67" s="106"/>
      <c r="GSJ67" s="106"/>
      <c r="GSK67" s="106"/>
      <c r="GSL67" s="106"/>
      <c r="GSM67" s="106"/>
      <c r="GSN67" s="106"/>
      <c r="GSO67" s="106"/>
      <c r="GSP67" s="106"/>
      <c r="GSQ67" s="106"/>
      <c r="GSR67" s="106"/>
      <c r="GSS67" s="106"/>
      <c r="GST67" s="106"/>
      <c r="GSU67" s="106"/>
      <c r="GSV67" s="106"/>
      <c r="GSW67" s="106"/>
      <c r="GSX67" s="106"/>
      <c r="GSY67" s="106"/>
      <c r="GSZ67" s="106"/>
      <c r="GTA67" s="106"/>
      <c r="GTB67" s="106"/>
      <c r="GTC67" s="106"/>
      <c r="GTD67" s="106"/>
      <c r="GTE67" s="106"/>
      <c r="GTF67" s="106"/>
      <c r="GTG67" s="106"/>
      <c r="GTH67" s="106"/>
      <c r="GTI67" s="106"/>
      <c r="GTJ67" s="106"/>
      <c r="GTK67" s="106"/>
      <c r="GTL67" s="106"/>
      <c r="GTM67" s="106"/>
      <c r="GTN67" s="106"/>
      <c r="GTO67" s="106"/>
      <c r="GTP67" s="106"/>
      <c r="GTQ67" s="106"/>
      <c r="GTR67" s="106"/>
      <c r="GTS67" s="106"/>
      <c r="GTT67" s="106"/>
      <c r="GTU67" s="106"/>
      <c r="GTV67" s="106"/>
      <c r="GTW67" s="106"/>
      <c r="GTX67" s="106"/>
      <c r="GTY67" s="106"/>
      <c r="GTZ67" s="106"/>
      <c r="GUA67" s="106"/>
      <c r="GUB67" s="106"/>
      <c r="GUC67" s="106"/>
      <c r="GUD67" s="106"/>
      <c r="GUE67" s="106"/>
      <c r="GUF67" s="106"/>
      <c r="GUG67" s="106"/>
      <c r="GUH67" s="106"/>
      <c r="GUI67" s="106"/>
      <c r="GUJ67" s="106"/>
      <c r="GUK67" s="106"/>
      <c r="GUL67" s="106"/>
      <c r="GUM67" s="106"/>
      <c r="GUN67" s="106"/>
      <c r="GUO67" s="106"/>
      <c r="GUP67" s="106"/>
      <c r="GUQ67" s="106"/>
      <c r="GUR67" s="106"/>
      <c r="GUS67" s="106"/>
      <c r="GUT67" s="106"/>
      <c r="GUU67" s="106"/>
      <c r="GUV67" s="106"/>
      <c r="GUW67" s="106"/>
      <c r="GUX67" s="106"/>
      <c r="GUY67" s="106"/>
      <c r="GUZ67" s="106"/>
      <c r="GVA67" s="106"/>
      <c r="GVB67" s="106"/>
      <c r="GVC67" s="106"/>
      <c r="GVD67" s="106"/>
      <c r="GVE67" s="106"/>
      <c r="GVF67" s="106"/>
      <c r="GVG67" s="106"/>
      <c r="GVH67" s="106"/>
      <c r="GVI67" s="106"/>
      <c r="GVJ67" s="106"/>
      <c r="GVK67" s="106"/>
      <c r="GVL67" s="106"/>
      <c r="GVM67" s="106"/>
      <c r="GVN67" s="106"/>
      <c r="GVO67" s="106"/>
      <c r="GVP67" s="106"/>
      <c r="GVQ67" s="106"/>
      <c r="GVR67" s="106"/>
      <c r="GVS67" s="106"/>
      <c r="GVT67" s="106"/>
      <c r="GVU67" s="106"/>
      <c r="GVV67" s="106"/>
      <c r="GVW67" s="106"/>
      <c r="GVX67" s="106"/>
      <c r="GVY67" s="106"/>
      <c r="GVZ67" s="106"/>
      <c r="GWA67" s="106"/>
      <c r="GWB67" s="106"/>
      <c r="GWC67" s="106"/>
      <c r="GWD67" s="106"/>
      <c r="GWE67" s="106"/>
      <c r="GWF67" s="106"/>
      <c r="GWG67" s="106"/>
      <c r="GWH67" s="106"/>
      <c r="GWI67" s="106"/>
      <c r="GWJ67" s="106"/>
      <c r="GWK67" s="106"/>
      <c r="GWL67" s="106"/>
      <c r="GWM67" s="106"/>
      <c r="GWN67" s="106"/>
      <c r="GWO67" s="106"/>
      <c r="GWP67" s="106"/>
      <c r="GWQ67" s="106"/>
      <c r="GWR67" s="106"/>
      <c r="GWS67" s="106"/>
      <c r="GWT67" s="106"/>
      <c r="GWU67" s="106"/>
      <c r="GWV67" s="106"/>
      <c r="GWW67" s="106"/>
      <c r="GWX67" s="106"/>
      <c r="GWY67" s="106"/>
      <c r="GWZ67" s="106"/>
      <c r="GXA67" s="106"/>
      <c r="GXB67" s="106"/>
      <c r="GXC67" s="106"/>
      <c r="GXD67" s="106"/>
      <c r="GXE67" s="106"/>
      <c r="GXF67" s="106"/>
      <c r="GXG67" s="106"/>
      <c r="GXH67" s="106"/>
      <c r="GXI67" s="106"/>
      <c r="GXJ67" s="106"/>
      <c r="GXK67" s="106"/>
      <c r="GXL67" s="106"/>
      <c r="GXM67" s="106"/>
      <c r="GXN67" s="106"/>
      <c r="GXO67" s="106"/>
      <c r="GXP67" s="106"/>
      <c r="GXQ67" s="106"/>
      <c r="GXR67" s="106"/>
      <c r="GXS67" s="106"/>
      <c r="GXT67" s="106"/>
      <c r="GXU67" s="106"/>
      <c r="GXV67" s="106"/>
      <c r="GXW67" s="106"/>
      <c r="GXX67" s="106"/>
      <c r="GXY67" s="106"/>
      <c r="GXZ67" s="106"/>
      <c r="GYA67" s="106"/>
      <c r="GYB67" s="106"/>
      <c r="GYC67" s="106"/>
      <c r="GYD67" s="106"/>
      <c r="GYE67" s="106"/>
      <c r="GYF67" s="106"/>
      <c r="GYG67" s="106"/>
      <c r="GYH67" s="106"/>
      <c r="GYI67" s="106"/>
      <c r="GYJ67" s="106"/>
      <c r="GYK67" s="106"/>
      <c r="GYL67" s="106"/>
      <c r="GYM67" s="106"/>
      <c r="GYN67" s="106"/>
      <c r="GYO67" s="106"/>
      <c r="GYP67" s="106"/>
      <c r="GYQ67" s="106"/>
      <c r="GYR67" s="106"/>
      <c r="GYS67" s="106"/>
      <c r="GYT67" s="106"/>
      <c r="GYU67" s="106"/>
      <c r="GYV67" s="106"/>
      <c r="GYW67" s="106"/>
      <c r="GYX67" s="106"/>
      <c r="GYY67" s="106"/>
      <c r="GYZ67" s="106"/>
      <c r="GZA67" s="106"/>
      <c r="GZB67" s="106"/>
      <c r="GZC67" s="106"/>
      <c r="GZD67" s="106"/>
      <c r="GZE67" s="106"/>
      <c r="GZF67" s="106"/>
      <c r="GZG67" s="106"/>
      <c r="GZH67" s="106"/>
      <c r="GZI67" s="106"/>
      <c r="GZJ67" s="106"/>
      <c r="GZK67" s="106"/>
      <c r="GZL67" s="106"/>
      <c r="GZM67" s="106"/>
      <c r="GZN67" s="106"/>
      <c r="GZO67" s="106"/>
      <c r="GZP67" s="106"/>
      <c r="GZQ67" s="106"/>
      <c r="GZR67" s="106"/>
      <c r="GZS67" s="106"/>
      <c r="GZT67" s="106"/>
      <c r="GZU67" s="106"/>
      <c r="GZV67" s="106"/>
      <c r="GZW67" s="106"/>
      <c r="GZX67" s="106"/>
      <c r="GZY67" s="106"/>
      <c r="GZZ67" s="106"/>
      <c r="HAA67" s="106"/>
      <c r="HAB67" s="106"/>
      <c r="HAC67" s="106"/>
      <c r="HAD67" s="106"/>
      <c r="HAE67" s="106"/>
      <c r="HAF67" s="106"/>
      <c r="HAG67" s="106"/>
      <c r="HAH67" s="106"/>
      <c r="HAI67" s="106"/>
      <c r="HAJ67" s="106"/>
      <c r="HAK67" s="106"/>
      <c r="HAL67" s="106"/>
      <c r="HAM67" s="106"/>
      <c r="HAN67" s="106"/>
      <c r="HAO67" s="106"/>
      <c r="HAP67" s="106"/>
      <c r="HAQ67" s="106"/>
      <c r="HAR67" s="106"/>
      <c r="HAS67" s="106"/>
      <c r="HAT67" s="106"/>
      <c r="HAU67" s="106"/>
      <c r="HAV67" s="106"/>
      <c r="HAW67" s="106"/>
      <c r="HAX67" s="106"/>
      <c r="HAY67" s="106"/>
      <c r="HAZ67" s="106"/>
      <c r="HBA67" s="106"/>
      <c r="HBB67" s="106"/>
      <c r="HBC67" s="106"/>
      <c r="HBD67" s="106"/>
      <c r="HBE67" s="106"/>
      <c r="HBF67" s="106"/>
      <c r="HBG67" s="106"/>
      <c r="HBH67" s="106"/>
      <c r="HBI67" s="106"/>
      <c r="HBJ67" s="106"/>
      <c r="HBK67" s="106"/>
      <c r="HBL67" s="106"/>
      <c r="HBM67" s="106"/>
      <c r="HBN67" s="106"/>
      <c r="HBO67" s="106"/>
      <c r="HBP67" s="106"/>
      <c r="HBQ67" s="106"/>
      <c r="HBR67" s="106"/>
      <c r="HBS67" s="106"/>
      <c r="HBT67" s="106"/>
      <c r="HBU67" s="106"/>
      <c r="HBV67" s="106"/>
      <c r="HBW67" s="106"/>
      <c r="HBX67" s="106"/>
      <c r="HBY67" s="106"/>
      <c r="HBZ67" s="106"/>
      <c r="HCA67" s="106"/>
      <c r="HCB67" s="106"/>
      <c r="HCC67" s="106"/>
      <c r="HCD67" s="106"/>
      <c r="HCE67" s="106"/>
      <c r="HCF67" s="106"/>
      <c r="HCG67" s="106"/>
      <c r="HCH67" s="106"/>
      <c r="HCI67" s="106"/>
      <c r="HCJ67" s="106"/>
      <c r="HCK67" s="106"/>
      <c r="HCL67" s="106"/>
      <c r="HCM67" s="106"/>
      <c r="HCN67" s="106"/>
      <c r="HCO67" s="106"/>
      <c r="HCP67" s="106"/>
      <c r="HCQ67" s="106"/>
      <c r="HCR67" s="106"/>
      <c r="HCS67" s="106"/>
      <c r="HCT67" s="106"/>
      <c r="HCU67" s="106"/>
      <c r="HCV67" s="106"/>
      <c r="HCW67" s="106"/>
      <c r="HCX67" s="106"/>
      <c r="HCY67" s="106"/>
      <c r="HCZ67" s="106"/>
      <c r="HDA67" s="106"/>
      <c r="HDB67" s="106"/>
      <c r="HDC67" s="106"/>
      <c r="HDD67" s="106"/>
      <c r="HDE67" s="106"/>
      <c r="HDF67" s="106"/>
      <c r="HDG67" s="106"/>
      <c r="HDH67" s="106"/>
      <c r="HDI67" s="106"/>
      <c r="HDJ67" s="106"/>
      <c r="HDK67" s="106"/>
      <c r="HDL67" s="106"/>
      <c r="HDM67" s="106"/>
      <c r="HDN67" s="106"/>
      <c r="HDO67" s="106"/>
      <c r="HDP67" s="106"/>
      <c r="HDQ67" s="106"/>
      <c r="HDR67" s="106"/>
      <c r="HDS67" s="106"/>
      <c r="HDT67" s="106"/>
      <c r="HDU67" s="106"/>
      <c r="HDV67" s="106"/>
      <c r="HDW67" s="106"/>
      <c r="HDX67" s="106"/>
      <c r="HDY67" s="106"/>
      <c r="HDZ67" s="106"/>
      <c r="HEA67" s="106"/>
      <c r="HEB67" s="106"/>
      <c r="HEC67" s="106"/>
      <c r="HED67" s="106"/>
      <c r="HEE67" s="106"/>
      <c r="HEF67" s="106"/>
      <c r="HEG67" s="106"/>
      <c r="HEH67" s="106"/>
      <c r="HEI67" s="106"/>
      <c r="HEJ67" s="106"/>
      <c r="HEK67" s="106"/>
      <c r="HEL67" s="106"/>
      <c r="HEM67" s="106"/>
      <c r="HEN67" s="106"/>
      <c r="HEO67" s="106"/>
      <c r="HEP67" s="106"/>
      <c r="HEQ67" s="106"/>
      <c r="HER67" s="106"/>
      <c r="HES67" s="106"/>
      <c r="HET67" s="106"/>
      <c r="HEU67" s="106"/>
      <c r="HEV67" s="106"/>
      <c r="HEW67" s="106"/>
      <c r="HEX67" s="106"/>
      <c r="HEY67" s="106"/>
      <c r="HEZ67" s="106"/>
      <c r="HFA67" s="106"/>
      <c r="HFB67" s="106"/>
      <c r="HFC67" s="106"/>
      <c r="HFD67" s="106"/>
      <c r="HFE67" s="106"/>
      <c r="HFF67" s="106"/>
      <c r="HFG67" s="106"/>
      <c r="HFH67" s="106"/>
      <c r="HFI67" s="106"/>
      <c r="HFJ67" s="106"/>
      <c r="HFK67" s="106"/>
      <c r="HFL67" s="106"/>
      <c r="HFM67" s="106"/>
      <c r="HFN67" s="106"/>
      <c r="HFO67" s="106"/>
      <c r="HFP67" s="106"/>
      <c r="HFQ67" s="106"/>
      <c r="HFR67" s="106"/>
      <c r="HFS67" s="106"/>
      <c r="HFT67" s="106"/>
      <c r="HFU67" s="106"/>
      <c r="HFV67" s="106"/>
      <c r="HFW67" s="106"/>
      <c r="HFX67" s="106"/>
      <c r="HFY67" s="106"/>
      <c r="HFZ67" s="106"/>
      <c r="HGA67" s="106"/>
      <c r="HGB67" s="106"/>
      <c r="HGC67" s="106"/>
      <c r="HGD67" s="106"/>
      <c r="HGE67" s="106"/>
      <c r="HGF67" s="106"/>
      <c r="HGG67" s="106"/>
      <c r="HGH67" s="106"/>
      <c r="HGI67" s="106"/>
      <c r="HGJ67" s="106"/>
      <c r="HGK67" s="106"/>
      <c r="HGL67" s="106"/>
      <c r="HGM67" s="106"/>
      <c r="HGN67" s="106"/>
      <c r="HGO67" s="106"/>
      <c r="HGP67" s="106"/>
      <c r="HGQ67" s="106"/>
      <c r="HGR67" s="106"/>
      <c r="HGS67" s="106"/>
      <c r="HGT67" s="106"/>
      <c r="HGU67" s="106"/>
      <c r="HGV67" s="106"/>
      <c r="HGW67" s="106"/>
      <c r="HGX67" s="106"/>
      <c r="HGY67" s="106"/>
      <c r="HGZ67" s="106"/>
      <c r="HHA67" s="106"/>
      <c r="HHB67" s="106"/>
      <c r="HHC67" s="106"/>
      <c r="HHD67" s="106"/>
      <c r="HHE67" s="106"/>
      <c r="HHF67" s="106"/>
      <c r="HHG67" s="106"/>
      <c r="HHH67" s="106"/>
      <c r="HHI67" s="106"/>
      <c r="HHJ67" s="106"/>
      <c r="HHK67" s="106"/>
      <c r="HHL67" s="106"/>
      <c r="HHM67" s="106"/>
      <c r="HHN67" s="106"/>
      <c r="HHO67" s="106"/>
      <c r="HHP67" s="106"/>
      <c r="HHQ67" s="106"/>
      <c r="HHR67" s="106"/>
      <c r="HHS67" s="106"/>
      <c r="HHT67" s="106"/>
      <c r="HHU67" s="106"/>
      <c r="HHV67" s="106"/>
      <c r="HHW67" s="106"/>
      <c r="HHX67" s="106"/>
      <c r="HHY67" s="106"/>
      <c r="HHZ67" s="106"/>
      <c r="HIA67" s="106"/>
      <c r="HIB67" s="106"/>
      <c r="HIC67" s="106"/>
      <c r="HID67" s="106"/>
      <c r="HIE67" s="106"/>
      <c r="HIF67" s="106"/>
      <c r="HIG67" s="106"/>
      <c r="HIH67" s="106"/>
      <c r="HII67" s="106"/>
      <c r="HIJ67" s="106"/>
      <c r="HIK67" s="106"/>
      <c r="HIL67" s="106"/>
      <c r="HIM67" s="106"/>
      <c r="HIN67" s="106"/>
      <c r="HIO67" s="106"/>
      <c r="HIP67" s="106"/>
      <c r="HIQ67" s="106"/>
      <c r="HIR67" s="106"/>
      <c r="HIS67" s="106"/>
      <c r="HIT67" s="106"/>
      <c r="HIU67" s="106"/>
      <c r="HIV67" s="106"/>
      <c r="HIW67" s="106"/>
      <c r="HIX67" s="106"/>
      <c r="HIY67" s="106"/>
      <c r="HIZ67" s="106"/>
      <c r="HJA67" s="106"/>
      <c r="HJB67" s="106"/>
      <c r="HJC67" s="106"/>
      <c r="HJD67" s="106"/>
      <c r="HJE67" s="106"/>
      <c r="HJF67" s="106"/>
      <c r="HJG67" s="106"/>
      <c r="HJH67" s="106"/>
      <c r="HJI67" s="106"/>
      <c r="HJJ67" s="106"/>
      <c r="HJK67" s="106"/>
      <c r="HJL67" s="106"/>
      <c r="HJM67" s="106"/>
      <c r="HJN67" s="106"/>
      <c r="HJO67" s="106"/>
      <c r="HJP67" s="106"/>
      <c r="HJQ67" s="106"/>
      <c r="HJR67" s="106"/>
      <c r="HJS67" s="106"/>
      <c r="HJT67" s="106"/>
      <c r="HJU67" s="106"/>
      <c r="HJV67" s="106"/>
      <c r="HJW67" s="106"/>
      <c r="HJX67" s="106"/>
      <c r="HJY67" s="106"/>
      <c r="HJZ67" s="106"/>
      <c r="HKA67" s="106"/>
      <c r="HKB67" s="106"/>
      <c r="HKC67" s="106"/>
      <c r="HKD67" s="106"/>
      <c r="HKE67" s="106"/>
      <c r="HKF67" s="106"/>
      <c r="HKG67" s="106"/>
      <c r="HKH67" s="106"/>
      <c r="HKI67" s="106"/>
      <c r="HKJ67" s="106"/>
      <c r="HKK67" s="106"/>
      <c r="HKL67" s="106"/>
      <c r="HKM67" s="106"/>
      <c r="HKN67" s="106"/>
      <c r="HKO67" s="106"/>
      <c r="HKP67" s="106"/>
      <c r="HKQ67" s="106"/>
      <c r="HKR67" s="106"/>
      <c r="HKS67" s="106"/>
      <c r="HKT67" s="106"/>
      <c r="HKU67" s="106"/>
      <c r="HKV67" s="106"/>
      <c r="HKW67" s="106"/>
      <c r="HKX67" s="106"/>
      <c r="HKY67" s="106"/>
      <c r="HKZ67" s="106"/>
      <c r="HLA67" s="106"/>
      <c r="HLB67" s="106"/>
      <c r="HLC67" s="106"/>
      <c r="HLD67" s="106"/>
      <c r="HLE67" s="106"/>
      <c r="HLF67" s="106"/>
      <c r="HLG67" s="106"/>
      <c r="HLH67" s="106"/>
      <c r="HLI67" s="106"/>
      <c r="HLJ67" s="106"/>
      <c r="HLK67" s="106"/>
      <c r="HLL67" s="106"/>
      <c r="HLM67" s="106"/>
      <c r="HLN67" s="106"/>
      <c r="HLO67" s="106"/>
      <c r="HLP67" s="106"/>
      <c r="HLQ67" s="106"/>
      <c r="HLR67" s="106"/>
      <c r="HLS67" s="106"/>
      <c r="HLT67" s="106"/>
      <c r="HLU67" s="106"/>
      <c r="HLV67" s="106"/>
      <c r="HLW67" s="106"/>
      <c r="HLX67" s="106"/>
      <c r="HLY67" s="106"/>
      <c r="HLZ67" s="106"/>
      <c r="HMA67" s="106"/>
      <c r="HMB67" s="106"/>
      <c r="HMC67" s="106"/>
      <c r="HMD67" s="106"/>
      <c r="HME67" s="106"/>
      <c r="HMF67" s="106"/>
      <c r="HMG67" s="106"/>
      <c r="HMH67" s="106"/>
      <c r="HMI67" s="106"/>
      <c r="HMJ67" s="106"/>
      <c r="HMK67" s="106"/>
      <c r="HML67" s="106"/>
      <c r="HMM67" s="106"/>
      <c r="HMN67" s="106"/>
      <c r="HMO67" s="106"/>
      <c r="HMP67" s="106"/>
      <c r="HMQ67" s="106"/>
      <c r="HMR67" s="106"/>
      <c r="HMS67" s="106"/>
      <c r="HMT67" s="106"/>
      <c r="HMU67" s="106"/>
      <c r="HMV67" s="106"/>
      <c r="HMW67" s="106"/>
      <c r="HMX67" s="106"/>
      <c r="HMY67" s="106"/>
      <c r="HMZ67" s="106"/>
      <c r="HNA67" s="106"/>
      <c r="HNB67" s="106"/>
      <c r="HNC67" s="106"/>
      <c r="HND67" s="106"/>
      <c r="HNE67" s="106"/>
      <c r="HNF67" s="106"/>
      <c r="HNG67" s="106"/>
      <c r="HNH67" s="106"/>
      <c r="HNI67" s="106"/>
      <c r="HNJ67" s="106"/>
      <c r="HNK67" s="106"/>
      <c r="HNL67" s="106"/>
      <c r="HNM67" s="106"/>
      <c r="HNN67" s="106"/>
      <c r="HNO67" s="106"/>
      <c r="HNP67" s="106"/>
      <c r="HNQ67" s="106"/>
      <c r="HNR67" s="106"/>
      <c r="HNS67" s="106"/>
      <c r="HNT67" s="106"/>
      <c r="HNU67" s="106"/>
      <c r="HNV67" s="106"/>
      <c r="HNW67" s="106"/>
      <c r="HNX67" s="106"/>
      <c r="HNY67" s="106"/>
      <c r="HNZ67" s="106"/>
      <c r="HOA67" s="106"/>
      <c r="HOB67" s="106"/>
      <c r="HOC67" s="106"/>
      <c r="HOD67" s="106"/>
      <c r="HOE67" s="106"/>
      <c r="HOF67" s="106"/>
      <c r="HOG67" s="106"/>
      <c r="HOH67" s="106"/>
      <c r="HOI67" s="106"/>
      <c r="HOJ67" s="106"/>
      <c r="HOK67" s="106"/>
      <c r="HOL67" s="106"/>
      <c r="HOM67" s="106"/>
      <c r="HON67" s="106"/>
      <c r="HOO67" s="106"/>
      <c r="HOP67" s="106"/>
      <c r="HOQ67" s="106"/>
      <c r="HOR67" s="106"/>
      <c r="HOS67" s="106"/>
      <c r="HOT67" s="106"/>
      <c r="HOU67" s="106"/>
      <c r="HOV67" s="106"/>
      <c r="HOW67" s="106"/>
      <c r="HOX67" s="106"/>
      <c r="HOY67" s="106"/>
      <c r="HOZ67" s="106"/>
      <c r="HPA67" s="106"/>
      <c r="HPB67" s="106"/>
      <c r="HPC67" s="106"/>
      <c r="HPD67" s="106"/>
      <c r="HPE67" s="106"/>
      <c r="HPF67" s="106"/>
      <c r="HPG67" s="106"/>
      <c r="HPH67" s="106"/>
      <c r="HPI67" s="106"/>
      <c r="HPJ67" s="106"/>
      <c r="HPK67" s="106"/>
      <c r="HPL67" s="106"/>
      <c r="HPM67" s="106"/>
      <c r="HPN67" s="106"/>
      <c r="HPO67" s="106"/>
      <c r="HPP67" s="106"/>
      <c r="HPQ67" s="106"/>
      <c r="HPR67" s="106"/>
      <c r="HPS67" s="106"/>
      <c r="HPT67" s="106"/>
      <c r="HPU67" s="106"/>
      <c r="HPV67" s="106"/>
      <c r="HPW67" s="106"/>
      <c r="HPX67" s="106"/>
      <c r="HPY67" s="106"/>
      <c r="HPZ67" s="106"/>
      <c r="HQA67" s="106"/>
      <c r="HQB67" s="106"/>
      <c r="HQC67" s="106"/>
      <c r="HQD67" s="106"/>
      <c r="HQE67" s="106"/>
      <c r="HQF67" s="106"/>
      <c r="HQG67" s="106"/>
      <c r="HQH67" s="106"/>
      <c r="HQI67" s="106"/>
      <c r="HQJ67" s="106"/>
      <c r="HQK67" s="106"/>
      <c r="HQL67" s="106"/>
      <c r="HQM67" s="106"/>
      <c r="HQN67" s="106"/>
      <c r="HQO67" s="106"/>
      <c r="HQP67" s="106"/>
      <c r="HQQ67" s="106"/>
      <c r="HQR67" s="106"/>
      <c r="HQS67" s="106"/>
      <c r="HQT67" s="106"/>
      <c r="HQU67" s="106"/>
      <c r="HQV67" s="106"/>
      <c r="HQW67" s="106"/>
      <c r="HQX67" s="106"/>
      <c r="HQY67" s="106"/>
      <c r="HQZ67" s="106"/>
      <c r="HRA67" s="106"/>
      <c r="HRB67" s="106"/>
      <c r="HRC67" s="106"/>
      <c r="HRD67" s="106"/>
      <c r="HRE67" s="106"/>
      <c r="HRF67" s="106"/>
      <c r="HRG67" s="106"/>
      <c r="HRH67" s="106"/>
      <c r="HRI67" s="106"/>
      <c r="HRJ67" s="106"/>
      <c r="HRK67" s="106"/>
      <c r="HRL67" s="106"/>
      <c r="HRM67" s="106"/>
      <c r="HRN67" s="106"/>
      <c r="HRO67" s="106"/>
      <c r="HRP67" s="106"/>
      <c r="HRQ67" s="106"/>
      <c r="HRR67" s="106"/>
      <c r="HRS67" s="106"/>
      <c r="HRT67" s="106"/>
      <c r="HRU67" s="106"/>
      <c r="HRV67" s="106"/>
      <c r="HRW67" s="106"/>
      <c r="HRX67" s="106"/>
      <c r="HRY67" s="106"/>
      <c r="HRZ67" s="106"/>
      <c r="HSA67" s="106"/>
      <c r="HSB67" s="106"/>
      <c r="HSC67" s="106"/>
      <c r="HSD67" s="106"/>
      <c r="HSE67" s="106"/>
      <c r="HSF67" s="106"/>
      <c r="HSG67" s="106"/>
      <c r="HSH67" s="106"/>
      <c r="HSI67" s="106"/>
      <c r="HSJ67" s="106"/>
      <c r="HSK67" s="106"/>
      <c r="HSL67" s="106"/>
      <c r="HSM67" s="106"/>
      <c r="HSN67" s="106"/>
      <c r="HSO67" s="106"/>
      <c r="HSP67" s="106"/>
      <c r="HSQ67" s="106"/>
      <c r="HSR67" s="106"/>
      <c r="HSS67" s="106"/>
      <c r="HST67" s="106"/>
      <c r="HSU67" s="106"/>
      <c r="HSV67" s="106"/>
      <c r="HSW67" s="106"/>
      <c r="HSX67" s="106"/>
      <c r="HSY67" s="106"/>
      <c r="HSZ67" s="106"/>
      <c r="HTA67" s="106"/>
      <c r="HTB67" s="106"/>
      <c r="HTC67" s="106"/>
      <c r="HTD67" s="106"/>
      <c r="HTE67" s="106"/>
      <c r="HTF67" s="106"/>
      <c r="HTG67" s="106"/>
      <c r="HTH67" s="106"/>
      <c r="HTI67" s="106"/>
      <c r="HTJ67" s="106"/>
      <c r="HTK67" s="106"/>
      <c r="HTL67" s="106"/>
      <c r="HTM67" s="106"/>
      <c r="HTN67" s="106"/>
      <c r="HTO67" s="106"/>
      <c r="HTP67" s="106"/>
      <c r="HTQ67" s="106"/>
      <c r="HTR67" s="106"/>
      <c r="HTS67" s="106"/>
      <c r="HTT67" s="106"/>
      <c r="HTU67" s="106"/>
      <c r="HTV67" s="106"/>
      <c r="HTW67" s="106"/>
      <c r="HTX67" s="106"/>
      <c r="HTY67" s="106"/>
      <c r="HTZ67" s="106"/>
      <c r="HUA67" s="106"/>
      <c r="HUB67" s="106"/>
      <c r="HUC67" s="106"/>
      <c r="HUD67" s="106"/>
      <c r="HUE67" s="106"/>
      <c r="HUF67" s="106"/>
      <c r="HUG67" s="106"/>
      <c r="HUH67" s="106"/>
      <c r="HUI67" s="106"/>
      <c r="HUJ67" s="106"/>
      <c r="HUK67" s="106"/>
      <c r="HUL67" s="106"/>
      <c r="HUM67" s="106"/>
      <c r="HUN67" s="106"/>
      <c r="HUO67" s="106"/>
      <c r="HUP67" s="106"/>
      <c r="HUQ67" s="106"/>
      <c r="HUR67" s="106"/>
      <c r="HUS67" s="106"/>
      <c r="HUT67" s="106"/>
      <c r="HUU67" s="106"/>
      <c r="HUV67" s="106"/>
      <c r="HUW67" s="106"/>
      <c r="HUX67" s="106"/>
      <c r="HUY67" s="106"/>
      <c r="HUZ67" s="106"/>
      <c r="HVA67" s="106"/>
      <c r="HVB67" s="106"/>
      <c r="HVC67" s="106"/>
      <c r="HVD67" s="106"/>
      <c r="HVE67" s="106"/>
      <c r="HVF67" s="106"/>
      <c r="HVG67" s="106"/>
      <c r="HVH67" s="106"/>
      <c r="HVI67" s="106"/>
      <c r="HVJ67" s="106"/>
      <c r="HVK67" s="106"/>
      <c r="HVL67" s="106"/>
      <c r="HVM67" s="106"/>
      <c r="HVN67" s="106"/>
      <c r="HVO67" s="106"/>
      <c r="HVP67" s="106"/>
      <c r="HVQ67" s="106"/>
      <c r="HVR67" s="106"/>
      <c r="HVS67" s="106"/>
      <c r="HVT67" s="106"/>
      <c r="HVU67" s="106"/>
      <c r="HVV67" s="106"/>
      <c r="HVW67" s="106"/>
      <c r="HVX67" s="106"/>
      <c r="HVY67" s="106"/>
      <c r="HVZ67" s="106"/>
      <c r="HWA67" s="106"/>
      <c r="HWB67" s="106"/>
      <c r="HWC67" s="106"/>
      <c r="HWD67" s="106"/>
      <c r="HWE67" s="106"/>
      <c r="HWF67" s="106"/>
      <c r="HWG67" s="106"/>
      <c r="HWH67" s="106"/>
      <c r="HWI67" s="106"/>
      <c r="HWJ67" s="106"/>
      <c r="HWK67" s="106"/>
      <c r="HWL67" s="106"/>
      <c r="HWM67" s="106"/>
      <c r="HWN67" s="106"/>
      <c r="HWO67" s="106"/>
      <c r="HWP67" s="106"/>
      <c r="HWQ67" s="106"/>
      <c r="HWR67" s="106"/>
      <c r="HWS67" s="106"/>
      <c r="HWT67" s="106"/>
      <c r="HWU67" s="106"/>
      <c r="HWV67" s="106"/>
      <c r="HWW67" s="106"/>
      <c r="HWX67" s="106"/>
      <c r="HWY67" s="106"/>
      <c r="HWZ67" s="106"/>
      <c r="HXA67" s="106"/>
      <c r="HXB67" s="106"/>
      <c r="HXC67" s="106"/>
      <c r="HXD67" s="106"/>
      <c r="HXE67" s="106"/>
      <c r="HXF67" s="106"/>
      <c r="HXG67" s="106"/>
      <c r="HXH67" s="106"/>
      <c r="HXI67" s="106"/>
      <c r="HXJ67" s="106"/>
      <c r="HXK67" s="106"/>
      <c r="HXL67" s="106"/>
      <c r="HXM67" s="106"/>
      <c r="HXN67" s="106"/>
      <c r="HXO67" s="106"/>
      <c r="HXP67" s="106"/>
      <c r="HXQ67" s="106"/>
      <c r="HXR67" s="106"/>
      <c r="HXS67" s="106"/>
      <c r="HXT67" s="106"/>
      <c r="HXU67" s="106"/>
      <c r="HXV67" s="106"/>
      <c r="HXW67" s="106"/>
      <c r="HXX67" s="106"/>
      <c r="HXY67" s="106"/>
      <c r="HXZ67" s="106"/>
      <c r="HYA67" s="106"/>
      <c r="HYB67" s="106"/>
      <c r="HYC67" s="106"/>
      <c r="HYD67" s="106"/>
      <c r="HYE67" s="106"/>
      <c r="HYF67" s="106"/>
      <c r="HYG67" s="106"/>
      <c r="HYH67" s="106"/>
      <c r="HYI67" s="106"/>
      <c r="HYJ67" s="106"/>
      <c r="HYK67" s="106"/>
      <c r="HYL67" s="106"/>
      <c r="HYM67" s="106"/>
      <c r="HYN67" s="106"/>
      <c r="HYO67" s="106"/>
      <c r="HYP67" s="106"/>
      <c r="HYQ67" s="106"/>
      <c r="HYR67" s="106"/>
      <c r="HYS67" s="106"/>
      <c r="HYT67" s="106"/>
      <c r="HYU67" s="106"/>
      <c r="HYV67" s="106"/>
      <c r="HYW67" s="106"/>
      <c r="HYX67" s="106"/>
      <c r="HYY67" s="106"/>
      <c r="HYZ67" s="106"/>
      <c r="HZA67" s="106"/>
      <c r="HZB67" s="106"/>
      <c r="HZC67" s="106"/>
      <c r="HZD67" s="106"/>
      <c r="HZE67" s="106"/>
      <c r="HZF67" s="106"/>
      <c r="HZG67" s="106"/>
      <c r="HZH67" s="106"/>
      <c r="HZI67" s="106"/>
      <c r="HZJ67" s="106"/>
      <c r="HZK67" s="106"/>
      <c r="HZL67" s="106"/>
      <c r="HZM67" s="106"/>
      <c r="HZN67" s="106"/>
      <c r="HZO67" s="106"/>
      <c r="HZP67" s="106"/>
      <c r="HZQ67" s="106"/>
      <c r="HZR67" s="106"/>
      <c r="HZS67" s="106"/>
      <c r="HZT67" s="106"/>
      <c r="HZU67" s="106"/>
      <c r="HZV67" s="106"/>
      <c r="HZW67" s="106"/>
      <c r="HZX67" s="106"/>
      <c r="HZY67" s="106"/>
      <c r="HZZ67" s="106"/>
      <c r="IAA67" s="106"/>
      <c r="IAB67" s="106"/>
      <c r="IAC67" s="106"/>
      <c r="IAD67" s="106"/>
      <c r="IAE67" s="106"/>
      <c r="IAF67" s="106"/>
      <c r="IAG67" s="106"/>
      <c r="IAH67" s="106"/>
      <c r="IAI67" s="106"/>
      <c r="IAJ67" s="106"/>
      <c r="IAK67" s="106"/>
      <c r="IAL67" s="106"/>
      <c r="IAM67" s="106"/>
      <c r="IAN67" s="106"/>
      <c r="IAO67" s="106"/>
      <c r="IAP67" s="106"/>
      <c r="IAQ67" s="106"/>
      <c r="IAR67" s="106"/>
      <c r="IAS67" s="106"/>
      <c r="IAT67" s="106"/>
      <c r="IAU67" s="106"/>
      <c r="IAV67" s="106"/>
      <c r="IAW67" s="106"/>
      <c r="IAX67" s="106"/>
      <c r="IAY67" s="106"/>
      <c r="IAZ67" s="106"/>
      <c r="IBA67" s="106"/>
      <c r="IBB67" s="106"/>
      <c r="IBC67" s="106"/>
      <c r="IBD67" s="106"/>
      <c r="IBE67" s="106"/>
      <c r="IBF67" s="106"/>
      <c r="IBG67" s="106"/>
      <c r="IBH67" s="106"/>
      <c r="IBI67" s="106"/>
      <c r="IBJ67" s="106"/>
      <c r="IBK67" s="106"/>
      <c r="IBL67" s="106"/>
      <c r="IBM67" s="106"/>
      <c r="IBN67" s="106"/>
      <c r="IBO67" s="106"/>
      <c r="IBP67" s="106"/>
      <c r="IBQ67" s="106"/>
      <c r="IBR67" s="106"/>
      <c r="IBS67" s="106"/>
      <c r="IBT67" s="106"/>
      <c r="IBU67" s="106"/>
      <c r="IBV67" s="106"/>
      <c r="IBW67" s="106"/>
      <c r="IBX67" s="106"/>
      <c r="IBY67" s="106"/>
      <c r="IBZ67" s="106"/>
      <c r="ICA67" s="106"/>
      <c r="ICB67" s="106"/>
      <c r="ICC67" s="106"/>
      <c r="ICD67" s="106"/>
      <c r="ICE67" s="106"/>
      <c r="ICF67" s="106"/>
      <c r="ICG67" s="106"/>
      <c r="ICH67" s="106"/>
      <c r="ICI67" s="106"/>
      <c r="ICJ67" s="106"/>
      <c r="ICK67" s="106"/>
      <c r="ICL67" s="106"/>
      <c r="ICM67" s="106"/>
      <c r="ICN67" s="106"/>
      <c r="ICO67" s="106"/>
      <c r="ICP67" s="106"/>
      <c r="ICQ67" s="106"/>
      <c r="ICR67" s="106"/>
      <c r="ICS67" s="106"/>
      <c r="ICT67" s="106"/>
      <c r="ICU67" s="106"/>
      <c r="ICV67" s="106"/>
      <c r="ICW67" s="106"/>
      <c r="ICX67" s="106"/>
      <c r="ICY67" s="106"/>
      <c r="ICZ67" s="106"/>
      <c r="IDA67" s="106"/>
      <c r="IDB67" s="106"/>
      <c r="IDC67" s="106"/>
      <c r="IDD67" s="106"/>
      <c r="IDE67" s="106"/>
      <c r="IDF67" s="106"/>
      <c r="IDG67" s="106"/>
      <c r="IDH67" s="106"/>
      <c r="IDI67" s="106"/>
      <c r="IDJ67" s="106"/>
      <c r="IDK67" s="106"/>
      <c r="IDL67" s="106"/>
      <c r="IDM67" s="106"/>
      <c r="IDN67" s="106"/>
      <c r="IDO67" s="106"/>
      <c r="IDP67" s="106"/>
      <c r="IDQ67" s="106"/>
      <c r="IDR67" s="106"/>
      <c r="IDS67" s="106"/>
      <c r="IDT67" s="106"/>
      <c r="IDU67" s="106"/>
      <c r="IDV67" s="106"/>
      <c r="IDW67" s="106"/>
      <c r="IDX67" s="106"/>
      <c r="IDY67" s="106"/>
      <c r="IDZ67" s="106"/>
      <c r="IEA67" s="106"/>
      <c r="IEB67" s="106"/>
      <c r="IEC67" s="106"/>
      <c r="IED67" s="106"/>
      <c r="IEE67" s="106"/>
      <c r="IEF67" s="106"/>
      <c r="IEG67" s="106"/>
      <c r="IEH67" s="106"/>
      <c r="IEI67" s="106"/>
      <c r="IEJ67" s="106"/>
      <c r="IEK67" s="106"/>
      <c r="IEL67" s="106"/>
      <c r="IEM67" s="106"/>
      <c r="IEN67" s="106"/>
      <c r="IEO67" s="106"/>
      <c r="IEP67" s="106"/>
      <c r="IEQ67" s="106"/>
      <c r="IER67" s="106"/>
      <c r="IES67" s="106"/>
      <c r="IET67" s="106"/>
      <c r="IEU67" s="106"/>
      <c r="IEV67" s="106"/>
      <c r="IEW67" s="106"/>
      <c r="IEX67" s="106"/>
      <c r="IEY67" s="106"/>
      <c r="IEZ67" s="106"/>
      <c r="IFA67" s="106"/>
      <c r="IFB67" s="106"/>
      <c r="IFC67" s="106"/>
      <c r="IFD67" s="106"/>
      <c r="IFE67" s="106"/>
      <c r="IFF67" s="106"/>
      <c r="IFG67" s="106"/>
      <c r="IFH67" s="106"/>
      <c r="IFI67" s="106"/>
      <c r="IFJ67" s="106"/>
      <c r="IFK67" s="106"/>
      <c r="IFL67" s="106"/>
      <c r="IFM67" s="106"/>
      <c r="IFN67" s="106"/>
      <c r="IFO67" s="106"/>
      <c r="IFP67" s="106"/>
      <c r="IFQ67" s="106"/>
      <c r="IFR67" s="106"/>
      <c r="IFS67" s="106"/>
      <c r="IFT67" s="106"/>
      <c r="IFU67" s="106"/>
      <c r="IFV67" s="106"/>
      <c r="IFW67" s="106"/>
      <c r="IFX67" s="106"/>
      <c r="IFY67" s="106"/>
      <c r="IFZ67" s="106"/>
      <c r="IGA67" s="106"/>
      <c r="IGB67" s="106"/>
      <c r="IGC67" s="106"/>
      <c r="IGD67" s="106"/>
      <c r="IGE67" s="106"/>
      <c r="IGF67" s="106"/>
      <c r="IGG67" s="106"/>
      <c r="IGH67" s="106"/>
      <c r="IGI67" s="106"/>
      <c r="IGJ67" s="106"/>
      <c r="IGK67" s="106"/>
      <c r="IGL67" s="106"/>
      <c r="IGM67" s="106"/>
      <c r="IGN67" s="106"/>
      <c r="IGO67" s="106"/>
      <c r="IGP67" s="106"/>
      <c r="IGQ67" s="106"/>
      <c r="IGR67" s="106"/>
      <c r="IGS67" s="106"/>
      <c r="IGT67" s="106"/>
      <c r="IGU67" s="106"/>
      <c r="IGV67" s="106"/>
      <c r="IGW67" s="106"/>
      <c r="IGX67" s="106"/>
      <c r="IGY67" s="106"/>
      <c r="IGZ67" s="106"/>
      <c r="IHA67" s="106"/>
      <c r="IHB67" s="106"/>
      <c r="IHC67" s="106"/>
      <c r="IHD67" s="106"/>
      <c r="IHE67" s="106"/>
      <c r="IHF67" s="106"/>
      <c r="IHG67" s="106"/>
      <c r="IHH67" s="106"/>
      <c r="IHI67" s="106"/>
      <c r="IHJ67" s="106"/>
      <c r="IHK67" s="106"/>
      <c r="IHL67" s="106"/>
      <c r="IHM67" s="106"/>
      <c r="IHN67" s="106"/>
      <c r="IHO67" s="106"/>
      <c r="IHP67" s="106"/>
      <c r="IHQ67" s="106"/>
      <c r="IHR67" s="106"/>
      <c r="IHS67" s="106"/>
      <c r="IHT67" s="106"/>
      <c r="IHU67" s="106"/>
      <c r="IHV67" s="106"/>
      <c r="IHW67" s="106"/>
      <c r="IHX67" s="106"/>
      <c r="IHY67" s="106"/>
      <c r="IHZ67" s="106"/>
      <c r="IIA67" s="106"/>
      <c r="IIB67" s="106"/>
      <c r="IIC67" s="106"/>
      <c r="IID67" s="106"/>
      <c r="IIE67" s="106"/>
      <c r="IIF67" s="106"/>
      <c r="IIG67" s="106"/>
      <c r="IIH67" s="106"/>
      <c r="III67" s="106"/>
      <c r="IIJ67" s="106"/>
      <c r="IIK67" s="106"/>
      <c r="IIL67" s="106"/>
      <c r="IIM67" s="106"/>
      <c r="IIN67" s="106"/>
      <c r="IIO67" s="106"/>
      <c r="IIP67" s="106"/>
      <c r="IIQ67" s="106"/>
      <c r="IIR67" s="106"/>
      <c r="IIS67" s="106"/>
      <c r="IIT67" s="106"/>
      <c r="IIU67" s="106"/>
      <c r="IIV67" s="106"/>
      <c r="IIW67" s="106"/>
      <c r="IIX67" s="106"/>
      <c r="IIY67" s="106"/>
      <c r="IIZ67" s="106"/>
      <c r="IJA67" s="106"/>
      <c r="IJB67" s="106"/>
      <c r="IJC67" s="106"/>
      <c r="IJD67" s="106"/>
      <c r="IJE67" s="106"/>
      <c r="IJF67" s="106"/>
      <c r="IJG67" s="106"/>
      <c r="IJH67" s="106"/>
      <c r="IJI67" s="106"/>
      <c r="IJJ67" s="106"/>
      <c r="IJK67" s="106"/>
      <c r="IJL67" s="106"/>
      <c r="IJM67" s="106"/>
      <c r="IJN67" s="106"/>
      <c r="IJO67" s="106"/>
      <c r="IJP67" s="106"/>
      <c r="IJQ67" s="106"/>
      <c r="IJR67" s="106"/>
      <c r="IJS67" s="106"/>
      <c r="IJT67" s="106"/>
      <c r="IJU67" s="106"/>
      <c r="IJV67" s="106"/>
      <c r="IJW67" s="106"/>
      <c r="IJX67" s="106"/>
      <c r="IJY67" s="106"/>
      <c r="IJZ67" s="106"/>
      <c r="IKA67" s="106"/>
      <c r="IKB67" s="106"/>
      <c r="IKC67" s="106"/>
      <c r="IKD67" s="106"/>
      <c r="IKE67" s="106"/>
      <c r="IKF67" s="106"/>
      <c r="IKG67" s="106"/>
      <c r="IKH67" s="106"/>
      <c r="IKI67" s="106"/>
      <c r="IKJ67" s="106"/>
      <c r="IKK67" s="106"/>
      <c r="IKL67" s="106"/>
      <c r="IKM67" s="106"/>
      <c r="IKN67" s="106"/>
      <c r="IKO67" s="106"/>
      <c r="IKP67" s="106"/>
      <c r="IKQ67" s="106"/>
      <c r="IKR67" s="106"/>
      <c r="IKS67" s="106"/>
      <c r="IKT67" s="106"/>
      <c r="IKU67" s="106"/>
      <c r="IKV67" s="106"/>
      <c r="IKW67" s="106"/>
      <c r="IKX67" s="106"/>
      <c r="IKY67" s="106"/>
      <c r="IKZ67" s="106"/>
      <c r="ILA67" s="106"/>
      <c r="ILB67" s="106"/>
      <c r="ILC67" s="106"/>
      <c r="ILD67" s="106"/>
      <c r="ILE67" s="106"/>
      <c r="ILF67" s="106"/>
      <c r="ILG67" s="106"/>
      <c r="ILH67" s="106"/>
      <c r="ILI67" s="106"/>
      <c r="ILJ67" s="106"/>
      <c r="ILK67" s="106"/>
      <c r="ILL67" s="106"/>
      <c r="ILM67" s="106"/>
      <c r="ILN67" s="106"/>
      <c r="ILO67" s="106"/>
      <c r="ILP67" s="106"/>
      <c r="ILQ67" s="106"/>
      <c r="ILR67" s="106"/>
      <c r="ILS67" s="106"/>
      <c r="ILT67" s="106"/>
      <c r="ILU67" s="106"/>
      <c r="ILV67" s="106"/>
      <c r="ILW67" s="106"/>
      <c r="ILX67" s="106"/>
      <c r="ILY67" s="106"/>
      <c r="ILZ67" s="106"/>
      <c r="IMA67" s="106"/>
      <c r="IMB67" s="106"/>
      <c r="IMC67" s="106"/>
      <c r="IMD67" s="106"/>
      <c r="IME67" s="106"/>
      <c r="IMF67" s="106"/>
      <c r="IMG67" s="106"/>
      <c r="IMH67" s="106"/>
      <c r="IMI67" s="106"/>
      <c r="IMJ67" s="106"/>
      <c r="IMK67" s="106"/>
      <c r="IML67" s="106"/>
      <c r="IMM67" s="106"/>
      <c r="IMN67" s="106"/>
      <c r="IMO67" s="106"/>
      <c r="IMP67" s="106"/>
      <c r="IMQ67" s="106"/>
      <c r="IMR67" s="106"/>
      <c r="IMS67" s="106"/>
      <c r="IMT67" s="106"/>
      <c r="IMU67" s="106"/>
      <c r="IMV67" s="106"/>
      <c r="IMW67" s="106"/>
      <c r="IMX67" s="106"/>
      <c r="IMY67" s="106"/>
      <c r="IMZ67" s="106"/>
      <c r="INA67" s="106"/>
      <c r="INB67" s="106"/>
      <c r="INC67" s="106"/>
      <c r="IND67" s="106"/>
      <c r="INE67" s="106"/>
      <c r="INF67" s="106"/>
      <c r="ING67" s="106"/>
      <c r="INH67" s="106"/>
      <c r="INI67" s="106"/>
      <c r="INJ67" s="106"/>
      <c r="INK67" s="106"/>
      <c r="INL67" s="106"/>
      <c r="INM67" s="106"/>
      <c r="INN67" s="106"/>
      <c r="INO67" s="106"/>
      <c r="INP67" s="106"/>
      <c r="INQ67" s="106"/>
      <c r="INR67" s="106"/>
      <c r="INS67" s="106"/>
      <c r="INT67" s="106"/>
      <c r="INU67" s="106"/>
      <c r="INV67" s="106"/>
      <c r="INW67" s="106"/>
      <c r="INX67" s="106"/>
      <c r="INY67" s="106"/>
      <c r="INZ67" s="106"/>
      <c r="IOA67" s="106"/>
      <c r="IOB67" s="106"/>
      <c r="IOC67" s="106"/>
      <c r="IOD67" s="106"/>
      <c r="IOE67" s="106"/>
      <c r="IOF67" s="106"/>
      <c r="IOG67" s="106"/>
      <c r="IOH67" s="106"/>
      <c r="IOI67" s="106"/>
      <c r="IOJ67" s="106"/>
      <c r="IOK67" s="106"/>
      <c r="IOL67" s="106"/>
      <c r="IOM67" s="106"/>
      <c r="ION67" s="106"/>
      <c r="IOO67" s="106"/>
      <c r="IOP67" s="106"/>
      <c r="IOQ67" s="106"/>
      <c r="IOR67" s="106"/>
      <c r="IOS67" s="106"/>
      <c r="IOT67" s="106"/>
      <c r="IOU67" s="106"/>
      <c r="IOV67" s="106"/>
      <c r="IOW67" s="106"/>
      <c r="IOX67" s="106"/>
      <c r="IOY67" s="106"/>
      <c r="IOZ67" s="106"/>
      <c r="IPA67" s="106"/>
      <c r="IPB67" s="106"/>
      <c r="IPC67" s="106"/>
      <c r="IPD67" s="106"/>
      <c r="IPE67" s="106"/>
      <c r="IPF67" s="106"/>
      <c r="IPG67" s="106"/>
      <c r="IPH67" s="106"/>
      <c r="IPI67" s="106"/>
      <c r="IPJ67" s="106"/>
      <c r="IPK67" s="106"/>
      <c r="IPL67" s="106"/>
      <c r="IPM67" s="106"/>
      <c r="IPN67" s="106"/>
      <c r="IPO67" s="106"/>
      <c r="IPP67" s="106"/>
      <c r="IPQ67" s="106"/>
      <c r="IPR67" s="106"/>
      <c r="IPS67" s="106"/>
      <c r="IPT67" s="106"/>
      <c r="IPU67" s="106"/>
      <c r="IPV67" s="106"/>
      <c r="IPW67" s="106"/>
      <c r="IPX67" s="106"/>
      <c r="IPY67" s="106"/>
      <c r="IPZ67" s="106"/>
      <c r="IQA67" s="106"/>
      <c r="IQB67" s="106"/>
      <c r="IQC67" s="106"/>
      <c r="IQD67" s="106"/>
      <c r="IQE67" s="106"/>
      <c r="IQF67" s="106"/>
      <c r="IQG67" s="106"/>
      <c r="IQH67" s="106"/>
      <c r="IQI67" s="106"/>
      <c r="IQJ67" s="106"/>
      <c r="IQK67" s="106"/>
      <c r="IQL67" s="106"/>
      <c r="IQM67" s="106"/>
      <c r="IQN67" s="106"/>
      <c r="IQO67" s="106"/>
      <c r="IQP67" s="106"/>
      <c r="IQQ67" s="106"/>
      <c r="IQR67" s="106"/>
      <c r="IQS67" s="106"/>
      <c r="IQT67" s="106"/>
      <c r="IQU67" s="106"/>
      <c r="IQV67" s="106"/>
      <c r="IQW67" s="106"/>
      <c r="IQX67" s="106"/>
      <c r="IQY67" s="106"/>
      <c r="IQZ67" s="106"/>
      <c r="IRA67" s="106"/>
      <c r="IRB67" s="106"/>
      <c r="IRC67" s="106"/>
      <c r="IRD67" s="106"/>
      <c r="IRE67" s="106"/>
      <c r="IRF67" s="106"/>
      <c r="IRG67" s="106"/>
      <c r="IRH67" s="106"/>
      <c r="IRI67" s="106"/>
      <c r="IRJ67" s="106"/>
      <c r="IRK67" s="106"/>
      <c r="IRL67" s="106"/>
      <c r="IRM67" s="106"/>
      <c r="IRN67" s="106"/>
      <c r="IRO67" s="106"/>
      <c r="IRP67" s="106"/>
      <c r="IRQ67" s="106"/>
      <c r="IRR67" s="106"/>
      <c r="IRS67" s="106"/>
      <c r="IRT67" s="106"/>
      <c r="IRU67" s="106"/>
      <c r="IRV67" s="106"/>
      <c r="IRW67" s="106"/>
      <c r="IRX67" s="106"/>
      <c r="IRY67" s="106"/>
      <c r="IRZ67" s="106"/>
      <c r="ISA67" s="106"/>
      <c r="ISB67" s="106"/>
      <c r="ISC67" s="106"/>
      <c r="ISD67" s="106"/>
      <c r="ISE67" s="106"/>
      <c r="ISF67" s="106"/>
      <c r="ISG67" s="106"/>
      <c r="ISH67" s="106"/>
      <c r="ISI67" s="106"/>
      <c r="ISJ67" s="106"/>
      <c r="ISK67" s="106"/>
      <c r="ISL67" s="106"/>
      <c r="ISM67" s="106"/>
      <c r="ISN67" s="106"/>
      <c r="ISO67" s="106"/>
      <c r="ISP67" s="106"/>
      <c r="ISQ67" s="106"/>
      <c r="ISR67" s="106"/>
      <c r="ISS67" s="106"/>
      <c r="IST67" s="106"/>
      <c r="ISU67" s="106"/>
      <c r="ISV67" s="106"/>
      <c r="ISW67" s="106"/>
      <c r="ISX67" s="106"/>
      <c r="ISY67" s="106"/>
      <c r="ISZ67" s="106"/>
      <c r="ITA67" s="106"/>
      <c r="ITB67" s="106"/>
      <c r="ITC67" s="106"/>
      <c r="ITD67" s="106"/>
      <c r="ITE67" s="106"/>
      <c r="ITF67" s="106"/>
      <c r="ITG67" s="106"/>
      <c r="ITH67" s="106"/>
      <c r="ITI67" s="106"/>
      <c r="ITJ67" s="106"/>
      <c r="ITK67" s="106"/>
      <c r="ITL67" s="106"/>
      <c r="ITM67" s="106"/>
      <c r="ITN67" s="106"/>
      <c r="ITO67" s="106"/>
      <c r="ITP67" s="106"/>
      <c r="ITQ67" s="106"/>
      <c r="ITR67" s="106"/>
      <c r="ITS67" s="106"/>
      <c r="ITT67" s="106"/>
      <c r="ITU67" s="106"/>
      <c r="ITV67" s="106"/>
      <c r="ITW67" s="106"/>
      <c r="ITX67" s="106"/>
      <c r="ITY67" s="106"/>
      <c r="ITZ67" s="106"/>
      <c r="IUA67" s="106"/>
      <c r="IUB67" s="106"/>
      <c r="IUC67" s="106"/>
      <c r="IUD67" s="106"/>
      <c r="IUE67" s="106"/>
      <c r="IUF67" s="106"/>
      <c r="IUG67" s="106"/>
      <c r="IUH67" s="106"/>
      <c r="IUI67" s="106"/>
      <c r="IUJ67" s="106"/>
      <c r="IUK67" s="106"/>
      <c r="IUL67" s="106"/>
      <c r="IUM67" s="106"/>
      <c r="IUN67" s="106"/>
      <c r="IUO67" s="106"/>
      <c r="IUP67" s="106"/>
      <c r="IUQ67" s="106"/>
      <c r="IUR67" s="106"/>
      <c r="IUS67" s="106"/>
      <c r="IUT67" s="106"/>
      <c r="IUU67" s="106"/>
      <c r="IUV67" s="106"/>
      <c r="IUW67" s="106"/>
      <c r="IUX67" s="106"/>
      <c r="IUY67" s="106"/>
      <c r="IUZ67" s="106"/>
      <c r="IVA67" s="106"/>
      <c r="IVB67" s="106"/>
      <c r="IVC67" s="106"/>
      <c r="IVD67" s="106"/>
      <c r="IVE67" s="106"/>
      <c r="IVF67" s="106"/>
      <c r="IVG67" s="106"/>
      <c r="IVH67" s="106"/>
      <c r="IVI67" s="106"/>
      <c r="IVJ67" s="106"/>
      <c r="IVK67" s="106"/>
      <c r="IVL67" s="106"/>
      <c r="IVM67" s="106"/>
      <c r="IVN67" s="106"/>
      <c r="IVO67" s="106"/>
      <c r="IVP67" s="106"/>
      <c r="IVQ67" s="106"/>
      <c r="IVR67" s="106"/>
      <c r="IVS67" s="106"/>
      <c r="IVT67" s="106"/>
      <c r="IVU67" s="106"/>
      <c r="IVV67" s="106"/>
      <c r="IVW67" s="106"/>
      <c r="IVX67" s="106"/>
      <c r="IVY67" s="106"/>
      <c r="IVZ67" s="106"/>
      <c r="IWA67" s="106"/>
      <c r="IWB67" s="106"/>
      <c r="IWC67" s="106"/>
      <c r="IWD67" s="106"/>
      <c r="IWE67" s="106"/>
      <c r="IWF67" s="106"/>
      <c r="IWG67" s="106"/>
      <c r="IWH67" s="106"/>
      <c r="IWI67" s="106"/>
      <c r="IWJ67" s="106"/>
      <c r="IWK67" s="106"/>
      <c r="IWL67" s="106"/>
      <c r="IWM67" s="106"/>
      <c r="IWN67" s="106"/>
      <c r="IWO67" s="106"/>
      <c r="IWP67" s="106"/>
      <c r="IWQ67" s="106"/>
      <c r="IWR67" s="106"/>
      <c r="IWS67" s="106"/>
      <c r="IWT67" s="106"/>
      <c r="IWU67" s="106"/>
      <c r="IWV67" s="106"/>
      <c r="IWW67" s="106"/>
      <c r="IWX67" s="106"/>
      <c r="IWY67" s="106"/>
      <c r="IWZ67" s="106"/>
      <c r="IXA67" s="106"/>
      <c r="IXB67" s="106"/>
      <c r="IXC67" s="106"/>
      <c r="IXD67" s="106"/>
      <c r="IXE67" s="106"/>
      <c r="IXF67" s="106"/>
      <c r="IXG67" s="106"/>
      <c r="IXH67" s="106"/>
      <c r="IXI67" s="106"/>
      <c r="IXJ67" s="106"/>
      <c r="IXK67" s="106"/>
      <c r="IXL67" s="106"/>
      <c r="IXM67" s="106"/>
      <c r="IXN67" s="106"/>
      <c r="IXO67" s="106"/>
      <c r="IXP67" s="106"/>
      <c r="IXQ67" s="106"/>
      <c r="IXR67" s="106"/>
      <c r="IXS67" s="106"/>
      <c r="IXT67" s="106"/>
      <c r="IXU67" s="106"/>
      <c r="IXV67" s="106"/>
      <c r="IXW67" s="106"/>
      <c r="IXX67" s="106"/>
      <c r="IXY67" s="106"/>
      <c r="IXZ67" s="106"/>
      <c r="IYA67" s="106"/>
      <c r="IYB67" s="106"/>
      <c r="IYC67" s="106"/>
      <c r="IYD67" s="106"/>
      <c r="IYE67" s="106"/>
      <c r="IYF67" s="106"/>
      <c r="IYG67" s="106"/>
      <c r="IYH67" s="106"/>
      <c r="IYI67" s="106"/>
      <c r="IYJ67" s="106"/>
      <c r="IYK67" s="106"/>
      <c r="IYL67" s="106"/>
      <c r="IYM67" s="106"/>
      <c r="IYN67" s="106"/>
      <c r="IYO67" s="106"/>
      <c r="IYP67" s="106"/>
      <c r="IYQ67" s="106"/>
      <c r="IYR67" s="106"/>
      <c r="IYS67" s="106"/>
      <c r="IYT67" s="106"/>
      <c r="IYU67" s="106"/>
      <c r="IYV67" s="106"/>
      <c r="IYW67" s="106"/>
      <c r="IYX67" s="106"/>
      <c r="IYY67" s="106"/>
      <c r="IYZ67" s="106"/>
      <c r="IZA67" s="106"/>
      <c r="IZB67" s="106"/>
      <c r="IZC67" s="106"/>
      <c r="IZD67" s="106"/>
      <c r="IZE67" s="106"/>
      <c r="IZF67" s="106"/>
      <c r="IZG67" s="106"/>
      <c r="IZH67" s="106"/>
      <c r="IZI67" s="106"/>
      <c r="IZJ67" s="106"/>
      <c r="IZK67" s="106"/>
      <c r="IZL67" s="106"/>
      <c r="IZM67" s="106"/>
      <c r="IZN67" s="106"/>
      <c r="IZO67" s="106"/>
      <c r="IZP67" s="106"/>
      <c r="IZQ67" s="106"/>
      <c r="IZR67" s="106"/>
      <c r="IZS67" s="106"/>
      <c r="IZT67" s="106"/>
      <c r="IZU67" s="106"/>
      <c r="IZV67" s="106"/>
      <c r="IZW67" s="106"/>
      <c r="IZX67" s="106"/>
      <c r="IZY67" s="106"/>
      <c r="IZZ67" s="106"/>
      <c r="JAA67" s="106"/>
      <c r="JAB67" s="106"/>
      <c r="JAC67" s="106"/>
      <c r="JAD67" s="106"/>
      <c r="JAE67" s="106"/>
      <c r="JAF67" s="106"/>
      <c r="JAG67" s="106"/>
      <c r="JAH67" s="106"/>
      <c r="JAI67" s="106"/>
      <c r="JAJ67" s="106"/>
      <c r="JAK67" s="106"/>
      <c r="JAL67" s="106"/>
      <c r="JAM67" s="106"/>
      <c r="JAN67" s="106"/>
      <c r="JAO67" s="106"/>
      <c r="JAP67" s="106"/>
      <c r="JAQ67" s="106"/>
      <c r="JAR67" s="106"/>
      <c r="JAS67" s="106"/>
      <c r="JAT67" s="106"/>
      <c r="JAU67" s="106"/>
      <c r="JAV67" s="106"/>
      <c r="JAW67" s="106"/>
      <c r="JAX67" s="106"/>
      <c r="JAY67" s="106"/>
      <c r="JAZ67" s="106"/>
      <c r="JBA67" s="106"/>
      <c r="JBB67" s="106"/>
      <c r="JBC67" s="106"/>
      <c r="JBD67" s="106"/>
      <c r="JBE67" s="106"/>
      <c r="JBF67" s="106"/>
      <c r="JBG67" s="106"/>
      <c r="JBH67" s="106"/>
      <c r="JBI67" s="106"/>
      <c r="JBJ67" s="106"/>
      <c r="JBK67" s="106"/>
      <c r="JBL67" s="106"/>
      <c r="JBM67" s="106"/>
      <c r="JBN67" s="106"/>
      <c r="JBO67" s="106"/>
      <c r="JBP67" s="106"/>
      <c r="JBQ67" s="106"/>
      <c r="JBR67" s="106"/>
      <c r="JBS67" s="106"/>
      <c r="JBT67" s="106"/>
      <c r="JBU67" s="106"/>
      <c r="JBV67" s="106"/>
      <c r="JBW67" s="106"/>
      <c r="JBX67" s="106"/>
      <c r="JBY67" s="106"/>
      <c r="JBZ67" s="106"/>
      <c r="JCA67" s="106"/>
      <c r="JCB67" s="106"/>
      <c r="JCC67" s="106"/>
      <c r="JCD67" s="106"/>
      <c r="JCE67" s="106"/>
      <c r="JCF67" s="106"/>
      <c r="JCG67" s="106"/>
      <c r="JCH67" s="106"/>
      <c r="JCI67" s="106"/>
      <c r="JCJ67" s="106"/>
      <c r="JCK67" s="106"/>
      <c r="JCL67" s="106"/>
      <c r="JCM67" s="106"/>
      <c r="JCN67" s="106"/>
      <c r="JCO67" s="106"/>
      <c r="JCP67" s="106"/>
      <c r="JCQ67" s="106"/>
      <c r="JCR67" s="106"/>
      <c r="JCS67" s="106"/>
      <c r="JCT67" s="106"/>
      <c r="JCU67" s="106"/>
      <c r="JCV67" s="106"/>
      <c r="JCW67" s="106"/>
      <c r="JCX67" s="106"/>
      <c r="JCY67" s="106"/>
      <c r="JCZ67" s="106"/>
      <c r="JDA67" s="106"/>
      <c r="JDB67" s="106"/>
      <c r="JDC67" s="106"/>
      <c r="JDD67" s="106"/>
      <c r="JDE67" s="106"/>
      <c r="JDF67" s="106"/>
      <c r="JDG67" s="106"/>
      <c r="JDH67" s="106"/>
      <c r="JDI67" s="106"/>
      <c r="JDJ67" s="106"/>
      <c r="JDK67" s="106"/>
      <c r="JDL67" s="106"/>
      <c r="JDM67" s="106"/>
      <c r="JDN67" s="106"/>
      <c r="JDO67" s="106"/>
      <c r="JDP67" s="106"/>
      <c r="JDQ67" s="106"/>
      <c r="JDR67" s="106"/>
      <c r="JDS67" s="106"/>
      <c r="JDT67" s="106"/>
      <c r="JDU67" s="106"/>
      <c r="JDV67" s="106"/>
      <c r="JDW67" s="106"/>
      <c r="JDX67" s="106"/>
      <c r="JDY67" s="106"/>
      <c r="JDZ67" s="106"/>
      <c r="JEA67" s="106"/>
      <c r="JEB67" s="106"/>
      <c r="JEC67" s="106"/>
      <c r="JED67" s="106"/>
      <c r="JEE67" s="106"/>
      <c r="JEF67" s="106"/>
      <c r="JEG67" s="106"/>
      <c r="JEH67" s="106"/>
      <c r="JEI67" s="106"/>
      <c r="JEJ67" s="106"/>
      <c r="JEK67" s="106"/>
      <c r="JEL67" s="106"/>
      <c r="JEM67" s="106"/>
      <c r="JEN67" s="106"/>
      <c r="JEO67" s="106"/>
      <c r="JEP67" s="106"/>
      <c r="JEQ67" s="106"/>
      <c r="JER67" s="106"/>
      <c r="JES67" s="106"/>
      <c r="JET67" s="106"/>
      <c r="JEU67" s="106"/>
      <c r="JEV67" s="106"/>
      <c r="JEW67" s="106"/>
      <c r="JEX67" s="106"/>
      <c r="JEY67" s="106"/>
      <c r="JEZ67" s="106"/>
      <c r="JFA67" s="106"/>
      <c r="JFB67" s="106"/>
      <c r="JFC67" s="106"/>
      <c r="JFD67" s="106"/>
      <c r="JFE67" s="106"/>
      <c r="JFF67" s="106"/>
      <c r="JFG67" s="106"/>
      <c r="JFH67" s="106"/>
      <c r="JFI67" s="106"/>
      <c r="JFJ67" s="106"/>
      <c r="JFK67" s="106"/>
      <c r="JFL67" s="106"/>
      <c r="JFM67" s="106"/>
      <c r="JFN67" s="106"/>
      <c r="JFO67" s="106"/>
      <c r="JFP67" s="106"/>
      <c r="JFQ67" s="106"/>
      <c r="JFR67" s="106"/>
      <c r="JFS67" s="106"/>
      <c r="JFT67" s="106"/>
      <c r="JFU67" s="106"/>
      <c r="JFV67" s="106"/>
      <c r="JFW67" s="106"/>
      <c r="JFX67" s="106"/>
      <c r="JFY67" s="106"/>
      <c r="JFZ67" s="106"/>
      <c r="JGA67" s="106"/>
      <c r="JGB67" s="106"/>
      <c r="JGC67" s="106"/>
      <c r="JGD67" s="106"/>
      <c r="JGE67" s="106"/>
      <c r="JGF67" s="106"/>
      <c r="JGG67" s="106"/>
      <c r="JGH67" s="106"/>
      <c r="JGI67" s="106"/>
      <c r="JGJ67" s="106"/>
      <c r="JGK67" s="106"/>
      <c r="JGL67" s="106"/>
      <c r="JGM67" s="106"/>
      <c r="JGN67" s="106"/>
      <c r="JGO67" s="106"/>
      <c r="JGP67" s="106"/>
      <c r="JGQ67" s="106"/>
      <c r="JGR67" s="106"/>
      <c r="JGS67" s="106"/>
      <c r="JGT67" s="106"/>
      <c r="JGU67" s="106"/>
      <c r="JGV67" s="106"/>
      <c r="JGW67" s="106"/>
      <c r="JGX67" s="106"/>
      <c r="JGY67" s="106"/>
      <c r="JGZ67" s="106"/>
      <c r="JHA67" s="106"/>
      <c r="JHB67" s="106"/>
      <c r="JHC67" s="106"/>
      <c r="JHD67" s="106"/>
      <c r="JHE67" s="106"/>
      <c r="JHF67" s="106"/>
      <c r="JHG67" s="106"/>
      <c r="JHH67" s="106"/>
      <c r="JHI67" s="106"/>
      <c r="JHJ67" s="106"/>
      <c r="JHK67" s="106"/>
      <c r="JHL67" s="106"/>
      <c r="JHM67" s="106"/>
      <c r="JHN67" s="106"/>
      <c r="JHO67" s="106"/>
      <c r="JHP67" s="106"/>
      <c r="JHQ67" s="106"/>
      <c r="JHR67" s="106"/>
      <c r="JHS67" s="106"/>
      <c r="JHT67" s="106"/>
      <c r="JHU67" s="106"/>
      <c r="JHV67" s="106"/>
      <c r="JHW67" s="106"/>
      <c r="JHX67" s="106"/>
      <c r="JHY67" s="106"/>
      <c r="JHZ67" s="106"/>
      <c r="JIA67" s="106"/>
      <c r="JIB67" s="106"/>
      <c r="JIC67" s="106"/>
      <c r="JID67" s="106"/>
      <c r="JIE67" s="106"/>
      <c r="JIF67" s="106"/>
      <c r="JIG67" s="106"/>
      <c r="JIH67" s="106"/>
      <c r="JII67" s="106"/>
      <c r="JIJ67" s="106"/>
      <c r="JIK67" s="106"/>
      <c r="JIL67" s="106"/>
      <c r="JIM67" s="106"/>
      <c r="JIN67" s="106"/>
      <c r="JIO67" s="106"/>
      <c r="JIP67" s="106"/>
      <c r="JIQ67" s="106"/>
      <c r="JIR67" s="106"/>
      <c r="JIS67" s="106"/>
      <c r="JIT67" s="106"/>
      <c r="JIU67" s="106"/>
      <c r="JIV67" s="106"/>
      <c r="JIW67" s="106"/>
      <c r="JIX67" s="106"/>
      <c r="JIY67" s="106"/>
      <c r="JIZ67" s="106"/>
      <c r="JJA67" s="106"/>
      <c r="JJB67" s="106"/>
      <c r="JJC67" s="106"/>
      <c r="JJD67" s="106"/>
      <c r="JJE67" s="106"/>
      <c r="JJF67" s="106"/>
      <c r="JJG67" s="106"/>
      <c r="JJH67" s="106"/>
      <c r="JJI67" s="106"/>
      <c r="JJJ67" s="106"/>
      <c r="JJK67" s="106"/>
      <c r="JJL67" s="106"/>
      <c r="JJM67" s="106"/>
      <c r="JJN67" s="106"/>
      <c r="JJO67" s="106"/>
      <c r="JJP67" s="106"/>
      <c r="JJQ67" s="106"/>
      <c r="JJR67" s="106"/>
      <c r="JJS67" s="106"/>
      <c r="JJT67" s="106"/>
      <c r="JJU67" s="106"/>
      <c r="JJV67" s="106"/>
      <c r="JJW67" s="106"/>
      <c r="JJX67" s="106"/>
      <c r="JJY67" s="106"/>
      <c r="JJZ67" s="106"/>
      <c r="JKA67" s="106"/>
      <c r="JKB67" s="106"/>
      <c r="JKC67" s="106"/>
      <c r="JKD67" s="106"/>
      <c r="JKE67" s="106"/>
      <c r="JKF67" s="106"/>
      <c r="JKG67" s="106"/>
      <c r="JKH67" s="106"/>
      <c r="JKI67" s="106"/>
      <c r="JKJ67" s="106"/>
      <c r="JKK67" s="106"/>
      <c r="JKL67" s="106"/>
      <c r="JKM67" s="106"/>
      <c r="JKN67" s="106"/>
      <c r="JKO67" s="106"/>
      <c r="JKP67" s="106"/>
      <c r="JKQ67" s="106"/>
      <c r="JKR67" s="106"/>
      <c r="JKS67" s="106"/>
      <c r="JKT67" s="106"/>
      <c r="JKU67" s="106"/>
      <c r="JKV67" s="106"/>
      <c r="JKW67" s="106"/>
      <c r="JKX67" s="106"/>
      <c r="JKY67" s="106"/>
      <c r="JKZ67" s="106"/>
      <c r="JLA67" s="106"/>
      <c r="JLB67" s="106"/>
      <c r="JLC67" s="106"/>
      <c r="JLD67" s="106"/>
      <c r="JLE67" s="106"/>
      <c r="JLF67" s="106"/>
      <c r="JLG67" s="106"/>
      <c r="JLH67" s="106"/>
      <c r="JLI67" s="106"/>
      <c r="JLJ67" s="106"/>
      <c r="JLK67" s="106"/>
      <c r="JLL67" s="106"/>
      <c r="JLM67" s="106"/>
      <c r="JLN67" s="106"/>
      <c r="JLO67" s="106"/>
      <c r="JLP67" s="106"/>
      <c r="JLQ67" s="106"/>
      <c r="JLR67" s="106"/>
      <c r="JLS67" s="106"/>
      <c r="JLT67" s="106"/>
      <c r="JLU67" s="106"/>
      <c r="JLV67" s="106"/>
      <c r="JLW67" s="106"/>
      <c r="JLX67" s="106"/>
      <c r="JLY67" s="106"/>
      <c r="JLZ67" s="106"/>
      <c r="JMA67" s="106"/>
      <c r="JMB67" s="106"/>
      <c r="JMC67" s="106"/>
      <c r="JMD67" s="106"/>
      <c r="JME67" s="106"/>
      <c r="JMF67" s="106"/>
      <c r="JMG67" s="106"/>
      <c r="JMH67" s="106"/>
      <c r="JMI67" s="106"/>
      <c r="JMJ67" s="106"/>
      <c r="JMK67" s="106"/>
      <c r="JML67" s="106"/>
      <c r="JMM67" s="106"/>
      <c r="JMN67" s="106"/>
      <c r="JMO67" s="106"/>
      <c r="JMP67" s="106"/>
      <c r="JMQ67" s="106"/>
      <c r="JMR67" s="106"/>
      <c r="JMS67" s="106"/>
      <c r="JMT67" s="106"/>
      <c r="JMU67" s="106"/>
      <c r="JMV67" s="106"/>
      <c r="JMW67" s="106"/>
      <c r="JMX67" s="106"/>
      <c r="JMY67" s="106"/>
      <c r="JMZ67" s="106"/>
      <c r="JNA67" s="106"/>
      <c r="JNB67" s="106"/>
      <c r="JNC67" s="106"/>
      <c r="JND67" s="106"/>
      <c r="JNE67" s="106"/>
      <c r="JNF67" s="106"/>
      <c r="JNG67" s="106"/>
      <c r="JNH67" s="106"/>
      <c r="JNI67" s="106"/>
      <c r="JNJ67" s="106"/>
      <c r="JNK67" s="106"/>
      <c r="JNL67" s="106"/>
      <c r="JNM67" s="106"/>
      <c r="JNN67" s="106"/>
      <c r="JNO67" s="106"/>
      <c r="JNP67" s="106"/>
      <c r="JNQ67" s="106"/>
      <c r="JNR67" s="106"/>
      <c r="JNS67" s="106"/>
      <c r="JNT67" s="106"/>
      <c r="JNU67" s="106"/>
      <c r="JNV67" s="106"/>
      <c r="JNW67" s="106"/>
      <c r="JNX67" s="106"/>
      <c r="JNY67" s="106"/>
      <c r="JNZ67" s="106"/>
      <c r="JOA67" s="106"/>
      <c r="JOB67" s="106"/>
      <c r="JOC67" s="106"/>
      <c r="JOD67" s="106"/>
      <c r="JOE67" s="106"/>
      <c r="JOF67" s="106"/>
      <c r="JOG67" s="106"/>
      <c r="JOH67" s="106"/>
      <c r="JOI67" s="106"/>
      <c r="JOJ67" s="106"/>
      <c r="JOK67" s="106"/>
      <c r="JOL67" s="106"/>
      <c r="JOM67" s="106"/>
      <c r="JON67" s="106"/>
      <c r="JOO67" s="106"/>
      <c r="JOP67" s="106"/>
      <c r="JOQ67" s="106"/>
      <c r="JOR67" s="106"/>
      <c r="JOS67" s="106"/>
      <c r="JOT67" s="106"/>
      <c r="JOU67" s="106"/>
      <c r="JOV67" s="106"/>
      <c r="JOW67" s="106"/>
      <c r="JOX67" s="106"/>
      <c r="JOY67" s="106"/>
      <c r="JOZ67" s="106"/>
      <c r="JPA67" s="106"/>
      <c r="JPB67" s="106"/>
      <c r="JPC67" s="106"/>
      <c r="JPD67" s="106"/>
      <c r="JPE67" s="106"/>
      <c r="JPF67" s="106"/>
      <c r="JPG67" s="106"/>
      <c r="JPH67" s="106"/>
      <c r="JPI67" s="106"/>
      <c r="JPJ67" s="106"/>
      <c r="JPK67" s="106"/>
      <c r="JPL67" s="106"/>
      <c r="JPM67" s="106"/>
      <c r="JPN67" s="106"/>
      <c r="JPO67" s="106"/>
      <c r="JPP67" s="106"/>
      <c r="JPQ67" s="106"/>
      <c r="JPR67" s="106"/>
      <c r="JPS67" s="106"/>
      <c r="JPT67" s="106"/>
      <c r="JPU67" s="106"/>
      <c r="JPV67" s="106"/>
      <c r="JPW67" s="106"/>
      <c r="JPX67" s="106"/>
      <c r="JPY67" s="106"/>
      <c r="JPZ67" s="106"/>
      <c r="JQA67" s="106"/>
      <c r="JQB67" s="106"/>
      <c r="JQC67" s="106"/>
      <c r="JQD67" s="106"/>
      <c r="JQE67" s="106"/>
      <c r="JQF67" s="106"/>
      <c r="JQG67" s="106"/>
      <c r="JQH67" s="106"/>
      <c r="JQI67" s="106"/>
      <c r="JQJ67" s="106"/>
      <c r="JQK67" s="106"/>
      <c r="JQL67" s="106"/>
      <c r="JQM67" s="106"/>
      <c r="JQN67" s="106"/>
      <c r="JQO67" s="106"/>
      <c r="JQP67" s="106"/>
      <c r="JQQ67" s="106"/>
      <c r="JQR67" s="106"/>
      <c r="JQS67" s="106"/>
      <c r="JQT67" s="106"/>
      <c r="JQU67" s="106"/>
      <c r="JQV67" s="106"/>
      <c r="JQW67" s="106"/>
      <c r="JQX67" s="106"/>
      <c r="JQY67" s="106"/>
      <c r="JQZ67" s="106"/>
      <c r="JRA67" s="106"/>
      <c r="JRB67" s="106"/>
      <c r="JRC67" s="106"/>
      <c r="JRD67" s="106"/>
      <c r="JRE67" s="106"/>
      <c r="JRF67" s="106"/>
      <c r="JRG67" s="106"/>
      <c r="JRH67" s="106"/>
      <c r="JRI67" s="106"/>
      <c r="JRJ67" s="106"/>
      <c r="JRK67" s="106"/>
      <c r="JRL67" s="106"/>
      <c r="JRM67" s="106"/>
      <c r="JRN67" s="106"/>
      <c r="JRO67" s="106"/>
      <c r="JRP67" s="106"/>
      <c r="JRQ67" s="106"/>
      <c r="JRR67" s="106"/>
      <c r="JRS67" s="106"/>
      <c r="JRT67" s="106"/>
      <c r="JRU67" s="106"/>
      <c r="JRV67" s="106"/>
      <c r="JRW67" s="106"/>
      <c r="JRX67" s="106"/>
      <c r="JRY67" s="106"/>
      <c r="JRZ67" s="106"/>
      <c r="JSA67" s="106"/>
      <c r="JSB67" s="106"/>
      <c r="JSC67" s="106"/>
      <c r="JSD67" s="106"/>
      <c r="JSE67" s="106"/>
      <c r="JSF67" s="106"/>
      <c r="JSG67" s="106"/>
      <c r="JSH67" s="106"/>
      <c r="JSI67" s="106"/>
      <c r="JSJ67" s="106"/>
      <c r="JSK67" s="106"/>
      <c r="JSL67" s="106"/>
      <c r="JSM67" s="106"/>
      <c r="JSN67" s="106"/>
      <c r="JSO67" s="106"/>
      <c r="JSP67" s="106"/>
      <c r="JSQ67" s="106"/>
      <c r="JSR67" s="106"/>
      <c r="JSS67" s="106"/>
      <c r="JST67" s="106"/>
      <c r="JSU67" s="106"/>
      <c r="JSV67" s="106"/>
      <c r="JSW67" s="106"/>
      <c r="JSX67" s="106"/>
      <c r="JSY67" s="106"/>
      <c r="JSZ67" s="106"/>
      <c r="JTA67" s="106"/>
      <c r="JTB67" s="106"/>
      <c r="JTC67" s="106"/>
      <c r="JTD67" s="106"/>
      <c r="JTE67" s="106"/>
      <c r="JTF67" s="106"/>
      <c r="JTG67" s="106"/>
      <c r="JTH67" s="106"/>
      <c r="JTI67" s="106"/>
      <c r="JTJ67" s="106"/>
      <c r="JTK67" s="106"/>
      <c r="JTL67" s="106"/>
      <c r="JTM67" s="106"/>
      <c r="JTN67" s="106"/>
      <c r="JTO67" s="106"/>
      <c r="JTP67" s="106"/>
      <c r="JTQ67" s="106"/>
      <c r="JTR67" s="106"/>
      <c r="JTS67" s="106"/>
      <c r="JTT67" s="106"/>
      <c r="JTU67" s="106"/>
      <c r="JTV67" s="106"/>
      <c r="JTW67" s="106"/>
      <c r="JTX67" s="106"/>
      <c r="JTY67" s="106"/>
      <c r="JTZ67" s="106"/>
      <c r="JUA67" s="106"/>
      <c r="JUB67" s="106"/>
      <c r="JUC67" s="106"/>
      <c r="JUD67" s="106"/>
      <c r="JUE67" s="106"/>
      <c r="JUF67" s="106"/>
      <c r="JUG67" s="106"/>
      <c r="JUH67" s="106"/>
      <c r="JUI67" s="106"/>
      <c r="JUJ67" s="106"/>
      <c r="JUK67" s="106"/>
      <c r="JUL67" s="106"/>
      <c r="JUM67" s="106"/>
      <c r="JUN67" s="106"/>
      <c r="JUO67" s="106"/>
      <c r="JUP67" s="106"/>
      <c r="JUQ67" s="106"/>
      <c r="JUR67" s="106"/>
      <c r="JUS67" s="106"/>
      <c r="JUT67" s="106"/>
      <c r="JUU67" s="106"/>
      <c r="JUV67" s="106"/>
      <c r="JUW67" s="106"/>
      <c r="JUX67" s="106"/>
      <c r="JUY67" s="106"/>
      <c r="JUZ67" s="106"/>
      <c r="JVA67" s="106"/>
      <c r="JVB67" s="106"/>
      <c r="JVC67" s="106"/>
      <c r="JVD67" s="106"/>
      <c r="JVE67" s="106"/>
      <c r="JVF67" s="106"/>
      <c r="JVG67" s="106"/>
      <c r="JVH67" s="106"/>
      <c r="JVI67" s="106"/>
      <c r="JVJ67" s="106"/>
      <c r="JVK67" s="106"/>
      <c r="JVL67" s="106"/>
      <c r="JVM67" s="106"/>
      <c r="JVN67" s="106"/>
      <c r="JVO67" s="106"/>
      <c r="JVP67" s="106"/>
      <c r="JVQ67" s="106"/>
      <c r="JVR67" s="106"/>
      <c r="JVS67" s="106"/>
      <c r="JVT67" s="106"/>
      <c r="JVU67" s="106"/>
      <c r="JVV67" s="106"/>
      <c r="JVW67" s="106"/>
      <c r="JVX67" s="106"/>
      <c r="JVY67" s="106"/>
      <c r="JVZ67" s="106"/>
      <c r="JWA67" s="106"/>
      <c r="JWB67" s="106"/>
      <c r="JWC67" s="106"/>
      <c r="JWD67" s="106"/>
      <c r="JWE67" s="106"/>
      <c r="JWF67" s="106"/>
      <c r="JWG67" s="106"/>
      <c r="JWH67" s="106"/>
      <c r="JWI67" s="106"/>
      <c r="JWJ67" s="106"/>
      <c r="JWK67" s="106"/>
      <c r="JWL67" s="106"/>
      <c r="JWM67" s="106"/>
      <c r="JWN67" s="106"/>
      <c r="JWO67" s="106"/>
      <c r="JWP67" s="106"/>
      <c r="JWQ67" s="106"/>
      <c r="JWR67" s="106"/>
      <c r="JWS67" s="106"/>
      <c r="JWT67" s="106"/>
      <c r="JWU67" s="106"/>
      <c r="JWV67" s="106"/>
      <c r="JWW67" s="106"/>
      <c r="JWX67" s="106"/>
      <c r="JWY67" s="106"/>
      <c r="JWZ67" s="106"/>
      <c r="JXA67" s="106"/>
      <c r="JXB67" s="106"/>
      <c r="JXC67" s="106"/>
      <c r="JXD67" s="106"/>
      <c r="JXE67" s="106"/>
      <c r="JXF67" s="106"/>
      <c r="JXG67" s="106"/>
      <c r="JXH67" s="106"/>
      <c r="JXI67" s="106"/>
      <c r="JXJ67" s="106"/>
      <c r="JXK67" s="106"/>
      <c r="JXL67" s="106"/>
      <c r="JXM67" s="106"/>
      <c r="JXN67" s="106"/>
      <c r="JXO67" s="106"/>
      <c r="JXP67" s="106"/>
      <c r="JXQ67" s="106"/>
      <c r="JXR67" s="106"/>
      <c r="JXS67" s="106"/>
      <c r="JXT67" s="106"/>
      <c r="JXU67" s="106"/>
      <c r="JXV67" s="106"/>
      <c r="JXW67" s="106"/>
      <c r="JXX67" s="106"/>
      <c r="JXY67" s="106"/>
      <c r="JXZ67" s="106"/>
      <c r="JYA67" s="106"/>
      <c r="JYB67" s="106"/>
      <c r="JYC67" s="106"/>
      <c r="JYD67" s="106"/>
      <c r="JYE67" s="106"/>
      <c r="JYF67" s="106"/>
      <c r="JYG67" s="106"/>
      <c r="JYH67" s="106"/>
      <c r="JYI67" s="106"/>
      <c r="JYJ67" s="106"/>
      <c r="JYK67" s="106"/>
      <c r="JYL67" s="106"/>
      <c r="JYM67" s="106"/>
      <c r="JYN67" s="106"/>
      <c r="JYO67" s="106"/>
      <c r="JYP67" s="106"/>
      <c r="JYQ67" s="106"/>
      <c r="JYR67" s="106"/>
      <c r="JYS67" s="106"/>
      <c r="JYT67" s="106"/>
      <c r="JYU67" s="106"/>
      <c r="JYV67" s="106"/>
      <c r="JYW67" s="106"/>
      <c r="JYX67" s="106"/>
      <c r="JYY67" s="106"/>
      <c r="JYZ67" s="106"/>
      <c r="JZA67" s="106"/>
      <c r="JZB67" s="106"/>
      <c r="JZC67" s="106"/>
      <c r="JZD67" s="106"/>
      <c r="JZE67" s="106"/>
      <c r="JZF67" s="106"/>
      <c r="JZG67" s="106"/>
      <c r="JZH67" s="106"/>
      <c r="JZI67" s="106"/>
      <c r="JZJ67" s="106"/>
      <c r="JZK67" s="106"/>
      <c r="JZL67" s="106"/>
      <c r="JZM67" s="106"/>
      <c r="JZN67" s="106"/>
      <c r="JZO67" s="106"/>
      <c r="JZP67" s="106"/>
      <c r="JZQ67" s="106"/>
      <c r="JZR67" s="106"/>
      <c r="JZS67" s="106"/>
      <c r="JZT67" s="106"/>
      <c r="JZU67" s="106"/>
      <c r="JZV67" s="106"/>
      <c r="JZW67" s="106"/>
      <c r="JZX67" s="106"/>
      <c r="JZY67" s="106"/>
      <c r="JZZ67" s="106"/>
      <c r="KAA67" s="106"/>
      <c r="KAB67" s="106"/>
      <c r="KAC67" s="106"/>
      <c r="KAD67" s="106"/>
      <c r="KAE67" s="106"/>
      <c r="KAF67" s="106"/>
      <c r="KAG67" s="106"/>
      <c r="KAH67" s="106"/>
      <c r="KAI67" s="106"/>
      <c r="KAJ67" s="106"/>
      <c r="KAK67" s="106"/>
      <c r="KAL67" s="106"/>
      <c r="KAM67" s="106"/>
      <c r="KAN67" s="106"/>
      <c r="KAO67" s="106"/>
      <c r="KAP67" s="106"/>
      <c r="KAQ67" s="106"/>
      <c r="KAR67" s="106"/>
      <c r="KAS67" s="106"/>
      <c r="KAT67" s="106"/>
      <c r="KAU67" s="106"/>
      <c r="KAV67" s="106"/>
      <c r="KAW67" s="106"/>
      <c r="KAX67" s="106"/>
      <c r="KAY67" s="106"/>
      <c r="KAZ67" s="106"/>
      <c r="KBA67" s="106"/>
      <c r="KBB67" s="106"/>
      <c r="KBC67" s="106"/>
      <c r="KBD67" s="106"/>
      <c r="KBE67" s="106"/>
      <c r="KBF67" s="106"/>
      <c r="KBG67" s="106"/>
      <c r="KBH67" s="106"/>
      <c r="KBI67" s="106"/>
      <c r="KBJ67" s="106"/>
      <c r="KBK67" s="106"/>
      <c r="KBL67" s="106"/>
      <c r="KBM67" s="106"/>
      <c r="KBN67" s="106"/>
      <c r="KBO67" s="106"/>
      <c r="KBP67" s="106"/>
      <c r="KBQ67" s="106"/>
      <c r="KBR67" s="106"/>
      <c r="KBS67" s="106"/>
      <c r="KBT67" s="106"/>
      <c r="KBU67" s="106"/>
      <c r="KBV67" s="106"/>
      <c r="KBW67" s="106"/>
      <c r="KBX67" s="106"/>
      <c r="KBY67" s="106"/>
      <c r="KBZ67" s="106"/>
      <c r="KCA67" s="106"/>
      <c r="KCB67" s="106"/>
      <c r="KCC67" s="106"/>
      <c r="KCD67" s="106"/>
      <c r="KCE67" s="106"/>
      <c r="KCF67" s="106"/>
      <c r="KCG67" s="106"/>
      <c r="KCH67" s="106"/>
      <c r="KCI67" s="106"/>
      <c r="KCJ67" s="106"/>
      <c r="KCK67" s="106"/>
      <c r="KCL67" s="106"/>
      <c r="KCM67" s="106"/>
      <c r="KCN67" s="106"/>
      <c r="KCO67" s="106"/>
      <c r="KCP67" s="106"/>
      <c r="KCQ67" s="106"/>
      <c r="KCR67" s="106"/>
      <c r="KCS67" s="106"/>
      <c r="KCT67" s="106"/>
      <c r="KCU67" s="106"/>
      <c r="KCV67" s="106"/>
      <c r="KCW67" s="106"/>
      <c r="KCX67" s="106"/>
      <c r="KCY67" s="106"/>
      <c r="KCZ67" s="106"/>
      <c r="KDA67" s="106"/>
      <c r="KDB67" s="106"/>
      <c r="KDC67" s="106"/>
      <c r="KDD67" s="106"/>
      <c r="KDE67" s="106"/>
      <c r="KDF67" s="106"/>
      <c r="KDG67" s="106"/>
      <c r="KDH67" s="106"/>
      <c r="KDI67" s="106"/>
      <c r="KDJ67" s="106"/>
      <c r="KDK67" s="106"/>
      <c r="KDL67" s="106"/>
      <c r="KDM67" s="106"/>
      <c r="KDN67" s="106"/>
      <c r="KDO67" s="106"/>
      <c r="KDP67" s="106"/>
      <c r="KDQ67" s="106"/>
      <c r="KDR67" s="106"/>
      <c r="KDS67" s="106"/>
      <c r="KDT67" s="106"/>
      <c r="KDU67" s="106"/>
      <c r="KDV67" s="106"/>
      <c r="KDW67" s="106"/>
      <c r="KDX67" s="106"/>
      <c r="KDY67" s="106"/>
      <c r="KDZ67" s="106"/>
      <c r="KEA67" s="106"/>
      <c r="KEB67" s="106"/>
      <c r="KEC67" s="106"/>
      <c r="KED67" s="106"/>
      <c r="KEE67" s="106"/>
      <c r="KEF67" s="106"/>
      <c r="KEG67" s="106"/>
      <c r="KEH67" s="106"/>
      <c r="KEI67" s="106"/>
      <c r="KEJ67" s="106"/>
      <c r="KEK67" s="106"/>
      <c r="KEL67" s="106"/>
      <c r="KEM67" s="106"/>
      <c r="KEN67" s="106"/>
      <c r="KEO67" s="106"/>
      <c r="KEP67" s="106"/>
      <c r="KEQ67" s="106"/>
      <c r="KER67" s="106"/>
      <c r="KES67" s="106"/>
      <c r="KET67" s="106"/>
      <c r="KEU67" s="106"/>
      <c r="KEV67" s="106"/>
      <c r="KEW67" s="106"/>
      <c r="KEX67" s="106"/>
      <c r="KEY67" s="106"/>
      <c r="KEZ67" s="106"/>
      <c r="KFA67" s="106"/>
      <c r="KFB67" s="106"/>
      <c r="KFC67" s="106"/>
      <c r="KFD67" s="106"/>
      <c r="KFE67" s="106"/>
      <c r="KFF67" s="106"/>
      <c r="KFG67" s="106"/>
      <c r="KFH67" s="106"/>
      <c r="KFI67" s="106"/>
      <c r="KFJ67" s="106"/>
      <c r="KFK67" s="106"/>
      <c r="KFL67" s="106"/>
      <c r="KFM67" s="106"/>
      <c r="KFN67" s="106"/>
      <c r="KFO67" s="106"/>
      <c r="KFP67" s="106"/>
      <c r="KFQ67" s="106"/>
      <c r="KFR67" s="106"/>
      <c r="KFS67" s="106"/>
      <c r="KFT67" s="106"/>
      <c r="KFU67" s="106"/>
      <c r="KFV67" s="106"/>
      <c r="KFW67" s="106"/>
      <c r="KFX67" s="106"/>
      <c r="KFY67" s="106"/>
      <c r="KFZ67" s="106"/>
      <c r="KGA67" s="106"/>
      <c r="KGB67" s="106"/>
      <c r="KGC67" s="106"/>
      <c r="KGD67" s="106"/>
      <c r="KGE67" s="106"/>
      <c r="KGF67" s="106"/>
      <c r="KGG67" s="106"/>
      <c r="KGH67" s="106"/>
      <c r="KGI67" s="106"/>
      <c r="KGJ67" s="106"/>
      <c r="KGK67" s="106"/>
      <c r="KGL67" s="106"/>
      <c r="KGM67" s="106"/>
      <c r="KGN67" s="106"/>
      <c r="KGO67" s="106"/>
      <c r="KGP67" s="106"/>
      <c r="KGQ67" s="106"/>
      <c r="KGR67" s="106"/>
      <c r="KGS67" s="106"/>
      <c r="KGT67" s="106"/>
      <c r="KGU67" s="106"/>
      <c r="KGV67" s="106"/>
      <c r="KGW67" s="106"/>
      <c r="KGX67" s="106"/>
      <c r="KGY67" s="106"/>
      <c r="KGZ67" s="106"/>
      <c r="KHA67" s="106"/>
      <c r="KHB67" s="106"/>
      <c r="KHC67" s="106"/>
      <c r="KHD67" s="106"/>
      <c r="KHE67" s="106"/>
      <c r="KHF67" s="106"/>
      <c r="KHG67" s="106"/>
      <c r="KHH67" s="106"/>
      <c r="KHI67" s="106"/>
      <c r="KHJ67" s="106"/>
      <c r="KHK67" s="106"/>
      <c r="KHL67" s="106"/>
      <c r="KHM67" s="106"/>
      <c r="KHN67" s="106"/>
      <c r="KHO67" s="106"/>
      <c r="KHP67" s="106"/>
      <c r="KHQ67" s="106"/>
      <c r="KHR67" s="106"/>
      <c r="KHS67" s="106"/>
      <c r="KHT67" s="106"/>
      <c r="KHU67" s="106"/>
      <c r="KHV67" s="106"/>
      <c r="KHW67" s="106"/>
      <c r="KHX67" s="106"/>
      <c r="KHY67" s="106"/>
      <c r="KHZ67" s="106"/>
      <c r="KIA67" s="106"/>
      <c r="KIB67" s="106"/>
      <c r="KIC67" s="106"/>
      <c r="KID67" s="106"/>
      <c r="KIE67" s="106"/>
      <c r="KIF67" s="106"/>
      <c r="KIG67" s="106"/>
      <c r="KIH67" s="106"/>
      <c r="KII67" s="106"/>
      <c r="KIJ67" s="106"/>
      <c r="KIK67" s="106"/>
      <c r="KIL67" s="106"/>
      <c r="KIM67" s="106"/>
      <c r="KIN67" s="106"/>
      <c r="KIO67" s="106"/>
      <c r="KIP67" s="106"/>
      <c r="KIQ67" s="106"/>
      <c r="KIR67" s="106"/>
      <c r="KIS67" s="106"/>
      <c r="KIT67" s="106"/>
      <c r="KIU67" s="106"/>
      <c r="KIV67" s="106"/>
      <c r="KIW67" s="106"/>
      <c r="KIX67" s="106"/>
      <c r="KIY67" s="106"/>
      <c r="KIZ67" s="106"/>
      <c r="KJA67" s="106"/>
      <c r="KJB67" s="106"/>
      <c r="KJC67" s="106"/>
      <c r="KJD67" s="106"/>
      <c r="KJE67" s="106"/>
      <c r="KJF67" s="106"/>
      <c r="KJG67" s="106"/>
      <c r="KJH67" s="106"/>
      <c r="KJI67" s="106"/>
      <c r="KJJ67" s="106"/>
      <c r="KJK67" s="106"/>
      <c r="KJL67" s="106"/>
      <c r="KJM67" s="106"/>
      <c r="KJN67" s="106"/>
      <c r="KJO67" s="106"/>
      <c r="KJP67" s="106"/>
      <c r="KJQ67" s="106"/>
      <c r="KJR67" s="106"/>
      <c r="KJS67" s="106"/>
      <c r="KJT67" s="106"/>
      <c r="KJU67" s="106"/>
      <c r="KJV67" s="106"/>
      <c r="KJW67" s="106"/>
      <c r="KJX67" s="106"/>
      <c r="KJY67" s="106"/>
      <c r="KJZ67" s="106"/>
      <c r="KKA67" s="106"/>
      <c r="KKB67" s="106"/>
      <c r="KKC67" s="106"/>
      <c r="KKD67" s="106"/>
      <c r="KKE67" s="106"/>
      <c r="KKF67" s="106"/>
      <c r="KKG67" s="106"/>
      <c r="KKH67" s="106"/>
      <c r="KKI67" s="106"/>
      <c r="KKJ67" s="106"/>
      <c r="KKK67" s="106"/>
      <c r="KKL67" s="106"/>
      <c r="KKM67" s="106"/>
      <c r="KKN67" s="106"/>
      <c r="KKO67" s="106"/>
      <c r="KKP67" s="106"/>
      <c r="KKQ67" s="106"/>
      <c r="KKR67" s="106"/>
      <c r="KKS67" s="106"/>
      <c r="KKT67" s="106"/>
      <c r="KKU67" s="106"/>
      <c r="KKV67" s="106"/>
      <c r="KKW67" s="106"/>
      <c r="KKX67" s="106"/>
      <c r="KKY67" s="106"/>
      <c r="KKZ67" s="106"/>
      <c r="KLA67" s="106"/>
      <c r="KLB67" s="106"/>
      <c r="KLC67" s="106"/>
      <c r="KLD67" s="106"/>
      <c r="KLE67" s="106"/>
      <c r="KLF67" s="106"/>
      <c r="KLG67" s="106"/>
      <c r="KLH67" s="106"/>
      <c r="KLI67" s="106"/>
      <c r="KLJ67" s="106"/>
      <c r="KLK67" s="106"/>
      <c r="KLL67" s="106"/>
      <c r="KLM67" s="106"/>
      <c r="KLN67" s="106"/>
      <c r="KLO67" s="106"/>
      <c r="KLP67" s="106"/>
      <c r="KLQ67" s="106"/>
      <c r="KLR67" s="106"/>
      <c r="KLS67" s="106"/>
      <c r="KLT67" s="106"/>
      <c r="KLU67" s="106"/>
      <c r="KLV67" s="106"/>
      <c r="KLW67" s="106"/>
      <c r="KLX67" s="106"/>
      <c r="KLY67" s="106"/>
      <c r="KLZ67" s="106"/>
      <c r="KMA67" s="106"/>
      <c r="KMB67" s="106"/>
      <c r="KMC67" s="106"/>
      <c r="KMD67" s="106"/>
      <c r="KME67" s="106"/>
      <c r="KMF67" s="106"/>
      <c r="KMG67" s="106"/>
      <c r="KMH67" s="106"/>
      <c r="KMI67" s="106"/>
      <c r="KMJ67" s="106"/>
      <c r="KMK67" s="106"/>
      <c r="KML67" s="106"/>
      <c r="KMM67" s="106"/>
      <c r="KMN67" s="106"/>
      <c r="KMO67" s="106"/>
      <c r="KMP67" s="106"/>
      <c r="KMQ67" s="106"/>
      <c r="KMR67" s="106"/>
      <c r="KMS67" s="106"/>
      <c r="KMT67" s="106"/>
      <c r="KMU67" s="106"/>
      <c r="KMV67" s="106"/>
      <c r="KMW67" s="106"/>
      <c r="KMX67" s="106"/>
      <c r="KMY67" s="106"/>
      <c r="KMZ67" s="106"/>
      <c r="KNA67" s="106"/>
      <c r="KNB67" s="106"/>
      <c r="KNC67" s="106"/>
      <c r="KND67" s="106"/>
      <c r="KNE67" s="106"/>
      <c r="KNF67" s="106"/>
      <c r="KNG67" s="106"/>
      <c r="KNH67" s="106"/>
      <c r="KNI67" s="106"/>
      <c r="KNJ67" s="106"/>
      <c r="KNK67" s="106"/>
      <c r="KNL67" s="106"/>
      <c r="KNM67" s="106"/>
      <c r="KNN67" s="106"/>
      <c r="KNO67" s="106"/>
      <c r="KNP67" s="106"/>
      <c r="KNQ67" s="106"/>
      <c r="KNR67" s="106"/>
      <c r="KNS67" s="106"/>
      <c r="KNT67" s="106"/>
      <c r="KNU67" s="106"/>
      <c r="KNV67" s="106"/>
      <c r="KNW67" s="106"/>
      <c r="KNX67" s="106"/>
      <c r="KNY67" s="106"/>
      <c r="KNZ67" s="106"/>
      <c r="KOA67" s="106"/>
      <c r="KOB67" s="106"/>
      <c r="KOC67" s="106"/>
      <c r="KOD67" s="106"/>
      <c r="KOE67" s="106"/>
      <c r="KOF67" s="106"/>
      <c r="KOG67" s="106"/>
      <c r="KOH67" s="106"/>
      <c r="KOI67" s="106"/>
      <c r="KOJ67" s="106"/>
      <c r="KOK67" s="106"/>
      <c r="KOL67" s="106"/>
      <c r="KOM67" s="106"/>
      <c r="KON67" s="106"/>
      <c r="KOO67" s="106"/>
      <c r="KOP67" s="106"/>
      <c r="KOQ67" s="106"/>
      <c r="KOR67" s="106"/>
      <c r="KOS67" s="106"/>
      <c r="KOT67" s="106"/>
      <c r="KOU67" s="106"/>
      <c r="KOV67" s="106"/>
      <c r="KOW67" s="106"/>
      <c r="KOX67" s="106"/>
      <c r="KOY67" s="106"/>
      <c r="KOZ67" s="106"/>
      <c r="KPA67" s="106"/>
      <c r="KPB67" s="106"/>
      <c r="KPC67" s="106"/>
      <c r="KPD67" s="106"/>
      <c r="KPE67" s="106"/>
      <c r="KPF67" s="106"/>
      <c r="KPG67" s="106"/>
      <c r="KPH67" s="106"/>
      <c r="KPI67" s="106"/>
      <c r="KPJ67" s="106"/>
      <c r="KPK67" s="106"/>
      <c r="KPL67" s="106"/>
      <c r="KPM67" s="106"/>
      <c r="KPN67" s="106"/>
      <c r="KPO67" s="106"/>
      <c r="KPP67" s="106"/>
      <c r="KPQ67" s="106"/>
      <c r="KPR67" s="106"/>
      <c r="KPS67" s="106"/>
      <c r="KPT67" s="106"/>
      <c r="KPU67" s="106"/>
      <c r="KPV67" s="106"/>
      <c r="KPW67" s="106"/>
      <c r="KPX67" s="106"/>
      <c r="KPY67" s="106"/>
      <c r="KPZ67" s="106"/>
      <c r="KQA67" s="106"/>
      <c r="KQB67" s="106"/>
      <c r="KQC67" s="106"/>
      <c r="KQD67" s="106"/>
      <c r="KQE67" s="106"/>
      <c r="KQF67" s="106"/>
      <c r="KQG67" s="106"/>
      <c r="KQH67" s="106"/>
      <c r="KQI67" s="106"/>
      <c r="KQJ67" s="106"/>
      <c r="KQK67" s="106"/>
      <c r="KQL67" s="106"/>
      <c r="KQM67" s="106"/>
      <c r="KQN67" s="106"/>
      <c r="KQO67" s="106"/>
      <c r="KQP67" s="106"/>
      <c r="KQQ67" s="106"/>
      <c r="KQR67" s="106"/>
      <c r="KQS67" s="106"/>
      <c r="KQT67" s="106"/>
      <c r="KQU67" s="106"/>
      <c r="KQV67" s="106"/>
      <c r="KQW67" s="106"/>
      <c r="KQX67" s="106"/>
      <c r="KQY67" s="106"/>
      <c r="KQZ67" s="106"/>
      <c r="KRA67" s="106"/>
      <c r="KRB67" s="106"/>
      <c r="KRC67" s="106"/>
      <c r="KRD67" s="106"/>
      <c r="KRE67" s="106"/>
      <c r="KRF67" s="106"/>
      <c r="KRG67" s="106"/>
      <c r="KRH67" s="106"/>
      <c r="KRI67" s="106"/>
      <c r="KRJ67" s="106"/>
      <c r="KRK67" s="106"/>
      <c r="KRL67" s="106"/>
      <c r="KRM67" s="106"/>
      <c r="KRN67" s="106"/>
      <c r="KRO67" s="106"/>
      <c r="KRP67" s="106"/>
      <c r="KRQ67" s="106"/>
      <c r="KRR67" s="106"/>
      <c r="KRS67" s="106"/>
      <c r="KRT67" s="106"/>
      <c r="KRU67" s="106"/>
      <c r="KRV67" s="106"/>
      <c r="KRW67" s="106"/>
      <c r="KRX67" s="106"/>
      <c r="KRY67" s="106"/>
      <c r="KRZ67" s="106"/>
      <c r="KSA67" s="106"/>
      <c r="KSB67" s="106"/>
      <c r="KSC67" s="106"/>
      <c r="KSD67" s="106"/>
      <c r="KSE67" s="106"/>
      <c r="KSF67" s="106"/>
      <c r="KSG67" s="106"/>
      <c r="KSH67" s="106"/>
      <c r="KSI67" s="106"/>
      <c r="KSJ67" s="106"/>
      <c r="KSK67" s="106"/>
      <c r="KSL67" s="106"/>
      <c r="KSM67" s="106"/>
      <c r="KSN67" s="106"/>
      <c r="KSO67" s="106"/>
      <c r="KSP67" s="106"/>
      <c r="KSQ67" s="106"/>
      <c r="KSR67" s="106"/>
      <c r="KSS67" s="106"/>
      <c r="KST67" s="106"/>
      <c r="KSU67" s="106"/>
      <c r="KSV67" s="106"/>
      <c r="KSW67" s="106"/>
      <c r="KSX67" s="106"/>
      <c r="KSY67" s="106"/>
      <c r="KSZ67" s="106"/>
      <c r="KTA67" s="106"/>
      <c r="KTB67" s="106"/>
      <c r="KTC67" s="106"/>
      <c r="KTD67" s="106"/>
      <c r="KTE67" s="106"/>
      <c r="KTF67" s="106"/>
      <c r="KTG67" s="106"/>
      <c r="KTH67" s="106"/>
      <c r="KTI67" s="106"/>
      <c r="KTJ67" s="106"/>
      <c r="KTK67" s="106"/>
      <c r="KTL67" s="106"/>
      <c r="KTM67" s="106"/>
      <c r="KTN67" s="106"/>
      <c r="KTO67" s="106"/>
      <c r="KTP67" s="106"/>
      <c r="KTQ67" s="106"/>
      <c r="KTR67" s="106"/>
      <c r="KTS67" s="106"/>
      <c r="KTT67" s="106"/>
      <c r="KTU67" s="106"/>
      <c r="KTV67" s="106"/>
      <c r="KTW67" s="106"/>
      <c r="KTX67" s="106"/>
      <c r="KTY67" s="106"/>
      <c r="KTZ67" s="106"/>
      <c r="KUA67" s="106"/>
      <c r="KUB67" s="106"/>
      <c r="KUC67" s="106"/>
      <c r="KUD67" s="106"/>
      <c r="KUE67" s="106"/>
      <c r="KUF67" s="106"/>
      <c r="KUG67" s="106"/>
      <c r="KUH67" s="106"/>
      <c r="KUI67" s="106"/>
      <c r="KUJ67" s="106"/>
      <c r="KUK67" s="106"/>
      <c r="KUL67" s="106"/>
      <c r="KUM67" s="106"/>
      <c r="KUN67" s="106"/>
      <c r="KUO67" s="106"/>
      <c r="KUP67" s="106"/>
      <c r="KUQ67" s="106"/>
      <c r="KUR67" s="106"/>
      <c r="KUS67" s="106"/>
      <c r="KUT67" s="106"/>
      <c r="KUU67" s="106"/>
      <c r="KUV67" s="106"/>
      <c r="KUW67" s="106"/>
      <c r="KUX67" s="106"/>
      <c r="KUY67" s="106"/>
      <c r="KUZ67" s="106"/>
      <c r="KVA67" s="106"/>
      <c r="KVB67" s="106"/>
      <c r="KVC67" s="106"/>
      <c r="KVD67" s="106"/>
      <c r="KVE67" s="106"/>
      <c r="KVF67" s="106"/>
      <c r="KVG67" s="106"/>
      <c r="KVH67" s="106"/>
      <c r="KVI67" s="106"/>
      <c r="KVJ67" s="106"/>
      <c r="KVK67" s="106"/>
      <c r="KVL67" s="106"/>
      <c r="KVM67" s="106"/>
      <c r="KVN67" s="106"/>
      <c r="KVO67" s="106"/>
      <c r="KVP67" s="106"/>
      <c r="KVQ67" s="106"/>
      <c r="KVR67" s="106"/>
      <c r="KVS67" s="106"/>
      <c r="KVT67" s="106"/>
      <c r="KVU67" s="106"/>
      <c r="KVV67" s="106"/>
      <c r="KVW67" s="106"/>
      <c r="KVX67" s="106"/>
      <c r="KVY67" s="106"/>
      <c r="KVZ67" s="106"/>
      <c r="KWA67" s="106"/>
      <c r="KWB67" s="106"/>
      <c r="KWC67" s="106"/>
      <c r="KWD67" s="106"/>
      <c r="KWE67" s="106"/>
      <c r="KWF67" s="106"/>
      <c r="KWG67" s="106"/>
      <c r="KWH67" s="106"/>
      <c r="KWI67" s="106"/>
      <c r="KWJ67" s="106"/>
      <c r="KWK67" s="106"/>
      <c r="KWL67" s="106"/>
      <c r="KWM67" s="106"/>
      <c r="KWN67" s="106"/>
      <c r="KWO67" s="106"/>
      <c r="KWP67" s="106"/>
      <c r="KWQ67" s="106"/>
      <c r="KWR67" s="106"/>
      <c r="KWS67" s="106"/>
      <c r="KWT67" s="106"/>
      <c r="KWU67" s="106"/>
      <c r="KWV67" s="106"/>
      <c r="KWW67" s="106"/>
      <c r="KWX67" s="106"/>
      <c r="KWY67" s="106"/>
      <c r="KWZ67" s="106"/>
      <c r="KXA67" s="106"/>
      <c r="KXB67" s="106"/>
      <c r="KXC67" s="106"/>
      <c r="KXD67" s="106"/>
      <c r="KXE67" s="106"/>
      <c r="KXF67" s="106"/>
      <c r="KXG67" s="106"/>
      <c r="KXH67" s="106"/>
      <c r="KXI67" s="106"/>
      <c r="KXJ67" s="106"/>
      <c r="KXK67" s="106"/>
      <c r="KXL67" s="106"/>
      <c r="KXM67" s="106"/>
      <c r="KXN67" s="106"/>
      <c r="KXO67" s="106"/>
      <c r="KXP67" s="106"/>
      <c r="KXQ67" s="106"/>
      <c r="KXR67" s="106"/>
      <c r="KXS67" s="106"/>
      <c r="KXT67" s="106"/>
      <c r="KXU67" s="106"/>
      <c r="KXV67" s="106"/>
      <c r="KXW67" s="106"/>
      <c r="KXX67" s="106"/>
      <c r="KXY67" s="106"/>
      <c r="KXZ67" s="106"/>
      <c r="KYA67" s="106"/>
      <c r="KYB67" s="106"/>
      <c r="KYC67" s="106"/>
      <c r="KYD67" s="106"/>
      <c r="KYE67" s="106"/>
      <c r="KYF67" s="106"/>
      <c r="KYG67" s="106"/>
      <c r="KYH67" s="106"/>
      <c r="KYI67" s="106"/>
      <c r="KYJ67" s="106"/>
      <c r="KYK67" s="106"/>
      <c r="KYL67" s="106"/>
      <c r="KYM67" s="106"/>
      <c r="KYN67" s="106"/>
      <c r="KYO67" s="106"/>
      <c r="KYP67" s="106"/>
      <c r="KYQ67" s="106"/>
      <c r="KYR67" s="106"/>
      <c r="KYS67" s="106"/>
      <c r="KYT67" s="106"/>
      <c r="KYU67" s="106"/>
      <c r="KYV67" s="106"/>
      <c r="KYW67" s="106"/>
      <c r="KYX67" s="106"/>
      <c r="KYY67" s="106"/>
      <c r="KYZ67" s="106"/>
      <c r="KZA67" s="106"/>
      <c r="KZB67" s="106"/>
      <c r="KZC67" s="106"/>
      <c r="KZD67" s="106"/>
      <c r="KZE67" s="106"/>
      <c r="KZF67" s="106"/>
      <c r="KZG67" s="106"/>
      <c r="KZH67" s="106"/>
      <c r="KZI67" s="106"/>
      <c r="KZJ67" s="106"/>
      <c r="KZK67" s="106"/>
      <c r="KZL67" s="106"/>
      <c r="KZM67" s="106"/>
      <c r="KZN67" s="106"/>
      <c r="KZO67" s="106"/>
      <c r="KZP67" s="106"/>
      <c r="KZQ67" s="106"/>
      <c r="KZR67" s="106"/>
      <c r="KZS67" s="106"/>
      <c r="KZT67" s="106"/>
      <c r="KZU67" s="106"/>
      <c r="KZV67" s="106"/>
      <c r="KZW67" s="106"/>
      <c r="KZX67" s="106"/>
      <c r="KZY67" s="106"/>
      <c r="KZZ67" s="106"/>
      <c r="LAA67" s="106"/>
      <c r="LAB67" s="106"/>
      <c r="LAC67" s="106"/>
      <c r="LAD67" s="106"/>
      <c r="LAE67" s="106"/>
      <c r="LAF67" s="106"/>
      <c r="LAG67" s="106"/>
      <c r="LAH67" s="106"/>
      <c r="LAI67" s="106"/>
      <c r="LAJ67" s="106"/>
      <c r="LAK67" s="106"/>
      <c r="LAL67" s="106"/>
      <c r="LAM67" s="106"/>
      <c r="LAN67" s="106"/>
      <c r="LAO67" s="106"/>
      <c r="LAP67" s="106"/>
      <c r="LAQ67" s="106"/>
      <c r="LAR67" s="106"/>
      <c r="LAS67" s="106"/>
      <c r="LAT67" s="106"/>
      <c r="LAU67" s="106"/>
      <c r="LAV67" s="106"/>
      <c r="LAW67" s="106"/>
      <c r="LAX67" s="106"/>
      <c r="LAY67" s="106"/>
      <c r="LAZ67" s="106"/>
      <c r="LBA67" s="106"/>
      <c r="LBB67" s="106"/>
      <c r="LBC67" s="106"/>
      <c r="LBD67" s="106"/>
      <c r="LBE67" s="106"/>
      <c r="LBF67" s="106"/>
      <c r="LBG67" s="106"/>
      <c r="LBH67" s="106"/>
      <c r="LBI67" s="106"/>
      <c r="LBJ67" s="106"/>
      <c r="LBK67" s="106"/>
      <c r="LBL67" s="106"/>
      <c r="LBM67" s="106"/>
      <c r="LBN67" s="106"/>
      <c r="LBO67" s="106"/>
      <c r="LBP67" s="106"/>
      <c r="LBQ67" s="106"/>
      <c r="LBR67" s="106"/>
      <c r="LBS67" s="106"/>
      <c r="LBT67" s="106"/>
      <c r="LBU67" s="106"/>
      <c r="LBV67" s="106"/>
      <c r="LBW67" s="106"/>
      <c r="LBX67" s="106"/>
      <c r="LBY67" s="106"/>
      <c r="LBZ67" s="106"/>
      <c r="LCA67" s="106"/>
      <c r="LCB67" s="106"/>
      <c r="LCC67" s="106"/>
      <c r="LCD67" s="106"/>
      <c r="LCE67" s="106"/>
      <c r="LCF67" s="106"/>
      <c r="LCG67" s="106"/>
      <c r="LCH67" s="106"/>
      <c r="LCI67" s="106"/>
      <c r="LCJ67" s="106"/>
      <c r="LCK67" s="106"/>
      <c r="LCL67" s="106"/>
      <c r="LCM67" s="106"/>
      <c r="LCN67" s="106"/>
      <c r="LCO67" s="106"/>
      <c r="LCP67" s="106"/>
      <c r="LCQ67" s="106"/>
      <c r="LCR67" s="106"/>
      <c r="LCS67" s="106"/>
      <c r="LCT67" s="106"/>
      <c r="LCU67" s="106"/>
      <c r="LCV67" s="106"/>
      <c r="LCW67" s="106"/>
      <c r="LCX67" s="106"/>
      <c r="LCY67" s="106"/>
      <c r="LCZ67" s="106"/>
      <c r="LDA67" s="106"/>
      <c r="LDB67" s="106"/>
      <c r="LDC67" s="106"/>
      <c r="LDD67" s="106"/>
      <c r="LDE67" s="106"/>
      <c r="LDF67" s="106"/>
      <c r="LDG67" s="106"/>
      <c r="LDH67" s="106"/>
      <c r="LDI67" s="106"/>
      <c r="LDJ67" s="106"/>
      <c r="LDK67" s="106"/>
      <c r="LDL67" s="106"/>
      <c r="LDM67" s="106"/>
      <c r="LDN67" s="106"/>
      <c r="LDO67" s="106"/>
      <c r="LDP67" s="106"/>
      <c r="LDQ67" s="106"/>
      <c r="LDR67" s="106"/>
      <c r="LDS67" s="106"/>
      <c r="LDT67" s="106"/>
      <c r="LDU67" s="106"/>
      <c r="LDV67" s="106"/>
      <c r="LDW67" s="106"/>
      <c r="LDX67" s="106"/>
      <c r="LDY67" s="106"/>
      <c r="LDZ67" s="106"/>
      <c r="LEA67" s="106"/>
      <c r="LEB67" s="106"/>
      <c r="LEC67" s="106"/>
      <c r="LED67" s="106"/>
      <c r="LEE67" s="106"/>
      <c r="LEF67" s="106"/>
      <c r="LEG67" s="106"/>
      <c r="LEH67" s="106"/>
      <c r="LEI67" s="106"/>
      <c r="LEJ67" s="106"/>
      <c r="LEK67" s="106"/>
      <c r="LEL67" s="106"/>
      <c r="LEM67" s="106"/>
      <c r="LEN67" s="106"/>
      <c r="LEO67" s="106"/>
      <c r="LEP67" s="106"/>
      <c r="LEQ67" s="106"/>
      <c r="LER67" s="106"/>
      <c r="LES67" s="106"/>
      <c r="LET67" s="106"/>
      <c r="LEU67" s="106"/>
      <c r="LEV67" s="106"/>
      <c r="LEW67" s="106"/>
      <c r="LEX67" s="106"/>
      <c r="LEY67" s="106"/>
      <c r="LEZ67" s="106"/>
      <c r="LFA67" s="106"/>
      <c r="LFB67" s="106"/>
      <c r="LFC67" s="106"/>
      <c r="LFD67" s="106"/>
      <c r="LFE67" s="106"/>
      <c r="LFF67" s="106"/>
      <c r="LFG67" s="106"/>
      <c r="LFH67" s="106"/>
      <c r="LFI67" s="106"/>
      <c r="LFJ67" s="106"/>
      <c r="LFK67" s="106"/>
      <c r="LFL67" s="106"/>
      <c r="LFM67" s="106"/>
      <c r="LFN67" s="106"/>
      <c r="LFO67" s="106"/>
      <c r="LFP67" s="106"/>
      <c r="LFQ67" s="106"/>
      <c r="LFR67" s="106"/>
      <c r="LFS67" s="106"/>
      <c r="LFT67" s="106"/>
      <c r="LFU67" s="106"/>
      <c r="LFV67" s="106"/>
      <c r="LFW67" s="106"/>
      <c r="LFX67" s="106"/>
      <c r="LFY67" s="106"/>
      <c r="LFZ67" s="106"/>
      <c r="LGA67" s="106"/>
      <c r="LGB67" s="106"/>
      <c r="LGC67" s="106"/>
      <c r="LGD67" s="106"/>
      <c r="LGE67" s="106"/>
      <c r="LGF67" s="106"/>
      <c r="LGG67" s="106"/>
      <c r="LGH67" s="106"/>
      <c r="LGI67" s="106"/>
      <c r="LGJ67" s="106"/>
      <c r="LGK67" s="106"/>
      <c r="LGL67" s="106"/>
      <c r="LGM67" s="106"/>
      <c r="LGN67" s="106"/>
      <c r="LGO67" s="106"/>
      <c r="LGP67" s="106"/>
      <c r="LGQ67" s="106"/>
      <c r="LGR67" s="106"/>
      <c r="LGS67" s="106"/>
      <c r="LGT67" s="106"/>
      <c r="LGU67" s="106"/>
      <c r="LGV67" s="106"/>
      <c r="LGW67" s="106"/>
      <c r="LGX67" s="106"/>
      <c r="LGY67" s="106"/>
      <c r="LGZ67" s="106"/>
      <c r="LHA67" s="106"/>
      <c r="LHB67" s="106"/>
      <c r="LHC67" s="106"/>
      <c r="LHD67" s="106"/>
      <c r="LHE67" s="106"/>
      <c r="LHF67" s="106"/>
      <c r="LHG67" s="106"/>
      <c r="LHH67" s="106"/>
      <c r="LHI67" s="106"/>
      <c r="LHJ67" s="106"/>
      <c r="LHK67" s="106"/>
      <c r="LHL67" s="106"/>
      <c r="LHM67" s="106"/>
      <c r="LHN67" s="106"/>
      <c r="LHO67" s="106"/>
      <c r="LHP67" s="106"/>
      <c r="LHQ67" s="106"/>
      <c r="LHR67" s="106"/>
      <c r="LHS67" s="106"/>
      <c r="LHT67" s="106"/>
      <c r="LHU67" s="106"/>
      <c r="LHV67" s="106"/>
      <c r="LHW67" s="106"/>
      <c r="LHX67" s="106"/>
      <c r="LHY67" s="106"/>
      <c r="LHZ67" s="106"/>
      <c r="LIA67" s="106"/>
      <c r="LIB67" s="106"/>
      <c r="LIC67" s="106"/>
      <c r="LID67" s="106"/>
      <c r="LIE67" s="106"/>
      <c r="LIF67" s="106"/>
      <c r="LIG67" s="106"/>
      <c r="LIH67" s="106"/>
      <c r="LII67" s="106"/>
      <c r="LIJ67" s="106"/>
      <c r="LIK67" s="106"/>
      <c r="LIL67" s="106"/>
      <c r="LIM67" s="106"/>
      <c r="LIN67" s="106"/>
      <c r="LIO67" s="106"/>
      <c r="LIP67" s="106"/>
      <c r="LIQ67" s="106"/>
      <c r="LIR67" s="106"/>
      <c r="LIS67" s="106"/>
      <c r="LIT67" s="106"/>
      <c r="LIU67" s="106"/>
      <c r="LIV67" s="106"/>
      <c r="LIW67" s="106"/>
      <c r="LIX67" s="106"/>
      <c r="LIY67" s="106"/>
      <c r="LIZ67" s="106"/>
      <c r="LJA67" s="106"/>
      <c r="LJB67" s="106"/>
      <c r="LJC67" s="106"/>
      <c r="LJD67" s="106"/>
      <c r="LJE67" s="106"/>
      <c r="LJF67" s="106"/>
      <c r="LJG67" s="106"/>
      <c r="LJH67" s="106"/>
      <c r="LJI67" s="106"/>
      <c r="LJJ67" s="106"/>
      <c r="LJK67" s="106"/>
      <c r="LJL67" s="106"/>
      <c r="LJM67" s="106"/>
      <c r="LJN67" s="106"/>
      <c r="LJO67" s="106"/>
      <c r="LJP67" s="106"/>
      <c r="LJQ67" s="106"/>
      <c r="LJR67" s="106"/>
      <c r="LJS67" s="106"/>
      <c r="LJT67" s="106"/>
      <c r="LJU67" s="106"/>
      <c r="LJV67" s="106"/>
      <c r="LJW67" s="106"/>
      <c r="LJX67" s="106"/>
      <c r="LJY67" s="106"/>
      <c r="LJZ67" s="106"/>
      <c r="LKA67" s="106"/>
      <c r="LKB67" s="106"/>
      <c r="LKC67" s="106"/>
      <c r="LKD67" s="106"/>
      <c r="LKE67" s="106"/>
      <c r="LKF67" s="106"/>
      <c r="LKG67" s="106"/>
      <c r="LKH67" s="106"/>
      <c r="LKI67" s="106"/>
      <c r="LKJ67" s="106"/>
      <c r="LKK67" s="106"/>
      <c r="LKL67" s="106"/>
      <c r="LKM67" s="106"/>
      <c r="LKN67" s="106"/>
      <c r="LKO67" s="106"/>
      <c r="LKP67" s="106"/>
      <c r="LKQ67" s="106"/>
      <c r="LKR67" s="106"/>
      <c r="LKS67" s="106"/>
      <c r="LKT67" s="106"/>
      <c r="LKU67" s="106"/>
      <c r="LKV67" s="106"/>
      <c r="LKW67" s="106"/>
      <c r="LKX67" s="106"/>
      <c r="LKY67" s="106"/>
      <c r="LKZ67" s="106"/>
      <c r="LLA67" s="106"/>
      <c r="LLB67" s="106"/>
      <c r="LLC67" s="106"/>
      <c r="LLD67" s="106"/>
      <c r="LLE67" s="106"/>
      <c r="LLF67" s="106"/>
      <c r="LLG67" s="106"/>
      <c r="LLH67" s="106"/>
      <c r="LLI67" s="106"/>
      <c r="LLJ67" s="106"/>
      <c r="LLK67" s="106"/>
      <c r="LLL67" s="106"/>
      <c r="LLM67" s="106"/>
      <c r="LLN67" s="106"/>
      <c r="LLO67" s="106"/>
      <c r="LLP67" s="106"/>
      <c r="LLQ67" s="106"/>
      <c r="LLR67" s="106"/>
      <c r="LLS67" s="106"/>
      <c r="LLT67" s="106"/>
      <c r="LLU67" s="106"/>
      <c r="LLV67" s="106"/>
      <c r="LLW67" s="106"/>
      <c r="LLX67" s="106"/>
      <c r="LLY67" s="106"/>
      <c r="LLZ67" s="106"/>
      <c r="LMA67" s="106"/>
      <c r="LMB67" s="106"/>
      <c r="LMC67" s="106"/>
      <c r="LMD67" s="106"/>
      <c r="LME67" s="106"/>
      <c r="LMF67" s="106"/>
      <c r="LMG67" s="106"/>
      <c r="LMH67" s="106"/>
      <c r="LMI67" s="106"/>
      <c r="LMJ67" s="106"/>
      <c r="LMK67" s="106"/>
      <c r="LML67" s="106"/>
      <c r="LMM67" s="106"/>
      <c r="LMN67" s="106"/>
      <c r="LMO67" s="106"/>
      <c r="LMP67" s="106"/>
      <c r="LMQ67" s="106"/>
      <c r="LMR67" s="106"/>
      <c r="LMS67" s="106"/>
      <c r="LMT67" s="106"/>
      <c r="LMU67" s="106"/>
      <c r="LMV67" s="106"/>
      <c r="LMW67" s="106"/>
      <c r="LMX67" s="106"/>
      <c r="LMY67" s="106"/>
      <c r="LMZ67" s="106"/>
      <c r="LNA67" s="106"/>
      <c r="LNB67" s="106"/>
      <c r="LNC67" s="106"/>
      <c r="LND67" s="106"/>
      <c r="LNE67" s="106"/>
      <c r="LNF67" s="106"/>
      <c r="LNG67" s="106"/>
      <c r="LNH67" s="106"/>
      <c r="LNI67" s="106"/>
      <c r="LNJ67" s="106"/>
      <c r="LNK67" s="106"/>
      <c r="LNL67" s="106"/>
      <c r="LNM67" s="106"/>
      <c r="LNN67" s="106"/>
      <c r="LNO67" s="106"/>
      <c r="LNP67" s="106"/>
      <c r="LNQ67" s="106"/>
      <c r="LNR67" s="106"/>
      <c r="LNS67" s="106"/>
      <c r="LNT67" s="106"/>
      <c r="LNU67" s="106"/>
      <c r="LNV67" s="106"/>
      <c r="LNW67" s="106"/>
      <c r="LNX67" s="106"/>
      <c r="LNY67" s="106"/>
      <c r="LNZ67" s="106"/>
      <c r="LOA67" s="106"/>
      <c r="LOB67" s="106"/>
      <c r="LOC67" s="106"/>
      <c r="LOD67" s="106"/>
      <c r="LOE67" s="106"/>
      <c r="LOF67" s="106"/>
      <c r="LOG67" s="106"/>
      <c r="LOH67" s="106"/>
      <c r="LOI67" s="106"/>
      <c r="LOJ67" s="106"/>
      <c r="LOK67" s="106"/>
      <c r="LOL67" s="106"/>
      <c r="LOM67" s="106"/>
      <c r="LON67" s="106"/>
      <c r="LOO67" s="106"/>
      <c r="LOP67" s="106"/>
      <c r="LOQ67" s="106"/>
      <c r="LOR67" s="106"/>
      <c r="LOS67" s="106"/>
      <c r="LOT67" s="106"/>
      <c r="LOU67" s="106"/>
      <c r="LOV67" s="106"/>
      <c r="LOW67" s="106"/>
      <c r="LOX67" s="106"/>
      <c r="LOY67" s="106"/>
      <c r="LOZ67" s="106"/>
      <c r="LPA67" s="106"/>
      <c r="LPB67" s="106"/>
      <c r="LPC67" s="106"/>
      <c r="LPD67" s="106"/>
      <c r="LPE67" s="106"/>
      <c r="LPF67" s="106"/>
      <c r="LPG67" s="106"/>
      <c r="LPH67" s="106"/>
      <c r="LPI67" s="106"/>
      <c r="LPJ67" s="106"/>
      <c r="LPK67" s="106"/>
      <c r="LPL67" s="106"/>
      <c r="LPM67" s="106"/>
      <c r="LPN67" s="106"/>
      <c r="LPO67" s="106"/>
      <c r="LPP67" s="106"/>
      <c r="LPQ67" s="106"/>
      <c r="LPR67" s="106"/>
      <c r="LPS67" s="106"/>
      <c r="LPT67" s="106"/>
      <c r="LPU67" s="106"/>
      <c r="LPV67" s="106"/>
      <c r="LPW67" s="106"/>
      <c r="LPX67" s="106"/>
      <c r="LPY67" s="106"/>
      <c r="LPZ67" s="106"/>
      <c r="LQA67" s="106"/>
      <c r="LQB67" s="106"/>
      <c r="LQC67" s="106"/>
      <c r="LQD67" s="106"/>
      <c r="LQE67" s="106"/>
      <c r="LQF67" s="106"/>
      <c r="LQG67" s="106"/>
      <c r="LQH67" s="106"/>
      <c r="LQI67" s="106"/>
      <c r="LQJ67" s="106"/>
      <c r="LQK67" s="106"/>
      <c r="LQL67" s="106"/>
      <c r="LQM67" s="106"/>
      <c r="LQN67" s="106"/>
      <c r="LQO67" s="106"/>
      <c r="LQP67" s="106"/>
      <c r="LQQ67" s="106"/>
      <c r="LQR67" s="106"/>
      <c r="LQS67" s="106"/>
      <c r="LQT67" s="106"/>
      <c r="LQU67" s="106"/>
      <c r="LQV67" s="106"/>
      <c r="LQW67" s="106"/>
      <c r="LQX67" s="106"/>
      <c r="LQY67" s="106"/>
      <c r="LQZ67" s="106"/>
      <c r="LRA67" s="106"/>
      <c r="LRB67" s="106"/>
      <c r="LRC67" s="106"/>
      <c r="LRD67" s="106"/>
      <c r="LRE67" s="106"/>
      <c r="LRF67" s="106"/>
      <c r="LRG67" s="106"/>
      <c r="LRH67" s="106"/>
      <c r="LRI67" s="106"/>
      <c r="LRJ67" s="106"/>
      <c r="LRK67" s="106"/>
      <c r="LRL67" s="106"/>
      <c r="LRM67" s="106"/>
      <c r="LRN67" s="106"/>
      <c r="LRO67" s="106"/>
      <c r="LRP67" s="106"/>
      <c r="LRQ67" s="106"/>
      <c r="LRR67" s="106"/>
      <c r="LRS67" s="106"/>
      <c r="LRT67" s="106"/>
      <c r="LRU67" s="106"/>
      <c r="LRV67" s="106"/>
      <c r="LRW67" s="106"/>
      <c r="LRX67" s="106"/>
      <c r="LRY67" s="106"/>
      <c r="LRZ67" s="106"/>
      <c r="LSA67" s="106"/>
      <c r="LSB67" s="106"/>
      <c r="LSC67" s="106"/>
      <c r="LSD67" s="106"/>
      <c r="LSE67" s="106"/>
      <c r="LSF67" s="106"/>
      <c r="LSG67" s="106"/>
      <c r="LSH67" s="106"/>
      <c r="LSI67" s="106"/>
      <c r="LSJ67" s="106"/>
      <c r="LSK67" s="106"/>
      <c r="LSL67" s="106"/>
      <c r="LSM67" s="106"/>
      <c r="LSN67" s="106"/>
      <c r="LSO67" s="106"/>
      <c r="LSP67" s="106"/>
      <c r="LSQ67" s="106"/>
      <c r="LSR67" s="106"/>
      <c r="LSS67" s="106"/>
      <c r="LST67" s="106"/>
      <c r="LSU67" s="106"/>
      <c r="LSV67" s="106"/>
      <c r="LSW67" s="106"/>
      <c r="LSX67" s="106"/>
      <c r="LSY67" s="106"/>
      <c r="LSZ67" s="106"/>
      <c r="LTA67" s="106"/>
      <c r="LTB67" s="106"/>
      <c r="LTC67" s="106"/>
      <c r="LTD67" s="106"/>
      <c r="LTE67" s="106"/>
      <c r="LTF67" s="106"/>
      <c r="LTG67" s="106"/>
      <c r="LTH67" s="106"/>
      <c r="LTI67" s="106"/>
      <c r="LTJ67" s="106"/>
      <c r="LTK67" s="106"/>
      <c r="LTL67" s="106"/>
      <c r="LTM67" s="106"/>
      <c r="LTN67" s="106"/>
      <c r="LTO67" s="106"/>
      <c r="LTP67" s="106"/>
      <c r="LTQ67" s="106"/>
      <c r="LTR67" s="106"/>
      <c r="LTS67" s="106"/>
      <c r="LTT67" s="106"/>
      <c r="LTU67" s="106"/>
      <c r="LTV67" s="106"/>
      <c r="LTW67" s="106"/>
      <c r="LTX67" s="106"/>
      <c r="LTY67" s="106"/>
      <c r="LTZ67" s="106"/>
      <c r="LUA67" s="106"/>
      <c r="LUB67" s="106"/>
      <c r="LUC67" s="106"/>
      <c r="LUD67" s="106"/>
      <c r="LUE67" s="106"/>
      <c r="LUF67" s="106"/>
      <c r="LUG67" s="106"/>
      <c r="LUH67" s="106"/>
      <c r="LUI67" s="106"/>
      <c r="LUJ67" s="106"/>
      <c r="LUK67" s="106"/>
      <c r="LUL67" s="106"/>
      <c r="LUM67" s="106"/>
      <c r="LUN67" s="106"/>
      <c r="LUO67" s="106"/>
      <c r="LUP67" s="106"/>
      <c r="LUQ67" s="106"/>
      <c r="LUR67" s="106"/>
      <c r="LUS67" s="106"/>
      <c r="LUT67" s="106"/>
      <c r="LUU67" s="106"/>
      <c r="LUV67" s="106"/>
      <c r="LUW67" s="106"/>
      <c r="LUX67" s="106"/>
      <c r="LUY67" s="106"/>
      <c r="LUZ67" s="106"/>
      <c r="LVA67" s="106"/>
      <c r="LVB67" s="106"/>
      <c r="LVC67" s="106"/>
      <c r="LVD67" s="106"/>
      <c r="LVE67" s="106"/>
      <c r="LVF67" s="106"/>
      <c r="LVG67" s="106"/>
      <c r="LVH67" s="106"/>
      <c r="LVI67" s="106"/>
      <c r="LVJ67" s="106"/>
      <c r="LVK67" s="106"/>
      <c r="LVL67" s="106"/>
      <c r="LVM67" s="106"/>
      <c r="LVN67" s="106"/>
      <c r="LVO67" s="106"/>
      <c r="LVP67" s="106"/>
      <c r="LVQ67" s="106"/>
      <c r="LVR67" s="106"/>
      <c r="LVS67" s="106"/>
      <c r="LVT67" s="106"/>
      <c r="LVU67" s="106"/>
      <c r="LVV67" s="106"/>
      <c r="LVW67" s="106"/>
      <c r="LVX67" s="106"/>
      <c r="LVY67" s="106"/>
      <c r="LVZ67" s="106"/>
      <c r="LWA67" s="106"/>
      <c r="LWB67" s="106"/>
      <c r="LWC67" s="106"/>
      <c r="LWD67" s="106"/>
      <c r="LWE67" s="106"/>
      <c r="LWF67" s="106"/>
      <c r="LWG67" s="106"/>
      <c r="LWH67" s="106"/>
      <c r="LWI67" s="106"/>
      <c r="LWJ67" s="106"/>
      <c r="LWK67" s="106"/>
      <c r="LWL67" s="106"/>
      <c r="LWM67" s="106"/>
      <c r="LWN67" s="106"/>
      <c r="LWO67" s="106"/>
      <c r="LWP67" s="106"/>
      <c r="LWQ67" s="106"/>
      <c r="LWR67" s="106"/>
      <c r="LWS67" s="106"/>
      <c r="LWT67" s="106"/>
      <c r="LWU67" s="106"/>
      <c r="LWV67" s="106"/>
      <c r="LWW67" s="106"/>
      <c r="LWX67" s="106"/>
      <c r="LWY67" s="106"/>
      <c r="LWZ67" s="106"/>
      <c r="LXA67" s="106"/>
      <c r="LXB67" s="106"/>
      <c r="LXC67" s="106"/>
      <c r="LXD67" s="106"/>
      <c r="LXE67" s="106"/>
      <c r="LXF67" s="106"/>
      <c r="LXG67" s="106"/>
      <c r="LXH67" s="106"/>
      <c r="LXI67" s="106"/>
      <c r="LXJ67" s="106"/>
      <c r="LXK67" s="106"/>
      <c r="LXL67" s="106"/>
      <c r="LXM67" s="106"/>
      <c r="LXN67" s="106"/>
      <c r="LXO67" s="106"/>
      <c r="LXP67" s="106"/>
      <c r="LXQ67" s="106"/>
      <c r="LXR67" s="106"/>
      <c r="LXS67" s="106"/>
      <c r="LXT67" s="106"/>
      <c r="LXU67" s="106"/>
      <c r="LXV67" s="106"/>
      <c r="LXW67" s="106"/>
      <c r="LXX67" s="106"/>
      <c r="LXY67" s="106"/>
      <c r="LXZ67" s="106"/>
      <c r="LYA67" s="106"/>
      <c r="LYB67" s="106"/>
      <c r="LYC67" s="106"/>
      <c r="LYD67" s="106"/>
      <c r="LYE67" s="106"/>
      <c r="LYF67" s="106"/>
      <c r="LYG67" s="106"/>
      <c r="LYH67" s="106"/>
      <c r="LYI67" s="106"/>
      <c r="LYJ67" s="106"/>
      <c r="LYK67" s="106"/>
      <c r="LYL67" s="106"/>
      <c r="LYM67" s="106"/>
      <c r="LYN67" s="106"/>
      <c r="LYO67" s="106"/>
      <c r="LYP67" s="106"/>
      <c r="LYQ67" s="106"/>
      <c r="LYR67" s="106"/>
      <c r="LYS67" s="106"/>
      <c r="LYT67" s="106"/>
      <c r="LYU67" s="106"/>
      <c r="LYV67" s="106"/>
      <c r="LYW67" s="106"/>
      <c r="LYX67" s="106"/>
      <c r="LYY67" s="106"/>
      <c r="LYZ67" s="106"/>
      <c r="LZA67" s="106"/>
      <c r="LZB67" s="106"/>
      <c r="LZC67" s="106"/>
      <c r="LZD67" s="106"/>
      <c r="LZE67" s="106"/>
      <c r="LZF67" s="106"/>
      <c r="LZG67" s="106"/>
      <c r="LZH67" s="106"/>
      <c r="LZI67" s="106"/>
      <c r="LZJ67" s="106"/>
      <c r="LZK67" s="106"/>
      <c r="LZL67" s="106"/>
      <c r="LZM67" s="106"/>
      <c r="LZN67" s="106"/>
      <c r="LZO67" s="106"/>
      <c r="LZP67" s="106"/>
      <c r="LZQ67" s="106"/>
      <c r="LZR67" s="106"/>
      <c r="LZS67" s="106"/>
      <c r="LZT67" s="106"/>
      <c r="LZU67" s="106"/>
      <c r="LZV67" s="106"/>
      <c r="LZW67" s="106"/>
      <c r="LZX67" s="106"/>
      <c r="LZY67" s="106"/>
      <c r="LZZ67" s="106"/>
      <c r="MAA67" s="106"/>
      <c r="MAB67" s="106"/>
      <c r="MAC67" s="106"/>
      <c r="MAD67" s="106"/>
      <c r="MAE67" s="106"/>
      <c r="MAF67" s="106"/>
      <c r="MAG67" s="106"/>
      <c r="MAH67" s="106"/>
      <c r="MAI67" s="106"/>
      <c r="MAJ67" s="106"/>
      <c r="MAK67" s="106"/>
      <c r="MAL67" s="106"/>
      <c r="MAM67" s="106"/>
      <c r="MAN67" s="106"/>
      <c r="MAO67" s="106"/>
      <c r="MAP67" s="106"/>
      <c r="MAQ67" s="106"/>
      <c r="MAR67" s="106"/>
      <c r="MAS67" s="106"/>
      <c r="MAT67" s="106"/>
      <c r="MAU67" s="106"/>
      <c r="MAV67" s="106"/>
      <c r="MAW67" s="106"/>
      <c r="MAX67" s="106"/>
      <c r="MAY67" s="106"/>
      <c r="MAZ67" s="106"/>
      <c r="MBA67" s="106"/>
      <c r="MBB67" s="106"/>
      <c r="MBC67" s="106"/>
      <c r="MBD67" s="106"/>
      <c r="MBE67" s="106"/>
      <c r="MBF67" s="106"/>
      <c r="MBG67" s="106"/>
      <c r="MBH67" s="106"/>
      <c r="MBI67" s="106"/>
      <c r="MBJ67" s="106"/>
      <c r="MBK67" s="106"/>
      <c r="MBL67" s="106"/>
      <c r="MBM67" s="106"/>
      <c r="MBN67" s="106"/>
      <c r="MBO67" s="106"/>
      <c r="MBP67" s="106"/>
      <c r="MBQ67" s="106"/>
      <c r="MBR67" s="106"/>
      <c r="MBS67" s="106"/>
      <c r="MBT67" s="106"/>
      <c r="MBU67" s="106"/>
      <c r="MBV67" s="106"/>
      <c r="MBW67" s="106"/>
      <c r="MBX67" s="106"/>
      <c r="MBY67" s="106"/>
      <c r="MBZ67" s="106"/>
      <c r="MCA67" s="106"/>
      <c r="MCB67" s="106"/>
      <c r="MCC67" s="106"/>
      <c r="MCD67" s="106"/>
      <c r="MCE67" s="106"/>
      <c r="MCF67" s="106"/>
      <c r="MCG67" s="106"/>
      <c r="MCH67" s="106"/>
      <c r="MCI67" s="106"/>
      <c r="MCJ67" s="106"/>
      <c r="MCK67" s="106"/>
      <c r="MCL67" s="106"/>
      <c r="MCM67" s="106"/>
      <c r="MCN67" s="106"/>
      <c r="MCO67" s="106"/>
      <c r="MCP67" s="106"/>
      <c r="MCQ67" s="106"/>
      <c r="MCR67" s="106"/>
      <c r="MCS67" s="106"/>
      <c r="MCT67" s="106"/>
      <c r="MCU67" s="106"/>
      <c r="MCV67" s="106"/>
      <c r="MCW67" s="106"/>
      <c r="MCX67" s="106"/>
      <c r="MCY67" s="106"/>
      <c r="MCZ67" s="106"/>
      <c r="MDA67" s="106"/>
      <c r="MDB67" s="106"/>
      <c r="MDC67" s="106"/>
      <c r="MDD67" s="106"/>
      <c r="MDE67" s="106"/>
      <c r="MDF67" s="106"/>
      <c r="MDG67" s="106"/>
      <c r="MDH67" s="106"/>
      <c r="MDI67" s="106"/>
      <c r="MDJ67" s="106"/>
      <c r="MDK67" s="106"/>
      <c r="MDL67" s="106"/>
      <c r="MDM67" s="106"/>
      <c r="MDN67" s="106"/>
      <c r="MDO67" s="106"/>
      <c r="MDP67" s="106"/>
      <c r="MDQ67" s="106"/>
      <c r="MDR67" s="106"/>
      <c r="MDS67" s="106"/>
      <c r="MDT67" s="106"/>
      <c r="MDU67" s="106"/>
      <c r="MDV67" s="106"/>
      <c r="MDW67" s="106"/>
      <c r="MDX67" s="106"/>
      <c r="MDY67" s="106"/>
      <c r="MDZ67" s="106"/>
      <c r="MEA67" s="106"/>
      <c r="MEB67" s="106"/>
      <c r="MEC67" s="106"/>
      <c r="MED67" s="106"/>
      <c r="MEE67" s="106"/>
      <c r="MEF67" s="106"/>
      <c r="MEG67" s="106"/>
      <c r="MEH67" s="106"/>
      <c r="MEI67" s="106"/>
      <c r="MEJ67" s="106"/>
      <c r="MEK67" s="106"/>
      <c r="MEL67" s="106"/>
      <c r="MEM67" s="106"/>
      <c r="MEN67" s="106"/>
      <c r="MEO67" s="106"/>
      <c r="MEP67" s="106"/>
      <c r="MEQ67" s="106"/>
      <c r="MER67" s="106"/>
      <c r="MES67" s="106"/>
      <c r="MET67" s="106"/>
      <c r="MEU67" s="106"/>
      <c r="MEV67" s="106"/>
      <c r="MEW67" s="106"/>
      <c r="MEX67" s="106"/>
      <c r="MEY67" s="106"/>
      <c r="MEZ67" s="106"/>
      <c r="MFA67" s="106"/>
      <c r="MFB67" s="106"/>
      <c r="MFC67" s="106"/>
      <c r="MFD67" s="106"/>
      <c r="MFE67" s="106"/>
      <c r="MFF67" s="106"/>
      <c r="MFG67" s="106"/>
      <c r="MFH67" s="106"/>
      <c r="MFI67" s="106"/>
      <c r="MFJ67" s="106"/>
      <c r="MFK67" s="106"/>
      <c r="MFL67" s="106"/>
      <c r="MFM67" s="106"/>
      <c r="MFN67" s="106"/>
      <c r="MFO67" s="106"/>
      <c r="MFP67" s="106"/>
      <c r="MFQ67" s="106"/>
      <c r="MFR67" s="106"/>
      <c r="MFS67" s="106"/>
      <c r="MFT67" s="106"/>
      <c r="MFU67" s="106"/>
      <c r="MFV67" s="106"/>
      <c r="MFW67" s="106"/>
      <c r="MFX67" s="106"/>
      <c r="MFY67" s="106"/>
      <c r="MFZ67" s="106"/>
      <c r="MGA67" s="106"/>
      <c r="MGB67" s="106"/>
      <c r="MGC67" s="106"/>
      <c r="MGD67" s="106"/>
      <c r="MGE67" s="106"/>
      <c r="MGF67" s="106"/>
      <c r="MGG67" s="106"/>
      <c r="MGH67" s="106"/>
      <c r="MGI67" s="106"/>
      <c r="MGJ67" s="106"/>
      <c r="MGK67" s="106"/>
      <c r="MGL67" s="106"/>
      <c r="MGM67" s="106"/>
      <c r="MGN67" s="106"/>
      <c r="MGO67" s="106"/>
      <c r="MGP67" s="106"/>
      <c r="MGQ67" s="106"/>
      <c r="MGR67" s="106"/>
      <c r="MGS67" s="106"/>
      <c r="MGT67" s="106"/>
      <c r="MGU67" s="106"/>
      <c r="MGV67" s="106"/>
      <c r="MGW67" s="106"/>
      <c r="MGX67" s="106"/>
      <c r="MGY67" s="106"/>
      <c r="MGZ67" s="106"/>
      <c r="MHA67" s="106"/>
      <c r="MHB67" s="106"/>
      <c r="MHC67" s="106"/>
      <c r="MHD67" s="106"/>
      <c r="MHE67" s="106"/>
      <c r="MHF67" s="106"/>
      <c r="MHG67" s="106"/>
      <c r="MHH67" s="106"/>
      <c r="MHI67" s="106"/>
      <c r="MHJ67" s="106"/>
      <c r="MHK67" s="106"/>
      <c r="MHL67" s="106"/>
      <c r="MHM67" s="106"/>
      <c r="MHN67" s="106"/>
      <c r="MHO67" s="106"/>
      <c r="MHP67" s="106"/>
      <c r="MHQ67" s="106"/>
      <c r="MHR67" s="106"/>
      <c r="MHS67" s="106"/>
      <c r="MHT67" s="106"/>
      <c r="MHU67" s="106"/>
      <c r="MHV67" s="106"/>
      <c r="MHW67" s="106"/>
      <c r="MHX67" s="106"/>
      <c r="MHY67" s="106"/>
      <c r="MHZ67" s="106"/>
      <c r="MIA67" s="106"/>
      <c r="MIB67" s="106"/>
      <c r="MIC67" s="106"/>
      <c r="MID67" s="106"/>
      <c r="MIE67" s="106"/>
      <c r="MIF67" s="106"/>
      <c r="MIG67" s="106"/>
      <c r="MIH67" s="106"/>
      <c r="MII67" s="106"/>
      <c r="MIJ67" s="106"/>
      <c r="MIK67" s="106"/>
      <c r="MIL67" s="106"/>
      <c r="MIM67" s="106"/>
      <c r="MIN67" s="106"/>
      <c r="MIO67" s="106"/>
      <c r="MIP67" s="106"/>
      <c r="MIQ67" s="106"/>
      <c r="MIR67" s="106"/>
      <c r="MIS67" s="106"/>
      <c r="MIT67" s="106"/>
      <c r="MIU67" s="106"/>
      <c r="MIV67" s="106"/>
      <c r="MIW67" s="106"/>
      <c r="MIX67" s="106"/>
      <c r="MIY67" s="106"/>
      <c r="MIZ67" s="106"/>
      <c r="MJA67" s="106"/>
      <c r="MJB67" s="106"/>
      <c r="MJC67" s="106"/>
      <c r="MJD67" s="106"/>
      <c r="MJE67" s="106"/>
      <c r="MJF67" s="106"/>
      <c r="MJG67" s="106"/>
      <c r="MJH67" s="106"/>
      <c r="MJI67" s="106"/>
      <c r="MJJ67" s="106"/>
      <c r="MJK67" s="106"/>
      <c r="MJL67" s="106"/>
      <c r="MJM67" s="106"/>
      <c r="MJN67" s="106"/>
      <c r="MJO67" s="106"/>
      <c r="MJP67" s="106"/>
      <c r="MJQ67" s="106"/>
      <c r="MJR67" s="106"/>
      <c r="MJS67" s="106"/>
      <c r="MJT67" s="106"/>
      <c r="MJU67" s="106"/>
      <c r="MJV67" s="106"/>
      <c r="MJW67" s="106"/>
      <c r="MJX67" s="106"/>
      <c r="MJY67" s="106"/>
      <c r="MJZ67" s="106"/>
      <c r="MKA67" s="106"/>
      <c r="MKB67" s="106"/>
      <c r="MKC67" s="106"/>
      <c r="MKD67" s="106"/>
      <c r="MKE67" s="106"/>
      <c r="MKF67" s="106"/>
      <c r="MKG67" s="106"/>
      <c r="MKH67" s="106"/>
      <c r="MKI67" s="106"/>
      <c r="MKJ67" s="106"/>
      <c r="MKK67" s="106"/>
      <c r="MKL67" s="106"/>
      <c r="MKM67" s="106"/>
      <c r="MKN67" s="106"/>
      <c r="MKO67" s="106"/>
      <c r="MKP67" s="106"/>
      <c r="MKQ67" s="106"/>
      <c r="MKR67" s="106"/>
      <c r="MKS67" s="106"/>
      <c r="MKT67" s="106"/>
      <c r="MKU67" s="106"/>
      <c r="MKV67" s="106"/>
      <c r="MKW67" s="106"/>
      <c r="MKX67" s="106"/>
      <c r="MKY67" s="106"/>
      <c r="MKZ67" s="106"/>
      <c r="MLA67" s="106"/>
      <c r="MLB67" s="106"/>
      <c r="MLC67" s="106"/>
      <c r="MLD67" s="106"/>
      <c r="MLE67" s="106"/>
      <c r="MLF67" s="106"/>
      <c r="MLG67" s="106"/>
      <c r="MLH67" s="106"/>
      <c r="MLI67" s="106"/>
      <c r="MLJ67" s="106"/>
      <c r="MLK67" s="106"/>
      <c r="MLL67" s="106"/>
      <c r="MLM67" s="106"/>
      <c r="MLN67" s="106"/>
      <c r="MLO67" s="106"/>
      <c r="MLP67" s="106"/>
      <c r="MLQ67" s="106"/>
      <c r="MLR67" s="106"/>
      <c r="MLS67" s="106"/>
      <c r="MLT67" s="106"/>
      <c r="MLU67" s="106"/>
      <c r="MLV67" s="106"/>
      <c r="MLW67" s="106"/>
      <c r="MLX67" s="106"/>
      <c r="MLY67" s="106"/>
      <c r="MLZ67" s="106"/>
      <c r="MMA67" s="106"/>
      <c r="MMB67" s="106"/>
      <c r="MMC67" s="106"/>
      <c r="MMD67" s="106"/>
      <c r="MME67" s="106"/>
      <c r="MMF67" s="106"/>
      <c r="MMG67" s="106"/>
      <c r="MMH67" s="106"/>
      <c r="MMI67" s="106"/>
      <c r="MMJ67" s="106"/>
      <c r="MMK67" s="106"/>
      <c r="MML67" s="106"/>
      <c r="MMM67" s="106"/>
      <c r="MMN67" s="106"/>
      <c r="MMO67" s="106"/>
      <c r="MMP67" s="106"/>
      <c r="MMQ67" s="106"/>
      <c r="MMR67" s="106"/>
      <c r="MMS67" s="106"/>
      <c r="MMT67" s="106"/>
      <c r="MMU67" s="106"/>
      <c r="MMV67" s="106"/>
      <c r="MMW67" s="106"/>
      <c r="MMX67" s="106"/>
      <c r="MMY67" s="106"/>
      <c r="MMZ67" s="106"/>
      <c r="MNA67" s="106"/>
      <c r="MNB67" s="106"/>
      <c r="MNC67" s="106"/>
      <c r="MND67" s="106"/>
      <c r="MNE67" s="106"/>
      <c r="MNF67" s="106"/>
      <c r="MNG67" s="106"/>
      <c r="MNH67" s="106"/>
      <c r="MNI67" s="106"/>
      <c r="MNJ67" s="106"/>
      <c r="MNK67" s="106"/>
      <c r="MNL67" s="106"/>
      <c r="MNM67" s="106"/>
      <c r="MNN67" s="106"/>
      <c r="MNO67" s="106"/>
      <c r="MNP67" s="106"/>
      <c r="MNQ67" s="106"/>
      <c r="MNR67" s="106"/>
      <c r="MNS67" s="106"/>
      <c r="MNT67" s="106"/>
      <c r="MNU67" s="106"/>
      <c r="MNV67" s="106"/>
      <c r="MNW67" s="106"/>
      <c r="MNX67" s="106"/>
      <c r="MNY67" s="106"/>
      <c r="MNZ67" s="106"/>
      <c r="MOA67" s="106"/>
      <c r="MOB67" s="106"/>
      <c r="MOC67" s="106"/>
      <c r="MOD67" s="106"/>
      <c r="MOE67" s="106"/>
      <c r="MOF67" s="106"/>
      <c r="MOG67" s="106"/>
      <c r="MOH67" s="106"/>
      <c r="MOI67" s="106"/>
      <c r="MOJ67" s="106"/>
      <c r="MOK67" s="106"/>
      <c r="MOL67" s="106"/>
      <c r="MOM67" s="106"/>
      <c r="MON67" s="106"/>
      <c r="MOO67" s="106"/>
      <c r="MOP67" s="106"/>
      <c r="MOQ67" s="106"/>
      <c r="MOR67" s="106"/>
      <c r="MOS67" s="106"/>
      <c r="MOT67" s="106"/>
      <c r="MOU67" s="106"/>
      <c r="MOV67" s="106"/>
      <c r="MOW67" s="106"/>
      <c r="MOX67" s="106"/>
      <c r="MOY67" s="106"/>
      <c r="MOZ67" s="106"/>
      <c r="MPA67" s="106"/>
      <c r="MPB67" s="106"/>
      <c r="MPC67" s="106"/>
      <c r="MPD67" s="106"/>
      <c r="MPE67" s="106"/>
      <c r="MPF67" s="106"/>
      <c r="MPG67" s="106"/>
      <c r="MPH67" s="106"/>
      <c r="MPI67" s="106"/>
      <c r="MPJ67" s="106"/>
      <c r="MPK67" s="106"/>
      <c r="MPL67" s="106"/>
      <c r="MPM67" s="106"/>
      <c r="MPN67" s="106"/>
      <c r="MPO67" s="106"/>
      <c r="MPP67" s="106"/>
      <c r="MPQ67" s="106"/>
      <c r="MPR67" s="106"/>
      <c r="MPS67" s="106"/>
      <c r="MPT67" s="106"/>
      <c r="MPU67" s="106"/>
      <c r="MPV67" s="106"/>
      <c r="MPW67" s="106"/>
      <c r="MPX67" s="106"/>
      <c r="MPY67" s="106"/>
      <c r="MPZ67" s="106"/>
      <c r="MQA67" s="106"/>
      <c r="MQB67" s="106"/>
      <c r="MQC67" s="106"/>
      <c r="MQD67" s="106"/>
      <c r="MQE67" s="106"/>
      <c r="MQF67" s="106"/>
      <c r="MQG67" s="106"/>
      <c r="MQH67" s="106"/>
      <c r="MQI67" s="106"/>
      <c r="MQJ67" s="106"/>
      <c r="MQK67" s="106"/>
      <c r="MQL67" s="106"/>
      <c r="MQM67" s="106"/>
      <c r="MQN67" s="106"/>
      <c r="MQO67" s="106"/>
      <c r="MQP67" s="106"/>
      <c r="MQQ67" s="106"/>
      <c r="MQR67" s="106"/>
      <c r="MQS67" s="106"/>
      <c r="MQT67" s="106"/>
      <c r="MQU67" s="106"/>
      <c r="MQV67" s="106"/>
      <c r="MQW67" s="106"/>
      <c r="MQX67" s="106"/>
      <c r="MQY67" s="106"/>
      <c r="MQZ67" s="106"/>
      <c r="MRA67" s="106"/>
      <c r="MRB67" s="106"/>
      <c r="MRC67" s="106"/>
      <c r="MRD67" s="106"/>
      <c r="MRE67" s="106"/>
      <c r="MRF67" s="106"/>
      <c r="MRG67" s="106"/>
      <c r="MRH67" s="106"/>
      <c r="MRI67" s="106"/>
      <c r="MRJ67" s="106"/>
      <c r="MRK67" s="106"/>
      <c r="MRL67" s="106"/>
      <c r="MRM67" s="106"/>
      <c r="MRN67" s="106"/>
      <c r="MRO67" s="106"/>
      <c r="MRP67" s="106"/>
      <c r="MRQ67" s="106"/>
      <c r="MRR67" s="106"/>
      <c r="MRS67" s="106"/>
      <c r="MRT67" s="106"/>
      <c r="MRU67" s="106"/>
      <c r="MRV67" s="106"/>
      <c r="MRW67" s="106"/>
      <c r="MRX67" s="106"/>
      <c r="MRY67" s="106"/>
      <c r="MRZ67" s="106"/>
      <c r="MSA67" s="106"/>
      <c r="MSB67" s="106"/>
      <c r="MSC67" s="106"/>
      <c r="MSD67" s="106"/>
      <c r="MSE67" s="106"/>
      <c r="MSF67" s="106"/>
      <c r="MSG67" s="106"/>
      <c r="MSH67" s="106"/>
      <c r="MSI67" s="106"/>
      <c r="MSJ67" s="106"/>
      <c r="MSK67" s="106"/>
      <c r="MSL67" s="106"/>
      <c r="MSM67" s="106"/>
      <c r="MSN67" s="106"/>
      <c r="MSO67" s="106"/>
      <c r="MSP67" s="106"/>
      <c r="MSQ67" s="106"/>
      <c r="MSR67" s="106"/>
      <c r="MSS67" s="106"/>
      <c r="MST67" s="106"/>
      <c r="MSU67" s="106"/>
      <c r="MSV67" s="106"/>
      <c r="MSW67" s="106"/>
      <c r="MSX67" s="106"/>
      <c r="MSY67" s="106"/>
      <c r="MSZ67" s="106"/>
      <c r="MTA67" s="106"/>
      <c r="MTB67" s="106"/>
      <c r="MTC67" s="106"/>
      <c r="MTD67" s="106"/>
      <c r="MTE67" s="106"/>
      <c r="MTF67" s="106"/>
      <c r="MTG67" s="106"/>
      <c r="MTH67" s="106"/>
      <c r="MTI67" s="106"/>
      <c r="MTJ67" s="106"/>
      <c r="MTK67" s="106"/>
      <c r="MTL67" s="106"/>
      <c r="MTM67" s="106"/>
      <c r="MTN67" s="106"/>
      <c r="MTO67" s="106"/>
      <c r="MTP67" s="106"/>
      <c r="MTQ67" s="106"/>
      <c r="MTR67" s="106"/>
      <c r="MTS67" s="106"/>
      <c r="MTT67" s="106"/>
      <c r="MTU67" s="106"/>
      <c r="MTV67" s="106"/>
      <c r="MTW67" s="106"/>
      <c r="MTX67" s="106"/>
      <c r="MTY67" s="106"/>
      <c r="MTZ67" s="106"/>
      <c r="MUA67" s="106"/>
      <c r="MUB67" s="106"/>
      <c r="MUC67" s="106"/>
      <c r="MUD67" s="106"/>
      <c r="MUE67" s="106"/>
      <c r="MUF67" s="106"/>
      <c r="MUG67" s="106"/>
      <c r="MUH67" s="106"/>
      <c r="MUI67" s="106"/>
      <c r="MUJ67" s="106"/>
      <c r="MUK67" s="106"/>
      <c r="MUL67" s="106"/>
      <c r="MUM67" s="106"/>
      <c r="MUN67" s="106"/>
      <c r="MUO67" s="106"/>
      <c r="MUP67" s="106"/>
      <c r="MUQ67" s="106"/>
      <c r="MUR67" s="106"/>
      <c r="MUS67" s="106"/>
      <c r="MUT67" s="106"/>
      <c r="MUU67" s="106"/>
      <c r="MUV67" s="106"/>
      <c r="MUW67" s="106"/>
      <c r="MUX67" s="106"/>
      <c r="MUY67" s="106"/>
      <c r="MUZ67" s="106"/>
      <c r="MVA67" s="106"/>
      <c r="MVB67" s="106"/>
      <c r="MVC67" s="106"/>
      <c r="MVD67" s="106"/>
      <c r="MVE67" s="106"/>
      <c r="MVF67" s="106"/>
      <c r="MVG67" s="106"/>
      <c r="MVH67" s="106"/>
      <c r="MVI67" s="106"/>
      <c r="MVJ67" s="106"/>
      <c r="MVK67" s="106"/>
      <c r="MVL67" s="106"/>
      <c r="MVM67" s="106"/>
      <c r="MVN67" s="106"/>
      <c r="MVO67" s="106"/>
      <c r="MVP67" s="106"/>
      <c r="MVQ67" s="106"/>
      <c r="MVR67" s="106"/>
      <c r="MVS67" s="106"/>
      <c r="MVT67" s="106"/>
      <c r="MVU67" s="106"/>
      <c r="MVV67" s="106"/>
      <c r="MVW67" s="106"/>
      <c r="MVX67" s="106"/>
      <c r="MVY67" s="106"/>
      <c r="MVZ67" s="106"/>
      <c r="MWA67" s="106"/>
      <c r="MWB67" s="106"/>
      <c r="MWC67" s="106"/>
      <c r="MWD67" s="106"/>
      <c r="MWE67" s="106"/>
      <c r="MWF67" s="106"/>
      <c r="MWG67" s="106"/>
      <c r="MWH67" s="106"/>
      <c r="MWI67" s="106"/>
      <c r="MWJ67" s="106"/>
      <c r="MWK67" s="106"/>
      <c r="MWL67" s="106"/>
      <c r="MWM67" s="106"/>
      <c r="MWN67" s="106"/>
      <c r="MWO67" s="106"/>
      <c r="MWP67" s="106"/>
      <c r="MWQ67" s="106"/>
      <c r="MWR67" s="106"/>
      <c r="MWS67" s="106"/>
      <c r="MWT67" s="106"/>
      <c r="MWU67" s="106"/>
      <c r="MWV67" s="106"/>
      <c r="MWW67" s="106"/>
      <c r="MWX67" s="106"/>
      <c r="MWY67" s="106"/>
      <c r="MWZ67" s="106"/>
      <c r="MXA67" s="106"/>
      <c r="MXB67" s="106"/>
      <c r="MXC67" s="106"/>
      <c r="MXD67" s="106"/>
      <c r="MXE67" s="106"/>
      <c r="MXF67" s="106"/>
      <c r="MXG67" s="106"/>
      <c r="MXH67" s="106"/>
      <c r="MXI67" s="106"/>
      <c r="MXJ67" s="106"/>
      <c r="MXK67" s="106"/>
      <c r="MXL67" s="106"/>
      <c r="MXM67" s="106"/>
      <c r="MXN67" s="106"/>
      <c r="MXO67" s="106"/>
      <c r="MXP67" s="106"/>
      <c r="MXQ67" s="106"/>
      <c r="MXR67" s="106"/>
      <c r="MXS67" s="106"/>
      <c r="MXT67" s="106"/>
      <c r="MXU67" s="106"/>
      <c r="MXV67" s="106"/>
      <c r="MXW67" s="106"/>
      <c r="MXX67" s="106"/>
      <c r="MXY67" s="106"/>
      <c r="MXZ67" s="106"/>
      <c r="MYA67" s="106"/>
      <c r="MYB67" s="106"/>
      <c r="MYC67" s="106"/>
      <c r="MYD67" s="106"/>
      <c r="MYE67" s="106"/>
      <c r="MYF67" s="106"/>
      <c r="MYG67" s="106"/>
      <c r="MYH67" s="106"/>
      <c r="MYI67" s="106"/>
      <c r="MYJ67" s="106"/>
      <c r="MYK67" s="106"/>
      <c r="MYL67" s="106"/>
      <c r="MYM67" s="106"/>
      <c r="MYN67" s="106"/>
      <c r="MYO67" s="106"/>
      <c r="MYP67" s="106"/>
      <c r="MYQ67" s="106"/>
      <c r="MYR67" s="106"/>
      <c r="MYS67" s="106"/>
      <c r="MYT67" s="106"/>
      <c r="MYU67" s="106"/>
      <c r="MYV67" s="106"/>
      <c r="MYW67" s="106"/>
      <c r="MYX67" s="106"/>
      <c r="MYY67" s="106"/>
      <c r="MYZ67" s="106"/>
      <c r="MZA67" s="106"/>
      <c r="MZB67" s="106"/>
      <c r="MZC67" s="106"/>
      <c r="MZD67" s="106"/>
      <c r="MZE67" s="106"/>
      <c r="MZF67" s="106"/>
      <c r="MZG67" s="106"/>
      <c r="MZH67" s="106"/>
      <c r="MZI67" s="106"/>
      <c r="MZJ67" s="106"/>
      <c r="MZK67" s="106"/>
      <c r="MZL67" s="106"/>
      <c r="MZM67" s="106"/>
      <c r="MZN67" s="106"/>
      <c r="MZO67" s="106"/>
      <c r="MZP67" s="106"/>
      <c r="MZQ67" s="106"/>
      <c r="MZR67" s="106"/>
      <c r="MZS67" s="106"/>
      <c r="MZT67" s="106"/>
      <c r="MZU67" s="106"/>
      <c r="MZV67" s="106"/>
      <c r="MZW67" s="106"/>
      <c r="MZX67" s="106"/>
      <c r="MZY67" s="106"/>
      <c r="MZZ67" s="106"/>
      <c r="NAA67" s="106"/>
      <c r="NAB67" s="106"/>
      <c r="NAC67" s="106"/>
      <c r="NAD67" s="106"/>
      <c r="NAE67" s="106"/>
      <c r="NAF67" s="106"/>
      <c r="NAG67" s="106"/>
      <c r="NAH67" s="106"/>
      <c r="NAI67" s="106"/>
      <c r="NAJ67" s="106"/>
      <c r="NAK67" s="106"/>
      <c r="NAL67" s="106"/>
      <c r="NAM67" s="106"/>
      <c r="NAN67" s="106"/>
      <c r="NAO67" s="106"/>
      <c r="NAP67" s="106"/>
      <c r="NAQ67" s="106"/>
      <c r="NAR67" s="106"/>
      <c r="NAS67" s="106"/>
      <c r="NAT67" s="106"/>
      <c r="NAU67" s="106"/>
      <c r="NAV67" s="106"/>
      <c r="NAW67" s="106"/>
      <c r="NAX67" s="106"/>
      <c r="NAY67" s="106"/>
      <c r="NAZ67" s="106"/>
      <c r="NBA67" s="106"/>
      <c r="NBB67" s="106"/>
      <c r="NBC67" s="106"/>
      <c r="NBD67" s="106"/>
      <c r="NBE67" s="106"/>
      <c r="NBF67" s="106"/>
      <c r="NBG67" s="106"/>
      <c r="NBH67" s="106"/>
      <c r="NBI67" s="106"/>
      <c r="NBJ67" s="106"/>
      <c r="NBK67" s="106"/>
      <c r="NBL67" s="106"/>
      <c r="NBM67" s="106"/>
      <c r="NBN67" s="106"/>
      <c r="NBO67" s="106"/>
      <c r="NBP67" s="106"/>
      <c r="NBQ67" s="106"/>
      <c r="NBR67" s="106"/>
      <c r="NBS67" s="106"/>
      <c r="NBT67" s="106"/>
      <c r="NBU67" s="106"/>
      <c r="NBV67" s="106"/>
      <c r="NBW67" s="106"/>
      <c r="NBX67" s="106"/>
      <c r="NBY67" s="106"/>
      <c r="NBZ67" s="106"/>
      <c r="NCA67" s="106"/>
      <c r="NCB67" s="106"/>
      <c r="NCC67" s="106"/>
      <c r="NCD67" s="106"/>
      <c r="NCE67" s="106"/>
      <c r="NCF67" s="106"/>
      <c r="NCG67" s="106"/>
      <c r="NCH67" s="106"/>
      <c r="NCI67" s="106"/>
      <c r="NCJ67" s="106"/>
      <c r="NCK67" s="106"/>
      <c r="NCL67" s="106"/>
      <c r="NCM67" s="106"/>
      <c r="NCN67" s="106"/>
      <c r="NCO67" s="106"/>
      <c r="NCP67" s="106"/>
      <c r="NCQ67" s="106"/>
      <c r="NCR67" s="106"/>
      <c r="NCS67" s="106"/>
      <c r="NCT67" s="106"/>
      <c r="NCU67" s="106"/>
      <c r="NCV67" s="106"/>
      <c r="NCW67" s="106"/>
      <c r="NCX67" s="106"/>
      <c r="NCY67" s="106"/>
      <c r="NCZ67" s="106"/>
      <c r="NDA67" s="106"/>
      <c r="NDB67" s="106"/>
      <c r="NDC67" s="106"/>
      <c r="NDD67" s="106"/>
      <c r="NDE67" s="106"/>
      <c r="NDF67" s="106"/>
      <c r="NDG67" s="106"/>
      <c r="NDH67" s="106"/>
      <c r="NDI67" s="106"/>
      <c r="NDJ67" s="106"/>
      <c r="NDK67" s="106"/>
      <c r="NDL67" s="106"/>
      <c r="NDM67" s="106"/>
      <c r="NDN67" s="106"/>
      <c r="NDO67" s="106"/>
      <c r="NDP67" s="106"/>
      <c r="NDQ67" s="106"/>
      <c r="NDR67" s="106"/>
      <c r="NDS67" s="106"/>
      <c r="NDT67" s="106"/>
      <c r="NDU67" s="106"/>
      <c r="NDV67" s="106"/>
      <c r="NDW67" s="106"/>
      <c r="NDX67" s="106"/>
      <c r="NDY67" s="106"/>
      <c r="NDZ67" s="106"/>
      <c r="NEA67" s="106"/>
      <c r="NEB67" s="106"/>
      <c r="NEC67" s="106"/>
      <c r="NED67" s="106"/>
      <c r="NEE67" s="106"/>
      <c r="NEF67" s="106"/>
      <c r="NEG67" s="106"/>
      <c r="NEH67" s="106"/>
      <c r="NEI67" s="106"/>
      <c r="NEJ67" s="106"/>
      <c r="NEK67" s="106"/>
      <c r="NEL67" s="106"/>
      <c r="NEM67" s="106"/>
      <c r="NEN67" s="106"/>
      <c r="NEO67" s="106"/>
      <c r="NEP67" s="106"/>
      <c r="NEQ67" s="106"/>
      <c r="NER67" s="106"/>
      <c r="NES67" s="106"/>
      <c r="NET67" s="106"/>
      <c r="NEU67" s="106"/>
      <c r="NEV67" s="106"/>
      <c r="NEW67" s="106"/>
      <c r="NEX67" s="106"/>
      <c r="NEY67" s="106"/>
      <c r="NEZ67" s="106"/>
      <c r="NFA67" s="106"/>
      <c r="NFB67" s="106"/>
      <c r="NFC67" s="106"/>
      <c r="NFD67" s="106"/>
      <c r="NFE67" s="106"/>
      <c r="NFF67" s="106"/>
      <c r="NFG67" s="106"/>
      <c r="NFH67" s="106"/>
      <c r="NFI67" s="106"/>
      <c r="NFJ67" s="106"/>
      <c r="NFK67" s="106"/>
      <c r="NFL67" s="106"/>
      <c r="NFM67" s="106"/>
      <c r="NFN67" s="106"/>
      <c r="NFO67" s="106"/>
      <c r="NFP67" s="106"/>
      <c r="NFQ67" s="106"/>
      <c r="NFR67" s="106"/>
      <c r="NFS67" s="106"/>
      <c r="NFT67" s="106"/>
      <c r="NFU67" s="106"/>
      <c r="NFV67" s="106"/>
      <c r="NFW67" s="106"/>
      <c r="NFX67" s="106"/>
      <c r="NFY67" s="106"/>
      <c r="NFZ67" s="106"/>
      <c r="NGA67" s="106"/>
      <c r="NGB67" s="106"/>
      <c r="NGC67" s="106"/>
      <c r="NGD67" s="106"/>
      <c r="NGE67" s="106"/>
      <c r="NGF67" s="106"/>
      <c r="NGG67" s="106"/>
      <c r="NGH67" s="106"/>
      <c r="NGI67" s="106"/>
      <c r="NGJ67" s="106"/>
      <c r="NGK67" s="106"/>
      <c r="NGL67" s="106"/>
      <c r="NGM67" s="106"/>
      <c r="NGN67" s="106"/>
      <c r="NGO67" s="106"/>
      <c r="NGP67" s="106"/>
      <c r="NGQ67" s="106"/>
      <c r="NGR67" s="106"/>
      <c r="NGS67" s="106"/>
      <c r="NGT67" s="106"/>
      <c r="NGU67" s="106"/>
      <c r="NGV67" s="106"/>
      <c r="NGW67" s="106"/>
      <c r="NGX67" s="106"/>
      <c r="NGY67" s="106"/>
      <c r="NGZ67" s="106"/>
      <c r="NHA67" s="106"/>
      <c r="NHB67" s="106"/>
      <c r="NHC67" s="106"/>
      <c r="NHD67" s="106"/>
      <c r="NHE67" s="106"/>
      <c r="NHF67" s="106"/>
      <c r="NHG67" s="106"/>
      <c r="NHH67" s="106"/>
      <c r="NHI67" s="106"/>
      <c r="NHJ67" s="106"/>
      <c r="NHK67" s="106"/>
      <c r="NHL67" s="106"/>
      <c r="NHM67" s="106"/>
      <c r="NHN67" s="106"/>
      <c r="NHO67" s="106"/>
      <c r="NHP67" s="106"/>
      <c r="NHQ67" s="106"/>
      <c r="NHR67" s="106"/>
      <c r="NHS67" s="106"/>
      <c r="NHT67" s="106"/>
      <c r="NHU67" s="106"/>
      <c r="NHV67" s="106"/>
      <c r="NHW67" s="106"/>
      <c r="NHX67" s="106"/>
      <c r="NHY67" s="106"/>
      <c r="NHZ67" s="106"/>
      <c r="NIA67" s="106"/>
      <c r="NIB67" s="106"/>
      <c r="NIC67" s="106"/>
      <c r="NID67" s="106"/>
      <c r="NIE67" s="106"/>
      <c r="NIF67" s="106"/>
      <c r="NIG67" s="106"/>
      <c r="NIH67" s="106"/>
      <c r="NII67" s="106"/>
      <c r="NIJ67" s="106"/>
      <c r="NIK67" s="106"/>
      <c r="NIL67" s="106"/>
      <c r="NIM67" s="106"/>
      <c r="NIN67" s="106"/>
      <c r="NIO67" s="106"/>
      <c r="NIP67" s="106"/>
      <c r="NIQ67" s="106"/>
      <c r="NIR67" s="106"/>
      <c r="NIS67" s="106"/>
      <c r="NIT67" s="106"/>
      <c r="NIU67" s="106"/>
      <c r="NIV67" s="106"/>
      <c r="NIW67" s="106"/>
      <c r="NIX67" s="106"/>
      <c r="NIY67" s="106"/>
      <c r="NIZ67" s="106"/>
      <c r="NJA67" s="106"/>
      <c r="NJB67" s="106"/>
      <c r="NJC67" s="106"/>
      <c r="NJD67" s="106"/>
      <c r="NJE67" s="106"/>
      <c r="NJF67" s="106"/>
      <c r="NJG67" s="106"/>
      <c r="NJH67" s="106"/>
      <c r="NJI67" s="106"/>
      <c r="NJJ67" s="106"/>
      <c r="NJK67" s="106"/>
      <c r="NJL67" s="106"/>
      <c r="NJM67" s="106"/>
      <c r="NJN67" s="106"/>
      <c r="NJO67" s="106"/>
      <c r="NJP67" s="106"/>
      <c r="NJQ67" s="106"/>
      <c r="NJR67" s="106"/>
      <c r="NJS67" s="106"/>
      <c r="NJT67" s="106"/>
      <c r="NJU67" s="106"/>
      <c r="NJV67" s="106"/>
      <c r="NJW67" s="106"/>
      <c r="NJX67" s="106"/>
      <c r="NJY67" s="106"/>
      <c r="NJZ67" s="106"/>
      <c r="NKA67" s="106"/>
      <c r="NKB67" s="106"/>
      <c r="NKC67" s="106"/>
      <c r="NKD67" s="106"/>
      <c r="NKE67" s="106"/>
      <c r="NKF67" s="106"/>
      <c r="NKG67" s="106"/>
      <c r="NKH67" s="106"/>
      <c r="NKI67" s="106"/>
      <c r="NKJ67" s="106"/>
      <c r="NKK67" s="106"/>
      <c r="NKL67" s="106"/>
      <c r="NKM67" s="106"/>
      <c r="NKN67" s="106"/>
      <c r="NKO67" s="106"/>
      <c r="NKP67" s="106"/>
      <c r="NKQ67" s="106"/>
      <c r="NKR67" s="106"/>
      <c r="NKS67" s="106"/>
      <c r="NKT67" s="106"/>
      <c r="NKU67" s="106"/>
      <c r="NKV67" s="106"/>
      <c r="NKW67" s="106"/>
      <c r="NKX67" s="106"/>
      <c r="NKY67" s="106"/>
      <c r="NKZ67" s="106"/>
      <c r="NLA67" s="106"/>
      <c r="NLB67" s="106"/>
      <c r="NLC67" s="106"/>
      <c r="NLD67" s="106"/>
      <c r="NLE67" s="106"/>
      <c r="NLF67" s="106"/>
      <c r="NLG67" s="106"/>
      <c r="NLH67" s="106"/>
      <c r="NLI67" s="106"/>
      <c r="NLJ67" s="106"/>
      <c r="NLK67" s="106"/>
      <c r="NLL67" s="106"/>
      <c r="NLM67" s="106"/>
      <c r="NLN67" s="106"/>
      <c r="NLO67" s="106"/>
      <c r="NLP67" s="106"/>
      <c r="NLQ67" s="106"/>
      <c r="NLR67" s="106"/>
      <c r="NLS67" s="106"/>
      <c r="NLT67" s="106"/>
      <c r="NLU67" s="106"/>
      <c r="NLV67" s="106"/>
      <c r="NLW67" s="106"/>
      <c r="NLX67" s="106"/>
      <c r="NLY67" s="106"/>
      <c r="NLZ67" s="106"/>
      <c r="NMA67" s="106"/>
      <c r="NMB67" s="106"/>
      <c r="NMC67" s="106"/>
      <c r="NMD67" s="106"/>
      <c r="NME67" s="106"/>
      <c r="NMF67" s="106"/>
      <c r="NMG67" s="106"/>
      <c r="NMH67" s="106"/>
      <c r="NMI67" s="106"/>
      <c r="NMJ67" s="106"/>
      <c r="NMK67" s="106"/>
      <c r="NML67" s="106"/>
      <c r="NMM67" s="106"/>
      <c r="NMN67" s="106"/>
      <c r="NMO67" s="106"/>
      <c r="NMP67" s="106"/>
      <c r="NMQ67" s="106"/>
      <c r="NMR67" s="106"/>
      <c r="NMS67" s="106"/>
      <c r="NMT67" s="106"/>
      <c r="NMU67" s="106"/>
      <c r="NMV67" s="106"/>
      <c r="NMW67" s="106"/>
      <c r="NMX67" s="106"/>
      <c r="NMY67" s="106"/>
      <c r="NMZ67" s="106"/>
      <c r="NNA67" s="106"/>
      <c r="NNB67" s="106"/>
      <c r="NNC67" s="106"/>
      <c r="NND67" s="106"/>
      <c r="NNE67" s="106"/>
      <c r="NNF67" s="106"/>
      <c r="NNG67" s="106"/>
      <c r="NNH67" s="106"/>
      <c r="NNI67" s="106"/>
      <c r="NNJ67" s="106"/>
      <c r="NNK67" s="106"/>
      <c r="NNL67" s="106"/>
      <c r="NNM67" s="106"/>
      <c r="NNN67" s="106"/>
      <c r="NNO67" s="106"/>
      <c r="NNP67" s="106"/>
      <c r="NNQ67" s="106"/>
      <c r="NNR67" s="106"/>
      <c r="NNS67" s="106"/>
      <c r="NNT67" s="106"/>
      <c r="NNU67" s="106"/>
      <c r="NNV67" s="106"/>
      <c r="NNW67" s="106"/>
      <c r="NNX67" s="106"/>
      <c r="NNY67" s="106"/>
      <c r="NNZ67" s="106"/>
      <c r="NOA67" s="106"/>
      <c r="NOB67" s="106"/>
      <c r="NOC67" s="106"/>
      <c r="NOD67" s="106"/>
      <c r="NOE67" s="106"/>
      <c r="NOF67" s="106"/>
      <c r="NOG67" s="106"/>
      <c r="NOH67" s="106"/>
      <c r="NOI67" s="106"/>
      <c r="NOJ67" s="106"/>
      <c r="NOK67" s="106"/>
      <c r="NOL67" s="106"/>
      <c r="NOM67" s="106"/>
      <c r="NON67" s="106"/>
      <c r="NOO67" s="106"/>
      <c r="NOP67" s="106"/>
      <c r="NOQ67" s="106"/>
      <c r="NOR67" s="106"/>
      <c r="NOS67" s="106"/>
      <c r="NOT67" s="106"/>
      <c r="NOU67" s="106"/>
      <c r="NOV67" s="106"/>
      <c r="NOW67" s="106"/>
      <c r="NOX67" s="106"/>
      <c r="NOY67" s="106"/>
      <c r="NOZ67" s="106"/>
      <c r="NPA67" s="106"/>
      <c r="NPB67" s="106"/>
      <c r="NPC67" s="106"/>
      <c r="NPD67" s="106"/>
      <c r="NPE67" s="106"/>
      <c r="NPF67" s="106"/>
      <c r="NPG67" s="106"/>
      <c r="NPH67" s="106"/>
      <c r="NPI67" s="106"/>
      <c r="NPJ67" s="106"/>
      <c r="NPK67" s="106"/>
      <c r="NPL67" s="106"/>
      <c r="NPM67" s="106"/>
      <c r="NPN67" s="106"/>
      <c r="NPO67" s="106"/>
      <c r="NPP67" s="106"/>
      <c r="NPQ67" s="106"/>
      <c r="NPR67" s="106"/>
      <c r="NPS67" s="106"/>
      <c r="NPT67" s="106"/>
      <c r="NPU67" s="106"/>
      <c r="NPV67" s="106"/>
      <c r="NPW67" s="106"/>
      <c r="NPX67" s="106"/>
      <c r="NPY67" s="106"/>
      <c r="NPZ67" s="106"/>
      <c r="NQA67" s="106"/>
      <c r="NQB67" s="106"/>
      <c r="NQC67" s="106"/>
      <c r="NQD67" s="106"/>
      <c r="NQE67" s="106"/>
      <c r="NQF67" s="106"/>
      <c r="NQG67" s="106"/>
      <c r="NQH67" s="106"/>
      <c r="NQI67" s="106"/>
      <c r="NQJ67" s="106"/>
      <c r="NQK67" s="106"/>
      <c r="NQL67" s="106"/>
      <c r="NQM67" s="106"/>
      <c r="NQN67" s="106"/>
      <c r="NQO67" s="106"/>
      <c r="NQP67" s="106"/>
      <c r="NQQ67" s="106"/>
      <c r="NQR67" s="106"/>
      <c r="NQS67" s="106"/>
      <c r="NQT67" s="106"/>
      <c r="NQU67" s="106"/>
      <c r="NQV67" s="106"/>
      <c r="NQW67" s="106"/>
      <c r="NQX67" s="106"/>
      <c r="NQY67" s="106"/>
      <c r="NQZ67" s="106"/>
      <c r="NRA67" s="106"/>
      <c r="NRB67" s="106"/>
      <c r="NRC67" s="106"/>
      <c r="NRD67" s="106"/>
      <c r="NRE67" s="106"/>
      <c r="NRF67" s="106"/>
      <c r="NRG67" s="106"/>
      <c r="NRH67" s="106"/>
      <c r="NRI67" s="106"/>
      <c r="NRJ67" s="106"/>
      <c r="NRK67" s="106"/>
      <c r="NRL67" s="106"/>
      <c r="NRM67" s="106"/>
      <c r="NRN67" s="106"/>
      <c r="NRO67" s="106"/>
      <c r="NRP67" s="106"/>
      <c r="NRQ67" s="106"/>
      <c r="NRR67" s="106"/>
      <c r="NRS67" s="106"/>
      <c r="NRT67" s="106"/>
      <c r="NRU67" s="106"/>
      <c r="NRV67" s="106"/>
      <c r="NRW67" s="106"/>
      <c r="NRX67" s="106"/>
      <c r="NRY67" s="106"/>
      <c r="NRZ67" s="106"/>
      <c r="NSA67" s="106"/>
      <c r="NSB67" s="106"/>
      <c r="NSC67" s="106"/>
      <c r="NSD67" s="106"/>
      <c r="NSE67" s="106"/>
      <c r="NSF67" s="106"/>
      <c r="NSG67" s="106"/>
      <c r="NSH67" s="106"/>
      <c r="NSI67" s="106"/>
      <c r="NSJ67" s="106"/>
      <c r="NSK67" s="106"/>
      <c r="NSL67" s="106"/>
      <c r="NSM67" s="106"/>
      <c r="NSN67" s="106"/>
      <c r="NSO67" s="106"/>
      <c r="NSP67" s="106"/>
      <c r="NSQ67" s="106"/>
      <c r="NSR67" s="106"/>
      <c r="NSS67" s="106"/>
      <c r="NST67" s="106"/>
      <c r="NSU67" s="106"/>
      <c r="NSV67" s="106"/>
      <c r="NSW67" s="106"/>
      <c r="NSX67" s="106"/>
      <c r="NSY67" s="106"/>
      <c r="NSZ67" s="106"/>
      <c r="NTA67" s="106"/>
      <c r="NTB67" s="106"/>
      <c r="NTC67" s="106"/>
      <c r="NTD67" s="106"/>
      <c r="NTE67" s="106"/>
      <c r="NTF67" s="106"/>
      <c r="NTG67" s="106"/>
      <c r="NTH67" s="106"/>
      <c r="NTI67" s="106"/>
      <c r="NTJ67" s="106"/>
      <c r="NTK67" s="106"/>
      <c r="NTL67" s="106"/>
      <c r="NTM67" s="106"/>
      <c r="NTN67" s="106"/>
      <c r="NTO67" s="106"/>
      <c r="NTP67" s="106"/>
      <c r="NTQ67" s="106"/>
      <c r="NTR67" s="106"/>
      <c r="NTS67" s="106"/>
      <c r="NTT67" s="106"/>
      <c r="NTU67" s="106"/>
      <c r="NTV67" s="106"/>
      <c r="NTW67" s="106"/>
      <c r="NTX67" s="106"/>
      <c r="NTY67" s="106"/>
      <c r="NTZ67" s="106"/>
      <c r="NUA67" s="106"/>
      <c r="NUB67" s="106"/>
      <c r="NUC67" s="106"/>
      <c r="NUD67" s="106"/>
      <c r="NUE67" s="106"/>
      <c r="NUF67" s="106"/>
      <c r="NUG67" s="106"/>
      <c r="NUH67" s="106"/>
      <c r="NUI67" s="106"/>
      <c r="NUJ67" s="106"/>
      <c r="NUK67" s="106"/>
      <c r="NUL67" s="106"/>
      <c r="NUM67" s="106"/>
      <c r="NUN67" s="106"/>
      <c r="NUO67" s="106"/>
      <c r="NUP67" s="106"/>
      <c r="NUQ67" s="106"/>
      <c r="NUR67" s="106"/>
      <c r="NUS67" s="106"/>
      <c r="NUT67" s="106"/>
      <c r="NUU67" s="106"/>
      <c r="NUV67" s="106"/>
      <c r="NUW67" s="106"/>
      <c r="NUX67" s="106"/>
      <c r="NUY67" s="106"/>
      <c r="NUZ67" s="106"/>
      <c r="NVA67" s="106"/>
      <c r="NVB67" s="106"/>
      <c r="NVC67" s="106"/>
      <c r="NVD67" s="106"/>
      <c r="NVE67" s="106"/>
      <c r="NVF67" s="106"/>
      <c r="NVG67" s="106"/>
      <c r="NVH67" s="106"/>
      <c r="NVI67" s="106"/>
      <c r="NVJ67" s="106"/>
      <c r="NVK67" s="106"/>
      <c r="NVL67" s="106"/>
      <c r="NVM67" s="106"/>
      <c r="NVN67" s="106"/>
      <c r="NVO67" s="106"/>
      <c r="NVP67" s="106"/>
      <c r="NVQ67" s="106"/>
      <c r="NVR67" s="106"/>
      <c r="NVS67" s="106"/>
      <c r="NVT67" s="106"/>
      <c r="NVU67" s="106"/>
      <c r="NVV67" s="106"/>
      <c r="NVW67" s="106"/>
      <c r="NVX67" s="106"/>
      <c r="NVY67" s="106"/>
      <c r="NVZ67" s="106"/>
      <c r="NWA67" s="106"/>
      <c r="NWB67" s="106"/>
      <c r="NWC67" s="106"/>
      <c r="NWD67" s="106"/>
      <c r="NWE67" s="106"/>
      <c r="NWF67" s="106"/>
      <c r="NWG67" s="106"/>
      <c r="NWH67" s="106"/>
      <c r="NWI67" s="106"/>
      <c r="NWJ67" s="106"/>
      <c r="NWK67" s="106"/>
      <c r="NWL67" s="106"/>
      <c r="NWM67" s="106"/>
      <c r="NWN67" s="106"/>
      <c r="NWO67" s="106"/>
      <c r="NWP67" s="106"/>
      <c r="NWQ67" s="106"/>
      <c r="NWR67" s="106"/>
      <c r="NWS67" s="106"/>
      <c r="NWT67" s="106"/>
      <c r="NWU67" s="106"/>
      <c r="NWV67" s="106"/>
      <c r="NWW67" s="106"/>
      <c r="NWX67" s="106"/>
      <c r="NWY67" s="106"/>
      <c r="NWZ67" s="106"/>
      <c r="NXA67" s="106"/>
      <c r="NXB67" s="106"/>
      <c r="NXC67" s="106"/>
      <c r="NXD67" s="106"/>
      <c r="NXE67" s="106"/>
      <c r="NXF67" s="106"/>
      <c r="NXG67" s="106"/>
      <c r="NXH67" s="106"/>
      <c r="NXI67" s="106"/>
      <c r="NXJ67" s="106"/>
      <c r="NXK67" s="106"/>
      <c r="NXL67" s="106"/>
      <c r="NXM67" s="106"/>
      <c r="NXN67" s="106"/>
      <c r="NXO67" s="106"/>
      <c r="NXP67" s="106"/>
      <c r="NXQ67" s="106"/>
      <c r="NXR67" s="106"/>
      <c r="NXS67" s="106"/>
      <c r="NXT67" s="106"/>
      <c r="NXU67" s="106"/>
      <c r="NXV67" s="106"/>
      <c r="NXW67" s="106"/>
      <c r="NXX67" s="106"/>
      <c r="NXY67" s="106"/>
      <c r="NXZ67" s="106"/>
      <c r="NYA67" s="106"/>
      <c r="NYB67" s="106"/>
      <c r="NYC67" s="106"/>
      <c r="NYD67" s="106"/>
      <c r="NYE67" s="106"/>
      <c r="NYF67" s="106"/>
      <c r="NYG67" s="106"/>
      <c r="NYH67" s="106"/>
      <c r="NYI67" s="106"/>
      <c r="NYJ67" s="106"/>
      <c r="NYK67" s="106"/>
      <c r="NYL67" s="106"/>
      <c r="NYM67" s="106"/>
      <c r="NYN67" s="106"/>
      <c r="NYO67" s="106"/>
      <c r="NYP67" s="106"/>
      <c r="NYQ67" s="106"/>
      <c r="NYR67" s="106"/>
      <c r="NYS67" s="106"/>
      <c r="NYT67" s="106"/>
      <c r="NYU67" s="106"/>
      <c r="NYV67" s="106"/>
      <c r="NYW67" s="106"/>
      <c r="NYX67" s="106"/>
      <c r="NYY67" s="106"/>
      <c r="NYZ67" s="106"/>
      <c r="NZA67" s="106"/>
      <c r="NZB67" s="106"/>
      <c r="NZC67" s="106"/>
      <c r="NZD67" s="106"/>
      <c r="NZE67" s="106"/>
      <c r="NZF67" s="106"/>
      <c r="NZG67" s="106"/>
      <c r="NZH67" s="106"/>
      <c r="NZI67" s="106"/>
      <c r="NZJ67" s="106"/>
      <c r="NZK67" s="106"/>
      <c r="NZL67" s="106"/>
      <c r="NZM67" s="106"/>
      <c r="NZN67" s="106"/>
      <c r="NZO67" s="106"/>
      <c r="NZP67" s="106"/>
      <c r="NZQ67" s="106"/>
      <c r="NZR67" s="106"/>
      <c r="NZS67" s="106"/>
      <c r="NZT67" s="106"/>
      <c r="NZU67" s="106"/>
      <c r="NZV67" s="106"/>
      <c r="NZW67" s="106"/>
      <c r="NZX67" s="106"/>
      <c r="NZY67" s="106"/>
      <c r="NZZ67" s="106"/>
      <c r="OAA67" s="106"/>
      <c r="OAB67" s="106"/>
      <c r="OAC67" s="106"/>
      <c r="OAD67" s="106"/>
      <c r="OAE67" s="106"/>
      <c r="OAF67" s="106"/>
      <c r="OAG67" s="106"/>
      <c r="OAH67" s="106"/>
      <c r="OAI67" s="106"/>
      <c r="OAJ67" s="106"/>
      <c r="OAK67" s="106"/>
      <c r="OAL67" s="106"/>
      <c r="OAM67" s="106"/>
      <c r="OAN67" s="106"/>
      <c r="OAO67" s="106"/>
      <c r="OAP67" s="106"/>
      <c r="OAQ67" s="106"/>
      <c r="OAR67" s="106"/>
      <c r="OAS67" s="106"/>
      <c r="OAT67" s="106"/>
      <c r="OAU67" s="106"/>
      <c r="OAV67" s="106"/>
      <c r="OAW67" s="106"/>
      <c r="OAX67" s="106"/>
      <c r="OAY67" s="106"/>
      <c r="OAZ67" s="106"/>
      <c r="OBA67" s="106"/>
      <c r="OBB67" s="106"/>
      <c r="OBC67" s="106"/>
      <c r="OBD67" s="106"/>
      <c r="OBE67" s="106"/>
      <c r="OBF67" s="106"/>
      <c r="OBG67" s="106"/>
      <c r="OBH67" s="106"/>
      <c r="OBI67" s="106"/>
      <c r="OBJ67" s="106"/>
      <c r="OBK67" s="106"/>
      <c r="OBL67" s="106"/>
      <c r="OBM67" s="106"/>
      <c r="OBN67" s="106"/>
      <c r="OBO67" s="106"/>
      <c r="OBP67" s="106"/>
      <c r="OBQ67" s="106"/>
      <c r="OBR67" s="106"/>
      <c r="OBS67" s="106"/>
      <c r="OBT67" s="106"/>
      <c r="OBU67" s="106"/>
      <c r="OBV67" s="106"/>
      <c r="OBW67" s="106"/>
      <c r="OBX67" s="106"/>
      <c r="OBY67" s="106"/>
      <c r="OBZ67" s="106"/>
      <c r="OCA67" s="106"/>
      <c r="OCB67" s="106"/>
      <c r="OCC67" s="106"/>
      <c r="OCD67" s="106"/>
      <c r="OCE67" s="106"/>
      <c r="OCF67" s="106"/>
      <c r="OCG67" s="106"/>
      <c r="OCH67" s="106"/>
      <c r="OCI67" s="106"/>
      <c r="OCJ67" s="106"/>
      <c r="OCK67" s="106"/>
      <c r="OCL67" s="106"/>
      <c r="OCM67" s="106"/>
      <c r="OCN67" s="106"/>
      <c r="OCO67" s="106"/>
      <c r="OCP67" s="106"/>
      <c r="OCQ67" s="106"/>
      <c r="OCR67" s="106"/>
      <c r="OCS67" s="106"/>
      <c r="OCT67" s="106"/>
      <c r="OCU67" s="106"/>
      <c r="OCV67" s="106"/>
      <c r="OCW67" s="106"/>
      <c r="OCX67" s="106"/>
      <c r="OCY67" s="106"/>
      <c r="OCZ67" s="106"/>
      <c r="ODA67" s="106"/>
      <c r="ODB67" s="106"/>
      <c r="ODC67" s="106"/>
      <c r="ODD67" s="106"/>
      <c r="ODE67" s="106"/>
      <c r="ODF67" s="106"/>
      <c r="ODG67" s="106"/>
      <c r="ODH67" s="106"/>
      <c r="ODI67" s="106"/>
      <c r="ODJ67" s="106"/>
      <c r="ODK67" s="106"/>
      <c r="ODL67" s="106"/>
      <c r="ODM67" s="106"/>
      <c r="ODN67" s="106"/>
      <c r="ODO67" s="106"/>
      <c r="ODP67" s="106"/>
      <c r="ODQ67" s="106"/>
      <c r="ODR67" s="106"/>
      <c r="ODS67" s="106"/>
      <c r="ODT67" s="106"/>
      <c r="ODU67" s="106"/>
      <c r="ODV67" s="106"/>
      <c r="ODW67" s="106"/>
      <c r="ODX67" s="106"/>
      <c r="ODY67" s="106"/>
      <c r="ODZ67" s="106"/>
      <c r="OEA67" s="106"/>
      <c r="OEB67" s="106"/>
      <c r="OEC67" s="106"/>
      <c r="OED67" s="106"/>
      <c r="OEE67" s="106"/>
      <c r="OEF67" s="106"/>
      <c r="OEG67" s="106"/>
      <c r="OEH67" s="106"/>
      <c r="OEI67" s="106"/>
      <c r="OEJ67" s="106"/>
      <c r="OEK67" s="106"/>
      <c r="OEL67" s="106"/>
      <c r="OEM67" s="106"/>
      <c r="OEN67" s="106"/>
      <c r="OEO67" s="106"/>
      <c r="OEP67" s="106"/>
      <c r="OEQ67" s="106"/>
      <c r="OER67" s="106"/>
      <c r="OES67" s="106"/>
      <c r="OET67" s="106"/>
      <c r="OEU67" s="106"/>
      <c r="OEV67" s="106"/>
      <c r="OEW67" s="106"/>
      <c r="OEX67" s="106"/>
      <c r="OEY67" s="106"/>
      <c r="OEZ67" s="106"/>
      <c r="OFA67" s="106"/>
      <c r="OFB67" s="106"/>
      <c r="OFC67" s="106"/>
      <c r="OFD67" s="106"/>
      <c r="OFE67" s="106"/>
      <c r="OFF67" s="106"/>
      <c r="OFG67" s="106"/>
      <c r="OFH67" s="106"/>
      <c r="OFI67" s="106"/>
      <c r="OFJ67" s="106"/>
      <c r="OFK67" s="106"/>
      <c r="OFL67" s="106"/>
      <c r="OFM67" s="106"/>
      <c r="OFN67" s="106"/>
      <c r="OFO67" s="106"/>
      <c r="OFP67" s="106"/>
      <c r="OFQ67" s="106"/>
      <c r="OFR67" s="106"/>
      <c r="OFS67" s="106"/>
      <c r="OFT67" s="106"/>
      <c r="OFU67" s="106"/>
      <c r="OFV67" s="106"/>
      <c r="OFW67" s="106"/>
      <c r="OFX67" s="106"/>
      <c r="OFY67" s="106"/>
      <c r="OFZ67" s="106"/>
      <c r="OGA67" s="106"/>
      <c r="OGB67" s="106"/>
      <c r="OGC67" s="106"/>
      <c r="OGD67" s="106"/>
      <c r="OGE67" s="106"/>
      <c r="OGF67" s="106"/>
      <c r="OGG67" s="106"/>
      <c r="OGH67" s="106"/>
      <c r="OGI67" s="106"/>
      <c r="OGJ67" s="106"/>
      <c r="OGK67" s="106"/>
      <c r="OGL67" s="106"/>
      <c r="OGM67" s="106"/>
      <c r="OGN67" s="106"/>
      <c r="OGO67" s="106"/>
      <c r="OGP67" s="106"/>
      <c r="OGQ67" s="106"/>
      <c r="OGR67" s="106"/>
      <c r="OGS67" s="106"/>
      <c r="OGT67" s="106"/>
      <c r="OGU67" s="106"/>
      <c r="OGV67" s="106"/>
      <c r="OGW67" s="106"/>
      <c r="OGX67" s="106"/>
      <c r="OGY67" s="106"/>
      <c r="OGZ67" s="106"/>
      <c r="OHA67" s="106"/>
      <c r="OHB67" s="106"/>
      <c r="OHC67" s="106"/>
      <c r="OHD67" s="106"/>
      <c r="OHE67" s="106"/>
      <c r="OHF67" s="106"/>
      <c r="OHG67" s="106"/>
      <c r="OHH67" s="106"/>
      <c r="OHI67" s="106"/>
      <c r="OHJ67" s="106"/>
      <c r="OHK67" s="106"/>
      <c r="OHL67" s="106"/>
      <c r="OHM67" s="106"/>
      <c r="OHN67" s="106"/>
      <c r="OHO67" s="106"/>
      <c r="OHP67" s="106"/>
      <c r="OHQ67" s="106"/>
      <c r="OHR67" s="106"/>
      <c r="OHS67" s="106"/>
      <c r="OHT67" s="106"/>
      <c r="OHU67" s="106"/>
      <c r="OHV67" s="106"/>
      <c r="OHW67" s="106"/>
      <c r="OHX67" s="106"/>
      <c r="OHY67" s="106"/>
      <c r="OHZ67" s="106"/>
      <c r="OIA67" s="106"/>
      <c r="OIB67" s="106"/>
      <c r="OIC67" s="106"/>
      <c r="OID67" s="106"/>
      <c r="OIE67" s="106"/>
      <c r="OIF67" s="106"/>
      <c r="OIG67" s="106"/>
      <c r="OIH67" s="106"/>
      <c r="OII67" s="106"/>
      <c r="OIJ67" s="106"/>
      <c r="OIK67" s="106"/>
      <c r="OIL67" s="106"/>
      <c r="OIM67" s="106"/>
      <c r="OIN67" s="106"/>
      <c r="OIO67" s="106"/>
      <c r="OIP67" s="106"/>
      <c r="OIQ67" s="106"/>
      <c r="OIR67" s="106"/>
      <c r="OIS67" s="106"/>
      <c r="OIT67" s="106"/>
      <c r="OIU67" s="106"/>
      <c r="OIV67" s="106"/>
      <c r="OIW67" s="106"/>
      <c r="OIX67" s="106"/>
      <c r="OIY67" s="106"/>
      <c r="OIZ67" s="106"/>
      <c r="OJA67" s="106"/>
      <c r="OJB67" s="106"/>
      <c r="OJC67" s="106"/>
      <c r="OJD67" s="106"/>
      <c r="OJE67" s="106"/>
      <c r="OJF67" s="106"/>
      <c r="OJG67" s="106"/>
      <c r="OJH67" s="106"/>
      <c r="OJI67" s="106"/>
      <c r="OJJ67" s="106"/>
      <c r="OJK67" s="106"/>
      <c r="OJL67" s="106"/>
      <c r="OJM67" s="106"/>
      <c r="OJN67" s="106"/>
      <c r="OJO67" s="106"/>
      <c r="OJP67" s="106"/>
      <c r="OJQ67" s="106"/>
      <c r="OJR67" s="106"/>
      <c r="OJS67" s="106"/>
      <c r="OJT67" s="106"/>
      <c r="OJU67" s="106"/>
      <c r="OJV67" s="106"/>
      <c r="OJW67" s="106"/>
      <c r="OJX67" s="106"/>
      <c r="OJY67" s="106"/>
      <c r="OJZ67" s="106"/>
      <c r="OKA67" s="106"/>
      <c r="OKB67" s="106"/>
      <c r="OKC67" s="106"/>
      <c r="OKD67" s="106"/>
      <c r="OKE67" s="106"/>
      <c r="OKF67" s="106"/>
      <c r="OKG67" s="106"/>
      <c r="OKH67" s="106"/>
      <c r="OKI67" s="106"/>
      <c r="OKJ67" s="106"/>
      <c r="OKK67" s="106"/>
      <c r="OKL67" s="106"/>
      <c r="OKM67" s="106"/>
      <c r="OKN67" s="106"/>
      <c r="OKO67" s="106"/>
      <c r="OKP67" s="106"/>
      <c r="OKQ67" s="106"/>
      <c r="OKR67" s="106"/>
      <c r="OKS67" s="106"/>
      <c r="OKT67" s="106"/>
      <c r="OKU67" s="106"/>
      <c r="OKV67" s="106"/>
      <c r="OKW67" s="106"/>
      <c r="OKX67" s="106"/>
      <c r="OKY67" s="106"/>
      <c r="OKZ67" s="106"/>
      <c r="OLA67" s="106"/>
      <c r="OLB67" s="106"/>
      <c r="OLC67" s="106"/>
      <c r="OLD67" s="106"/>
      <c r="OLE67" s="106"/>
      <c r="OLF67" s="106"/>
      <c r="OLG67" s="106"/>
      <c r="OLH67" s="106"/>
      <c r="OLI67" s="106"/>
      <c r="OLJ67" s="106"/>
      <c r="OLK67" s="106"/>
      <c r="OLL67" s="106"/>
      <c r="OLM67" s="106"/>
      <c r="OLN67" s="106"/>
      <c r="OLO67" s="106"/>
      <c r="OLP67" s="106"/>
      <c r="OLQ67" s="106"/>
      <c r="OLR67" s="106"/>
      <c r="OLS67" s="106"/>
      <c r="OLT67" s="106"/>
      <c r="OLU67" s="106"/>
      <c r="OLV67" s="106"/>
      <c r="OLW67" s="106"/>
      <c r="OLX67" s="106"/>
      <c r="OLY67" s="106"/>
      <c r="OLZ67" s="106"/>
      <c r="OMA67" s="106"/>
      <c r="OMB67" s="106"/>
      <c r="OMC67" s="106"/>
      <c r="OMD67" s="106"/>
      <c r="OME67" s="106"/>
      <c r="OMF67" s="106"/>
      <c r="OMG67" s="106"/>
      <c r="OMH67" s="106"/>
      <c r="OMI67" s="106"/>
      <c r="OMJ67" s="106"/>
      <c r="OMK67" s="106"/>
      <c r="OML67" s="106"/>
      <c r="OMM67" s="106"/>
      <c r="OMN67" s="106"/>
      <c r="OMO67" s="106"/>
      <c r="OMP67" s="106"/>
      <c r="OMQ67" s="106"/>
      <c r="OMR67" s="106"/>
      <c r="OMS67" s="106"/>
      <c r="OMT67" s="106"/>
      <c r="OMU67" s="106"/>
      <c r="OMV67" s="106"/>
      <c r="OMW67" s="106"/>
      <c r="OMX67" s="106"/>
      <c r="OMY67" s="106"/>
      <c r="OMZ67" s="106"/>
      <c r="ONA67" s="106"/>
      <c r="ONB67" s="106"/>
      <c r="ONC67" s="106"/>
      <c r="OND67" s="106"/>
      <c r="ONE67" s="106"/>
      <c r="ONF67" s="106"/>
      <c r="ONG67" s="106"/>
      <c r="ONH67" s="106"/>
      <c r="ONI67" s="106"/>
      <c r="ONJ67" s="106"/>
      <c r="ONK67" s="106"/>
      <c r="ONL67" s="106"/>
      <c r="ONM67" s="106"/>
      <c r="ONN67" s="106"/>
      <c r="ONO67" s="106"/>
      <c r="ONP67" s="106"/>
      <c r="ONQ67" s="106"/>
      <c r="ONR67" s="106"/>
      <c r="ONS67" s="106"/>
      <c r="ONT67" s="106"/>
      <c r="ONU67" s="106"/>
      <c r="ONV67" s="106"/>
      <c r="ONW67" s="106"/>
      <c r="ONX67" s="106"/>
      <c r="ONY67" s="106"/>
      <c r="ONZ67" s="106"/>
      <c r="OOA67" s="106"/>
      <c r="OOB67" s="106"/>
      <c r="OOC67" s="106"/>
      <c r="OOD67" s="106"/>
      <c r="OOE67" s="106"/>
      <c r="OOF67" s="106"/>
      <c r="OOG67" s="106"/>
      <c r="OOH67" s="106"/>
      <c r="OOI67" s="106"/>
      <c r="OOJ67" s="106"/>
      <c r="OOK67" s="106"/>
      <c r="OOL67" s="106"/>
      <c r="OOM67" s="106"/>
      <c r="OON67" s="106"/>
      <c r="OOO67" s="106"/>
      <c r="OOP67" s="106"/>
      <c r="OOQ67" s="106"/>
      <c r="OOR67" s="106"/>
      <c r="OOS67" s="106"/>
      <c r="OOT67" s="106"/>
      <c r="OOU67" s="106"/>
      <c r="OOV67" s="106"/>
      <c r="OOW67" s="106"/>
      <c r="OOX67" s="106"/>
      <c r="OOY67" s="106"/>
      <c r="OOZ67" s="106"/>
      <c r="OPA67" s="106"/>
      <c r="OPB67" s="106"/>
      <c r="OPC67" s="106"/>
      <c r="OPD67" s="106"/>
      <c r="OPE67" s="106"/>
      <c r="OPF67" s="106"/>
      <c r="OPG67" s="106"/>
      <c r="OPH67" s="106"/>
      <c r="OPI67" s="106"/>
      <c r="OPJ67" s="106"/>
      <c r="OPK67" s="106"/>
      <c r="OPL67" s="106"/>
      <c r="OPM67" s="106"/>
      <c r="OPN67" s="106"/>
      <c r="OPO67" s="106"/>
      <c r="OPP67" s="106"/>
      <c r="OPQ67" s="106"/>
      <c r="OPR67" s="106"/>
      <c r="OPS67" s="106"/>
      <c r="OPT67" s="106"/>
      <c r="OPU67" s="106"/>
      <c r="OPV67" s="106"/>
      <c r="OPW67" s="106"/>
      <c r="OPX67" s="106"/>
      <c r="OPY67" s="106"/>
      <c r="OPZ67" s="106"/>
      <c r="OQA67" s="106"/>
      <c r="OQB67" s="106"/>
      <c r="OQC67" s="106"/>
      <c r="OQD67" s="106"/>
      <c r="OQE67" s="106"/>
      <c r="OQF67" s="106"/>
      <c r="OQG67" s="106"/>
      <c r="OQH67" s="106"/>
      <c r="OQI67" s="106"/>
      <c r="OQJ67" s="106"/>
      <c r="OQK67" s="106"/>
      <c r="OQL67" s="106"/>
      <c r="OQM67" s="106"/>
      <c r="OQN67" s="106"/>
      <c r="OQO67" s="106"/>
      <c r="OQP67" s="106"/>
      <c r="OQQ67" s="106"/>
      <c r="OQR67" s="106"/>
      <c r="OQS67" s="106"/>
      <c r="OQT67" s="106"/>
      <c r="OQU67" s="106"/>
      <c r="OQV67" s="106"/>
      <c r="OQW67" s="106"/>
      <c r="OQX67" s="106"/>
      <c r="OQY67" s="106"/>
      <c r="OQZ67" s="106"/>
      <c r="ORA67" s="106"/>
      <c r="ORB67" s="106"/>
      <c r="ORC67" s="106"/>
      <c r="ORD67" s="106"/>
      <c r="ORE67" s="106"/>
      <c r="ORF67" s="106"/>
      <c r="ORG67" s="106"/>
      <c r="ORH67" s="106"/>
      <c r="ORI67" s="106"/>
      <c r="ORJ67" s="106"/>
      <c r="ORK67" s="106"/>
      <c r="ORL67" s="106"/>
      <c r="ORM67" s="106"/>
      <c r="ORN67" s="106"/>
      <c r="ORO67" s="106"/>
      <c r="ORP67" s="106"/>
      <c r="ORQ67" s="106"/>
      <c r="ORR67" s="106"/>
      <c r="ORS67" s="106"/>
      <c r="ORT67" s="106"/>
      <c r="ORU67" s="106"/>
      <c r="ORV67" s="106"/>
      <c r="ORW67" s="106"/>
      <c r="ORX67" s="106"/>
      <c r="ORY67" s="106"/>
      <c r="ORZ67" s="106"/>
      <c r="OSA67" s="106"/>
      <c r="OSB67" s="106"/>
      <c r="OSC67" s="106"/>
      <c r="OSD67" s="106"/>
      <c r="OSE67" s="106"/>
      <c r="OSF67" s="106"/>
      <c r="OSG67" s="106"/>
      <c r="OSH67" s="106"/>
      <c r="OSI67" s="106"/>
      <c r="OSJ67" s="106"/>
      <c r="OSK67" s="106"/>
      <c r="OSL67" s="106"/>
      <c r="OSM67" s="106"/>
      <c r="OSN67" s="106"/>
      <c r="OSO67" s="106"/>
      <c r="OSP67" s="106"/>
      <c r="OSQ67" s="106"/>
      <c r="OSR67" s="106"/>
      <c r="OSS67" s="106"/>
      <c r="OST67" s="106"/>
      <c r="OSU67" s="106"/>
      <c r="OSV67" s="106"/>
      <c r="OSW67" s="106"/>
      <c r="OSX67" s="106"/>
      <c r="OSY67" s="106"/>
      <c r="OSZ67" s="106"/>
      <c r="OTA67" s="106"/>
      <c r="OTB67" s="106"/>
      <c r="OTC67" s="106"/>
      <c r="OTD67" s="106"/>
      <c r="OTE67" s="106"/>
      <c r="OTF67" s="106"/>
      <c r="OTG67" s="106"/>
      <c r="OTH67" s="106"/>
      <c r="OTI67" s="106"/>
      <c r="OTJ67" s="106"/>
      <c r="OTK67" s="106"/>
      <c r="OTL67" s="106"/>
      <c r="OTM67" s="106"/>
      <c r="OTN67" s="106"/>
      <c r="OTO67" s="106"/>
      <c r="OTP67" s="106"/>
      <c r="OTQ67" s="106"/>
      <c r="OTR67" s="106"/>
      <c r="OTS67" s="106"/>
      <c r="OTT67" s="106"/>
      <c r="OTU67" s="106"/>
      <c r="OTV67" s="106"/>
      <c r="OTW67" s="106"/>
      <c r="OTX67" s="106"/>
      <c r="OTY67" s="106"/>
      <c r="OTZ67" s="106"/>
      <c r="OUA67" s="106"/>
      <c r="OUB67" s="106"/>
      <c r="OUC67" s="106"/>
      <c r="OUD67" s="106"/>
      <c r="OUE67" s="106"/>
      <c r="OUF67" s="106"/>
      <c r="OUG67" s="106"/>
      <c r="OUH67" s="106"/>
      <c r="OUI67" s="106"/>
      <c r="OUJ67" s="106"/>
      <c r="OUK67" s="106"/>
      <c r="OUL67" s="106"/>
      <c r="OUM67" s="106"/>
      <c r="OUN67" s="106"/>
      <c r="OUO67" s="106"/>
      <c r="OUP67" s="106"/>
      <c r="OUQ67" s="106"/>
      <c r="OUR67" s="106"/>
      <c r="OUS67" s="106"/>
      <c r="OUT67" s="106"/>
      <c r="OUU67" s="106"/>
      <c r="OUV67" s="106"/>
      <c r="OUW67" s="106"/>
      <c r="OUX67" s="106"/>
      <c r="OUY67" s="106"/>
      <c r="OUZ67" s="106"/>
      <c r="OVA67" s="106"/>
      <c r="OVB67" s="106"/>
      <c r="OVC67" s="106"/>
      <c r="OVD67" s="106"/>
      <c r="OVE67" s="106"/>
      <c r="OVF67" s="106"/>
      <c r="OVG67" s="106"/>
      <c r="OVH67" s="106"/>
      <c r="OVI67" s="106"/>
      <c r="OVJ67" s="106"/>
      <c r="OVK67" s="106"/>
      <c r="OVL67" s="106"/>
      <c r="OVM67" s="106"/>
      <c r="OVN67" s="106"/>
      <c r="OVO67" s="106"/>
      <c r="OVP67" s="106"/>
      <c r="OVQ67" s="106"/>
      <c r="OVR67" s="106"/>
      <c r="OVS67" s="106"/>
      <c r="OVT67" s="106"/>
      <c r="OVU67" s="106"/>
      <c r="OVV67" s="106"/>
      <c r="OVW67" s="106"/>
      <c r="OVX67" s="106"/>
      <c r="OVY67" s="106"/>
      <c r="OVZ67" s="106"/>
      <c r="OWA67" s="106"/>
      <c r="OWB67" s="106"/>
      <c r="OWC67" s="106"/>
      <c r="OWD67" s="106"/>
      <c r="OWE67" s="106"/>
      <c r="OWF67" s="106"/>
      <c r="OWG67" s="106"/>
      <c r="OWH67" s="106"/>
      <c r="OWI67" s="106"/>
      <c r="OWJ67" s="106"/>
      <c r="OWK67" s="106"/>
      <c r="OWL67" s="106"/>
      <c r="OWM67" s="106"/>
      <c r="OWN67" s="106"/>
      <c r="OWO67" s="106"/>
      <c r="OWP67" s="106"/>
      <c r="OWQ67" s="106"/>
      <c r="OWR67" s="106"/>
      <c r="OWS67" s="106"/>
      <c r="OWT67" s="106"/>
      <c r="OWU67" s="106"/>
      <c r="OWV67" s="106"/>
      <c r="OWW67" s="106"/>
      <c r="OWX67" s="106"/>
      <c r="OWY67" s="106"/>
      <c r="OWZ67" s="106"/>
      <c r="OXA67" s="106"/>
      <c r="OXB67" s="106"/>
      <c r="OXC67" s="106"/>
      <c r="OXD67" s="106"/>
      <c r="OXE67" s="106"/>
      <c r="OXF67" s="106"/>
      <c r="OXG67" s="106"/>
      <c r="OXH67" s="106"/>
      <c r="OXI67" s="106"/>
      <c r="OXJ67" s="106"/>
      <c r="OXK67" s="106"/>
      <c r="OXL67" s="106"/>
      <c r="OXM67" s="106"/>
      <c r="OXN67" s="106"/>
      <c r="OXO67" s="106"/>
      <c r="OXP67" s="106"/>
      <c r="OXQ67" s="106"/>
      <c r="OXR67" s="106"/>
      <c r="OXS67" s="106"/>
      <c r="OXT67" s="106"/>
      <c r="OXU67" s="106"/>
      <c r="OXV67" s="106"/>
      <c r="OXW67" s="106"/>
      <c r="OXX67" s="106"/>
      <c r="OXY67" s="106"/>
      <c r="OXZ67" s="106"/>
      <c r="OYA67" s="106"/>
      <c r="OYB67" s="106"/>
      <c r="OYC67" s="106"/>
      <c r="OYD67" s="106"/>
      <c r="OYE67" s="106"/>
      <c r="OYF67" s="106"/>
      <c r="OYG67" s="106"/>
      <c r="OYH67" s="106"/>
      <c r="OYI67" s="106"/>
      <c r="OYJ67" s="106"/>
      <c r="OYK67" s="106"/>
      <c r="OYL67" s="106"/>
      <c r="OYM67" s="106"/>
      <c r="OYN67" s="106"/>
      <c r="OYO67" s="106"/>
      <c r="OYP67" s="106"/>
      <c r="OYQ67" s="106"/>
      <c r="OYR67" s="106"/>
      <c r="OYS67" s="106"/>
      <c r="OYT67" s="106"/>
      <c r="OYU67" s="106"/>
      <c r="OYV67" s="106"/>
      <c r="OYW67" s="106"/>
      <c r="OYX67" s="106"/>
      <c r="OYY67" s="106"/>
      <c r="OYZ67" s="106"/>
      <c r="OZA67" s="106"/>
      <c r="OZB67" s="106"/>
      <c r="OZC67" s="106"/>
      <c r="OZD67" s="106"/>
      <c r="OZE67" s="106"/>
      <c r="OZF67" s="106"/>
      <c r="OZG67" s="106"/>
      <c r="OZH67" s="106"/>
      <c r="OZI67" s="106"/>
      <c r="OZJ67" s="106"/>
      <c r="OZK67" s="106"/>
      <c r="OZL67" s="106"/>
      <c r="OZM67" s="106"/>
      <c r="OZN67" s="106"/>
      <c r="OZO67" s="106"/>
      <c r="OZP67" s="106"/>
      <c r="OZQ67" s="106"/>
      <c r="OZR67" s="106"/>
      <c r="OZS67" s="106"/>
      <c r="OZT67" s="106"/>
      <c r="OZU67" s="106"/>
      <c r="OZV67" s="106"/>
      <c r="OZW67" s="106"/>
      <c r="OZX67" s="106"/>
      <c r="OZY67" s="106"/>
      <c r="OZZ67" s="106"/>
      <c r="PAA67" s="106"/>
      <c r="PAB67" s="106"/>
      <c r="PAC67" s="106"/>
      <c r="PAD67" s="106"/>
      <c r="PAE67" s="106"/>
      <c r="PAF67" s="106"/>
      <c r="PAG67" s="106"/>
      <c r="PAH67" s="106"/>
      <c r="PAI67" s="106"/>
      <c r="PAJ67" s="106"/>
      <c r="PAK67" s="106"/>
      <c r="PAL67" s="106"/>
      <c r="PAM67" s="106"/>
      <c r="PAN67" s="106"/>
      <c r="PAO67" s="106"/>
      <c r="PAP67" s="106"/>
      <c r="PAQ67" s="106"/>
      <c r="PAR67" s="106"/>
      <c r="PAS67" s="106"/>
      <c r="PAT67" s="106"/>
      <c r="PAU67" s="106"/>
      <c r="PAV67" s="106"/>
      <c r="PAW67" s="106"/>
      <c r="PAX67" s="106"/>
      <c r="PAY67" s="106"/>
      <c r="PAZ67" s="106"/>
      <c r="PBA67" s="106"/>
      <c r="PBB67" s="106"/>
      <c r="PBC67" s="106"/>
      <c r="PBD67" s="106"/>
      <c r="PBE67" s="106"/>
      <c r="PBF67" s="106"/>
      <c r="PBG67" s="106"/>
      <c r="PBH67" s="106"/>
      <c r="PBI67" s="106"/>
      <c r="PBJ67" s="106"/>
      <c r="PBK67" s="106"/>
      <c r="PBL67" s="106"/>
      <c r="PBM67" s="106"/>
      <c r="PBN67" s="106"/>
      <c r="PBO67" s="106"/>
      <c r="PBP67" s="106"/>
      <c r="PBQ67" s="106"/>
      <c r="PBR67" s="106"/>
      <c r="PBS67" s="106"/>
      <c r="PBT67" s="106"/>
      <c r="PBU67" s="106"/>
      <c r="PBV67" s="106"/>
      <c r="PBW67" s="106"/>
      <c r="PBX67" s="106"/>
      <c r="PBY67" s="106"/>
      <c r="PBZ67" s="106"/>
      <c r="PCA67" s="106"/>
      <c r="PCB67" s="106"/>
      <c r="PCC67" s="106"/>
      <c r="PCD67" s="106"/>
      <c r="PCE67" s="106"/>
      <c r="PCF67" s="106"/>
      <c r="PCG67" s="106"/>
      <c r="PCH67" s="106"/>
      <c r="PCI67" s="106"/>
      <c r="PCJ67" s="106"/>
      <c r="PCK67" s="106"/>
      <c r="PCL67" s="106"/>
      <c r="PCM67" s="106"/>
      <c r="PCN67" s="106"/>
      <c r="PCO67" s="106"/>
      <c r="PCP67" s="106"/>
      <c r="PCQ67" s="106"/>
      <c r="PCR67" s="106"/>
      <c r="PCS67" s="106"/>
      <c r="PCT67" s="106"/>
      <c r="PCU67" s="106"/>
      <c r="PCV67" s="106"/>
      <c r="PCW67" s="106"/>
      <c r="PCX67" s="106"/>
      <c r="PCY67" s="106"/>
      <c r="PCZ67" s="106"/>
      <c r="PDA67" s="106"/>
      <c r="PDB67" s="106"/>
      <c r="PDC67" s="106"/>
      <c r="PDD67" s="106"/>
      <c r="PDE67" s="106"/>
      <c r="PDF67" s="106"/>
      <c r="PDG67" s="106"/>
      <c r="PDH67" s="106"/>
      <c r="PDI67" s="106"/>
      <c r="PDJ67" s="106"/>
      <c r="PDK67" s="106"/>
      <c r="PDL67" s="106"/>
      <c r="PDM67" s="106"/>
      <c r="PDN67" s="106"/>
      <c r="PDO67" s="106"/>
      <c r="PDP67" s="106"/>
      <c r="PDQ67" s="106"/>
      <c r="PDR67" s="106"/>
      <c r="PDS67" s="106"/>
      <c r="PDT67" s="106"/>
      <c r="PDU67" s="106"/>
      <c r="PDV67" s="106"/>
      <c r="PDW67" s="106"/>
      <c r="PDX67" s="106"/>
      <c r="PDY67" s="106"/>
      <c r="PDZ67" s="106"/>
      <c r="PEA67" s="106"/>
      <c r="PEB67" s="106"/>
      <c r="PEC67" s="106"/>
      <c r="PED67" s="106"/>
      <c r="PEE67" s="106"/>
      <c r="PEF67" s="106"/>
      <c r="PEG67" s="106"/>
      <c r="PEH67" s="106"/>
      <c r="PEI67" s="106"/>
      <c r="PEJ67" s="106"/>
      <c r="PEK67" s="106"/>
      <c r="PEL67" s="106"/>
      <c r="PEM67" s="106"/>
      <c r="PEN67" s="106"/>
      <c r="PEO67" s="106"/>
      <c r="PEP67" s="106"/>
      <c r="PEQ67" s="106"/>
      <c r="PER67" s="106"/>
      <c r="PES67" s="106"/>
      <c r="PET67" s="106"/>
      <c r="PEU67" s="106"/>
      <c r="PEV67" s="106"/>
      <c r="PEW67" s="106"/>
      <c r="PEX67" s="106"/>
      <c r="PEY67" s="106"/>
      <c r="PEZ67" s="106"/>
      <c r="PFA67" s="106"/>
      <c r="PFB67" s="106"/>
      <c r="PFC67" s="106"/>
      <c r="PFD67" s="106"/>
      <c r="PFE67" s="106"/>
      <c r="PFF67" s="106"/>
      <c r="PFG67" s="106"/>
      <c r="PFH67" s="106"/>
      <c r="PFI67" s="106"/>
      <c r="PFJ67" s="106"/>
      <c r="PFK67" s="106"/>
      <c r="PFL67" s="106"/>
      <c r="PFM67" s="106"/>
      <c r="PFN67" s="106"/>
      <c r="PFO67" s="106"/>
      <c r="PFP67" s="106"/>
      <c r="PFQ67" s="106"/>
      <c r="PFR67" s="106"/>
      <c r="PFS67" s="106"/>
      <c r="PFT67" s="106"/>
      <c r="PFU67" s="106"/>
      <c r="PFV67" s="106"/>
      <c r="PFW67" s="106"/>
      <c r="PFX67" s="106"/>
      <c r="PFY67" s="106"/>
      <c r="PFZ67" s="106"/>
      <c r="PGA67" s="106"/>
      <c r="PGB67" s="106"/>
      <c r="PGC67" s="106"/>
      <c r="PGD67" s="106"/>
      <c r="PGE67" s="106"/>
      <c r="PGF67" s="106"/>
      <c r="PGG67" s="106"/>
      <c r="PGH67" s="106"/>
      <c r="PGI67" s="106"/>
      <c r="PGJ67" s="106"/>
      <c r="PGK67" s="106"/>
      <c r="PGL67" s="106"/>
      <c r="PGM67" s="106"/>
      <c r="PGN67" s="106"/>
      <c r="PGO67" s="106"/>
      <c r="PGP67" s="106"/>
      <c r="PGQ67" s="106"/>
      <c r="PGR67" s="106"/>
      <c r="PGS67" s="106"/>
      <c r="PGT67" s="106"/>
      <c r="PGU67" s="106"/>
      <c r="PGV67" s="106"/>
      <c r="PGW67" s="106"/>
      <c r="PGX67" s="106"/>
      <c r="PGY67" s="106"/>
      <c r="PGZ67" s="106"/>
      <c r="PHA67" s="106"/>
      <c r="PHB67" s="106"/>
      <c r="PHC67" s="106"/>
      <c r="PHD67" s="106"/>
      <c r="PHE67" s="106"/>
      <c r="PHF67" s="106"/>
      <c r="PHG67" s="106"/>
      <c r="PHH67" s="106"/>
      <c r="PHI67" s="106"/>
      <c r="PHJ67" s="106"/>
      <c r="PHK67" s="106"/>
      <c r="PHL67" s="106"/>
      <c r="PHM67" s="106"/>
      <c r="PHN67" s="106"/>
      <c r="PHO67" s="106"/>
      <c r="PHP67" s="106"/>
      <c r="PHQ67" s="106"/>
      <c r="PHR67" s="106"/>
      <c r="PHS67" s="106"/>
      <c r="PHT67" s="106"/>
      <c r="PHU67" s="106"/>
      <c r="PHV67" s="106"/>
      <c r="PHW67" s="106"/>
      <c r="PHX67" s="106"/>
      <c r="PHY67" s="106"/>
      <c r="PHZ67" s="106"/>
      <c r="PIA67" s="106"/>
      <c r="PIB67" s="106"/>
      <c r="PIC67" s="106"/>
      <c r="PID67" s="106"/>
      <c r="PIE67" s="106"/>
      <c r="PIF67" s="106"/>
      <c r="PIG67" s="106"/>
      <c r="PIH67" s="106"/>
      <c r="PII67" s="106"/>
      <c r="PIJ67" s="106"/>
      <c r="PIK67" s="106"/>
      <c r="PIL67" s="106"/>
      <c r="PIM67" s="106"/>
      <c r="PIN67" s="106"/>
      <c r="PIO67" s="106"/>
      <c r="PIP67" s="106"/>
      <c r="PIQ67" s="106"/>
      <c r="PIR67" s="106"/>
      <c r="PIS67" s="106"/>
      <c r="PIT67" s="106"/>
      <c r="PIU67" s="106"/>
      <c r="PIV67" s="106"/>
      <c r="PIW67" s="106"/>
      <c r="PIX67" s="106"/>
      <c r="PIY67" s="106"/>
      <c r="PIZ67" s="106"/>
      <c r="PJA67" s="106"/>
      <c r="PJB67" s="106"/>
      <c r="PJC67" s="106"/>
      <c r="PJD67" s="106"/>
      <c r="PJE67" s="106"/>
      <c r="PJF67" s="106"/>
      <c r="PJG67" s="106"/>
      <c r="PJH67" s="106"/>
      <c r="PJI67" s="106"/>
      <c r="PJJ67" s="106"/>
      <c r="PJK67" s="106"/>
      <c r="PJL67" s="106"/>
      <c r="PJM67" s="106"/>
      <c r="PJN67" s="106"/>
      <c r="PJO67" s="106"/>
      <c r="PJP67" s="106"/>
      <c r="PJQ67" s="106"/>
      <c r="PJR67" s="106"/>
      <c r="PJS67" s="106"/>
      <c r="PJT67" s="106"/>
      <c r="PJU67" s="106"/>
      <c r="PJV67" s="106"/>
      <c r="PJW67" s="106"/>
      <c r="PJX67" s="106"/>
      <c r="PJY67" s="106"/>
      <c r="PJZ67" s="106"/>
      <c r="PKA67" s="106"/>
      <c r="PKB67" s="106"/>
      <c r="PKC67" s="106"/>
      <c r="PKD67" s="106"/>
      <c r="PKE67" s="106"/>
      <c r="PKF67" s="106"/>
      <c r="PKG67" s="106"/>
      <c r="PKH67" s="106"/>
      <c r="PKI67" s="106"/>
      <c r="PKJ67" s="106"/>
      <c r="PKK67" s="106"/>
      <c r="PKL67" s="106"/>
      <c r="PKM67" s="106"/>
      <c r="PKN67" s="106"/>
      <c r="PKO67" s="106"/>
      <c r="PKP67" s="106"/>
      <c r="PKQ67" s="106"/>
      <c r="PKR67" s="106"/>
      <c r="PKS67" s="106"/>
      <c r="PKT67" s="106"/>
      <c r="PKU67" s="106"/>
      <c r="PKV67" s="106"/>
      <c r="PKW67" s="106"/>
      <c r="PKX67" s="106"/>
      <c r="PKY67" s="106"/>
      <c r="PKZ67" s="106"/>
      <c r="PLA67" s="106"/>
      <c r="PLB67" s="106"/>
      <c r="PLC67" s="106"/>
      <c r="PLD67" s="106"/>
      <c r="PLE67" s="106"/>
      <c r="PLF67" s="106"/>
      <c r="PLG67" s="106"/>
      <c r="PLH67" s="106"/>
      <c r="PLI67" s="106"/>
      <c r="PLJ67" s="106"/>
      <c r="PLK67" s="106"/>
      <c r="PLL67" s="106"/>
      <c r="PLM67" s="106"/>
      <c r="PLN67" s="106"/>
      <c r="PLO67" s="106"/>
      <c r="PLP67" s="106"/>
      <c r="PLQ67" s="106"/>
      <c r="PLR67" s="106"/>
      <c r="PLS67" s="106"/>
      <c r="PLT67" s="106"/>
      <c r="PLU67" s="106"/>
      <c r="PLV67" s="106"/>
      <c r="PLW67" s="106"/>
      <c r="PLX67" s="106"/>
      <c r="PLY67" s="106"/>
      <c r="PLZ67" s="106"/>
      <c r="PMA67" s="106"/>
      <c r="PMB67" s="106"/>
      <c r="PMC67" s="106"/>
      <c r="PMD67" s="106"/>
      <c r="PME67" s="106"/>
      <c r="PMF67" s="106"/>
      <c r="PMG67" s="106"/>
      <c r="PMH67" s="106"/>
      <c r="PMI67" s="106"/>
      <c r="PMJ67" s="106"/>
      <c r="PMK67" s="106"/>
      <c r="PML67" s="106"/>
      <c r="PMM67" s="106"/>
      <c r="PMN67" s="106"/>
      <c r="PMO67" s="106"/>
      <c r="PMP67" s="106"/>
      <c r="PMQ67" s="106"/>
      <c r="PMR67" s="106"/>
      <c r="PMS67" s="106"/>
      <c r="PMT67" s="106"/>
      <c r="PMU67" s="106"/>
      <c r="PMV67" s="106"/>
      <c r="PMW67" s="106"/>
      <c r="PMX67" s="106"/>
      <c r="PMY67" s="106"/>
      <c r="PMZ67" s="106"/>
      <c r="PNA67" s="106"/>
      <c r="PNB67" s="106"/>
      <c r="PNC67" s="106"/>
      <c r="PND67" s="106"/>
      <c r="PNE67" s="106"/>
      <c r="PNF67" s="106"/>
      <c r="PNG67" s="106"/>
      <c r="PNH67" s="106"/>
      <c r="PNI67" s="106"/>
      <c r="PNJ67" s="106"/>
      <c r="PNK67" s="106"/>
      <c r="PNL67" s="106"/>
      <c r="PNM67" s="106"/>
      <c r="PNN67" s="106"/>
      <c r="PNO67" s="106"/>
      <c r="PNP67" s="106"/>
      <c r="PNQ67" s="106"/>
      <c r="PNR67" s="106"/>
      <c r="PNS67" s="106"/>
      <c r="PNT67" s="106"/>
      <c r="PNU67" s="106"/>
      <c r="PNV67" s="106"/>
      <c r="PNW67" s="106"/>
      <c r="PNX67" s="106"/>
      <c r="PNY67" s="106"/>
      <c r="PNZ67" s="106"/>
      <c r="POA67" s="106"/>
      <c r="POB67" s="106"/>
      <c r="POC67" s="106"/>
      <c r="POD67" s="106"/>
      <c r="POE67" s="106"/>
      <c r="POF67" s="106"/>
      <c r="POG67" s="106"/>
      <c r="POH67" s="106"/>
      <c r="POI67" s="106"/>
      <c r="POJ67" s="106"/>
      <c r="POK67" s="106"/>
      <c r="POL67" s="106"/>
      <c r="POM67" s="106"/>
      <c r="PON67" s="106"/>
      <c r="POO67" s="106"/>
      <c r="POP67" s="106"/>
      <c r="POQ67" s="106"/>
      <c r="POR67" s="106"/>
      <c r="POS67" s="106"/>
      <c r="POT67" s="106"/>
      <c r="POU67" s="106"/>
      <c r="POV67" s="106"/>
      <c r="POW67" s="106"/>
      <c r="POX67" s="106"/>
      <c r="POY67" s="106"/>
      <c r="POZ67" s="106"/>
      <c r="PPA67" s="106"/>
      <c r="PPB67" s="106"/>
      <c r="PPC67" s="106"/>
      <c r="PPD67" s="106"/>
      <c r="PPE67" s="106"/>
      <c r="PPF67" s="106"/>
      <c r="PPG67" s="106"/>
      <c r="PPH67" s="106"/>
      <c r="PPI67" s="106"/>
      <c r="PPJ67" s="106"/>
      <c r="PPK67" s="106"/>
      <c r="PPL67" s="106"/>
      <c r="PPM67" s="106"/>
      <c r="PPN67" s="106"/>
      <c r="PPO67" s="106"/>
      <c r="PPP67" s="106"/>
      <c r="PPQ67" s="106"/>
      <c r="PPR67" s="106"/>
      <c r="PPS67" s="106"/>
      <c r="PPT67" s="106"/>
      <c r="PPU67" s="106"/>
      <c r="PPV67" s="106"/>
      <c r="PPW67" s="106"/>
      <c r="PPX67" s="106"/>
      <c r="PPY67" s="106"/>
      <c r="PPZ67" s="106"/>
      <c r="PQA67" s="106"/>
      <c r="PQB67" s="106"/>
      <c r="PQC67" s="106"/>
      <c r="PQD67" s="106"/>
      <c r="PQE67" s="106"/>
      <c r="PQF67" s="106"/>
      <c r="PQG67" s="106"/>
      <c r="PQH67" s="106"/>
      <c r="PQI67" s="106"/>
      <c r="PQJ67" s="106"/>
      <c r="PQK67" s="106"/>
      <c r="PQL67" s="106"/>
      <c r="PQM67" s="106"/>
      <c r="PQN67" s="106"/>
      <c r="PQO67" s="106"/>
      <c r="PQP67" s="106"/>
      <c r="PQQ67" s="106"/>
      <c r="PQR67" s="106"/>
      <c r="PQS67" s="106"/>
      <c r="PQT67" s="106"/>
      <c r="PQU67" s="106"/>
      <c r="PQV67" s="106"/>
      <c r="PQW67" s="106"/>
      <c r="PQX67" s="106"/>
      <c r="PQY67" s="106"/>
      <c r="PQZ67" s="106"/>
      <c r="PRA67" s="106"/>
      <c r="PRB67" s="106"/>
      <c r="PRC67" s="106"/>
      <c r="PRD67" s="106"/>
      <c r="PRE67" s="106"/>
      <c r="PRF67" s="106"/>
      <c r="PRG67" s="106"/>
      <c r="PRH67" s="106"/>
      <c r="PRI67" s="106"/>
      <c r="PRJ67" s="106"/>
      <c r="PRK67" s="106"/>
      <c r="PRL67" s="106"/>
      <c r="PRM67" s="106"/>
      <c r="PRN67" s="106"/>
      <c r="PRO67" s="106"/>
      <c r="PRP67" s="106"/>
      <c r="PRQ67" s="106"/>
      <c r="PRR67" s="106"/>
      <c r="PRS67" s="106"/>
      <c r="PRT67" s="106"/>
      <c r="PRU67" s="106"/>
      <c r="PRV67" s="106"/>
      <c r="PRW67" s="106"/>
      <c r="PRX67" s="106"/>
      <c r="PRY67" s="106"/>
      <c r="PRZ67" s="106"/>
      <c r="PSA67" s="106"/>
      <c r="PSB67" s="106"/>
      <c r="PSC67" s="106"/>
      <c r="PSD67" s="106"/>
      <c r="PSE67" s="106"/>
      <c r="PSF67" s="106"/>
      <c r="PSG67" s="106"/>
      <c r="PSH67" s="106"/>
      <c r="PSI67" s="106"/>
      <c r="PSJ67" s="106"/>
      <c r="PSK67" s="106"/>
      <c r="PSL67" s="106"/>
      <c r="PSM67" s="106"/>
      <c r="PSN67" s="106"/>
      <c r="PSO67" s="106"/>
      <c r="PSP67" s="106"/>
      <c r="PSQ67" s="106"/>
      <c r="PSR67" s="106"/>
      <c r="PSS67" s="106"/>
      <c r="PST67" s="106"/>
      <c r="PSU67" s="106"/>
      <c r="PSV67" s="106"/>
      <c r="PSW67" s="106"/>
      <c r="PSX67" s="106"/>
      <c r="PSY67" s="106"/>
      <c r="PSZ67" s="106"/>
      <c r="PTA67" s="106"/>
      <c r="PTB67" s="106"/>
      <c r="PTC67" s="106"/>
      <c r="PTD67" s="106"/>
      <c r="PTE67" s="106"/>
      <c r="PTF67" s="106"/>
      <c r="PTG67" s="106"/>
      <c r="PTH67" s="106"/>
      <c r="PTI67" s="106"/>
      <c r="PTJ67" s="106"/>
      <c r="PTK67" s="106"/>
      <c r="PTL67" s="106"/>
      <c r="PTM67" s="106"/>
      <c r="PTN67" s="106"/>
      <c r="PTO67" s="106"/>
      <c r="PTP67" s="106"/>
      <c r="PTQ67" s="106"/>
      <c r="PTR67" s="106"/>
      <c r="PTS67" s="106"/>
      <c r="PTT67" s="106"/>
      <c r="PTU67" s="106"/>
      <c r="PTV67" s="106"/>
      <c r="PTW67" s="106"/>
      <c r="PTX67" s="106"/>
      <c r="PTY67" s="106"/>
      <c r="PTZ67" s="106"/>
      <c r="PUA67" s="106"/>
      <c r="PUB67" s="106"/>
      <c r="PUC67" s="106"/>
      <c r="PUD67" s="106"/>
      <c r="PUE67" s="106"/>
      <c r="PUF67" s="106"/>
      <c r="PUG67" s="106"/>
      <c r="PUH67" s="106"/>
      <c r="PUI67" s="106"/>
      <c r="PUJ67" s="106"/>
      <c r="PUK67" s="106"/>
      <c r="PUL67" s="106"/>
      <c r="PUM67" s="106"/>
      <c r="PUN67" s="106"/>
      <c r="PUO67" s="106"/>
      <c r="PUP67" s="106"/>
      <c r="PUQ67" s="106"/>
      <c r="PUR67" s="106"/>
      <c r="PUS67" s="106"/>
      <c r="PUT67" s="106"/>
      <c r="PUU67" s="106"/>
      <c r="PUV67" s="106"/>
      <c r="PUW67" s="106"/>
      <c r="PUX67" s="106"/>
      <c r="PUY67" s="106"/>
      <c r="PUZ67" s="106"/>
      <c r="PVA67" s="106"/>
      <c r="PVB67" s="106"/>
      <c r="PVC67" s="106"/>
      <c r="PVD67" s="106"/>
      <c r="PVE67" s="106"/>
      <c r="PVF67" s="106"/>
      <c r="PVG67" s="106"/>
      <c r="PVH67" s="106"/>
      <c r="PVI67" s="106"/>
      <c r="PVJ67" s="106"/>
      <c r="PVK67" s="106"/>
      <c r="PVL67" s="106"/>
      <c r="PVM67" s="106"/>
      <c r="PVN67" s="106"/>
      <c r="PVO67" s="106"/>
      <c r="PVP67" s="106"/>
      <c r="PVQ67" s="106"/>
      <c r="PVR67" s="106"/>
      <c r="PVS67" s="106"/>
      <c r="PVT67" s="106"/>
      <c r="PVU67" s="106"/>
      <c r="PVV67" s="106"/>
      <c r="PVW67" s="106"/>
      <c r="PVX67" s="106"/>
      <c r="PVY67" s="106"/>
      <c r="PVZ67" s="106"/>
      <c r="PWA67" s="106"/>
      <c r="PWB67" s="106"/>
      <c r="PWC67" s="106"/>
      <c r="PWD67" s="106"/>
      <c r="PWE67" s="106"/>
      <c r="PWF67" s="106"/>
      <c r="PWG67" s="106"/>
      <c r="PWH67" s="106"/>
      <c r="PWI67" s="106"/>
      <c r="PWJ67" s="106"/>
      <c r="PWK67" s="106"/>
      <c r="PWL67" s="106"/>
      <c r="PWM67" s="106"/>
      <c r="PWN67" s="106"/>
      <c r="PWO67" s="106"/>
      <c r="PWP67" s="106"/>
      <c r="PWQ67" s="106"/>
      <c r="PWR67" s="106"/>
      <c r="PWS67" s="106"/>
      <c r="PWT67" s="106"/>
      <c r="PWU67" s="106"/>
      <c r="PWV67" s="106"/>
      <c r="PWW67" s="106"/>
      <c r="PWX67" s="106"/>
      <c r="PWY67" s="106"/>
      <c r="PWZ67" s="106"/>
      <c r="PXA67" s="106"/>
      <c r="PXB67" s="106"/>
      <c r="PXC67" s="106"/>
      <c r="PXD67" s="106"/>
      <c r="PXE67" s="106"/>
      <c r="PXF67" s="106"/>
      <c r="PXG67" s="106"/>
      <c r="PXH67" s="106"/>
      <c r="PXI67" s="106"/>
      <c r="PXJ67" s="106"/>
      <c r="PXK67" s="106"/>
      <c r="PXL67" s="106"/>
      <c r="PXM67" s="106"/>
      <c r="PXN67" s="106"/>
      <c r="PXO67" s="106"/>
      <c r="PXP67" s="106"/>
      <c r="PXQ67" s="106"/>
      <c r="PXR67" s="106"/>
      <c r="PXS67" s="106"/>
      <c r="PXT67" s="106"/>
      <c r="PXU67" s="106"/>
      <c r="PXV67" s="106"/>
      <c r="PXW67" s="106"/>
      <c r="PXX67" s="106"/>
      <c r="PXY67" s="106"/>
      <c r="PXZ67" s="106"/>
      <c r="PYA67" s="106"/>
      <c r="PYB67" s="106"/>
      <c r="PYC67" s="106"/>
      <c r="PYD67" s="106"/>
      <c r="PYE67" s="106"/>
      <c r="PYF67" s="106"/>
      <c r="PYG67" s="106"/>
      <c r="PYH67" s="106"/>
      <c r="PYI67" s="106"/>
      <c r="PYJ67" s="106"/>
      <c r="PYK67" s="106"/>
      <c r="PYL67" s="106"/>
      <c r="PYM67" s="106"/>
      <c r="PYN67" s="106"/>
      <c r="PYO67" s="106"/>
      <c r="PYP67" s="106"/>
      <c r="PYQ67" s="106"/>
      <c r="PYR67" s="106"/>
      <c r="PYS67" s="106"/>
      <c r="PYT67" s="106"/>
      <c r="PYU67" s="106"/>
      <c r="PYV67" s="106"/>
      <c r="PYW67" s="106"/>
      <c r="PYX67" s="106"/>
      <c r="PYY67" s="106"/>
      <c r="PYZ67" s="106"/>
      <c r="PZA67" s="106"/>
      <c r="PZB67" s="106"/>
      <c r="PZC67" s="106"/>
      <c r="PZD67" s="106"/>
      <c r="PZE67" s="106"/>
      <c r="PZF67" s="106"/>
      <c r="PZG67" s="106"/>
      <c r="PZH67" s="106"/>
      <c r="PZI67" s="106"/>
      <c r="PZJ67" s="106"/>
      <c r="PZK67" s="106"/>
      <c r="PZL67" s="106"/>
      <c r="PZM67" s="106"/>
      <c r="PZN67" s="106"/>
      <c r="PZO67" s="106"/>
      <c r="PZP67" s="106"/>
      <c r="PZQ67" s="106"/>
      <c r="PZR67" s="106"/>
      <c r="PZS67" s="106"/>
      <c r="PZT67" s="106"/>
      <c r="PZU67" s="106"/>
      <c r="PZV67" s="106"/>
      <c r="PZW67" s="106"/>
      <c r="PZX67" s="106"/>
      <c r="PZY67" s="106"/>
      <c r="PZZ67" s="106"/>
      <c r="QAA67" s="106"/>
      <c r="QAB67" s="106"/>
      <c r="QAC67" s="106"/>
      <c r="QAD67" s="106"/>
      <c r="QAE67" s="106"/>
      <c r="QAF67" s="106"/>
      <c r="QAG67" s="106"/>
      <c r="QAH67" s="106"/>
      <c r="QAI67" s="106"/>
      <c r="QAJ67" s="106"/>
      <c r="QAK67" s="106"/>
      <c r="QAL67" s="106"/>
      <c r="QAM67" s="106"/>
      <c r="QAN67" s="106"/>
      <c r="QAO67" s="106"/>
      <c r="QAP67" s="106"/>
      <c r="QAQ67" s="106"/>
      <c r="QAR67" s="106"/>
      <c r="QAS67" s="106"/>
      <c r="QAT67" s="106"/>
      <c r="QAU67" s="106"/>
      <c r="QAV67" s="106"/>
      <c r="QAW67" s="106"/>
      <c r="QAX67" s="106"/>
      <c r="QAY67" s="106"/>
      <c r="QAZ67" s="106"/>
      <c r="QBA67" s="106"/>
      <c r="QBB67" s="106"/>
      <c r="QBC67" s="106"/>
      <c r="QBD67" s="106"/>
      <c r="QBE67" s="106"/>
      <c r="QBF67" s="106"/>
      <c r="QBG67" s="106"/>
      <c r="QBH67" s="106"/>
      <c r="QBI67" s="106"/>
      <c r="QBJ67" s="106"/>
      <c r="QBK67" s="106"/>
      <c r="QBL67" s="106"/>
      <c r="QBM67" s="106"/>
      <c r="QBN67" s="106"/>
      <c r="QBO67" s="106"/>
      <c r="QBP67" s="106"/>
      <c r="QBQ67" s="106"/>
      <c r="QBR67" s="106"/>
      <c r="QBS67" s="106"/>
      <c r="QBT67" s="106"/>
      <c r="QBU67" s="106"/>
      <c r="QBV67" s="106"/>
      <c r="QBW67" s="106"/>
      <c r="QBX67" s="106"/>
      <c r="QBY67" s="106"/>
      <c r="QBZ67" s="106"/>
      <c r="QCA67" s="106"/>
      <c r="QCB67" s="106"/>
      <c r="QCC67" s="106"/>
      <c r="QCD67" s="106"/>
      <c r="QCE67" s="106"/>
      <c r="QCF67" s="106"/>
      <c r="QCG67" s="106"/>
      <c r="QCH67" s="106"/>
      <c r="QCI67" s="106"/>
      <c r="QCJ67" s="106"/>
      <c r="QCK67" s="106"/>
      <c r="QCL67" s="106"/>
      <c r="QCM67" s="106"/>
      <c r="QCN67" s="106"/>
      <c r="QCO67" s="106"/>
      <c r="QCP67" s="106"/>
      <c r="QCQ67" s="106"/>
      <c r="QCR67" s="106"/>
      <c r="QCS67" s="106"/>
      <c r="QCT67" s="106"/>
      <c r="QCU67" s="106"/>
      <c r="QCV67" s="106"/>
      <c r="QCW67" s="106"/>
      <c r="QCX67" s="106"/>
      <c r="QCY67" s="106"/>
      <c r="QCZ67" s="106"/>
      <c r="QDA67" s="106"/>
      <c r="QDB67" s="106"/>
      <c r="QDC67" s="106"/>
      <c r="QDD67" s="106"/>
      <c r="QDE67" s="106"/>
      <c r="QDF67" s="106"/>
      <c r="QDG67" s="106"/>
      <c r="QDH67" s="106"/>
      <c r="QDI67" s="106"/>
      <c r="QDJ67" s="106"/>
      <c r="QDK67" s="106"/>
      <c r="QDL67" s="106"/>
      <c r="QDM67" s="106"/>
      <c r="QDN67" s="106"/>
      <c r="QDO67" s="106"/>
      <c r="QDP67" s="106"/>
      <c r="QDQ67" s="106"/>
      <c r="QDR67" s="106"/>
      <c r="QDS67" s="106"/>
      <c r="QDT67" s="106"/>
      <c r="QDU67" s="106"/>
      <c r="QDV67" s="106"/>
      <c r="QDW67" s="106"/>
      <c r="QDX67" s="106"/>
      <c r="QDY67" s="106"/>
      <c r="QDZ67" s="106"/>
      <c r="QEA67" s="106"/>
      <c r="QEB67" s="106"/>
      <c r="QEC67" s="106"/>
      <c r="QED67" s="106"/>
      <c r="QEE67" s="106"/>
      <c r="QEF67" s="106"/>
      <c r="QEG67" s="106"/>
      <c r="QEH67" s="106"/>
      <c r="QEI67" s="106"/>
      <c r="QEJ67" s="106"/>
      <c r="QEK67" s="106"/>
      <c r="QEL67" s="106"/>
      <c r="QEM67" s="106"/>
      <c r="QEN67" s="106"/>
      <c r="QEO67" s="106"/>
      <c r="QEP67" s="106"/>
      <c r="QEQ67" s="106"/>
      <c r="QER67" s="106"/>
      <c r="QES67" s="106"/>
      <c r="QET67" s="106"/>
      <c r="QEU67" s="106"/>
      <c r="QEV67" s="106"/>
      <c r="QEW67" s="106"/>
      <c r="QEX67" s="106"/>
      <c r="QEY67" s="106"/>
      <c r="QEZ67" s="106"/>
      <c r="QFA67" s="106"/>
      <c r="QFB67" s="106"/>
      <c r="QFC67" s="106"/>
      <c r="QFD67" s="106"/>
      <c r="QFE67" s="106"/>
      <c r="QFF67" s="106"/>
      <c r="QFG67" s="106"/>
      <c r="QFH67" s="106"/>
      <c r="QFI67" s="106"/>
      <c r="QFJ67" s="106"/>
      <c r="QFK67" s="106"/>
      <c r="QFL67" s="106"/>
      <c r="QFM67" s="106"/>
      <c r="QFN67" s="106"/>
      <c r="QFO67" s="106"/>
      <c r="QFP67" s="106"/>
      <c r="QFQ67" s="106"/>
      <c r="QFR67" s="106"/>
      <c r="QFS67" s="106"/>
      <c r="QFT67" s="106"/>
      <c r="QFU67" s="106"/>
      <c r="QFV67" s="106"/>
      <c r="QFW67" s="106"/>
      <c r="QFX67" s="106"/>
      <c r="QFY67" s="106"/>
      <c r="QFZ67" s="106"/>
      <c r="QGA67" s="106"/>
      <c r="QGB67" s="106"/>
      <c r="QGC67" s="106"/>
      <c r="QGD67" s="106"/>
      <c r="QGE67" s="106"/>
      <c r="QGF67" s="106"/>
      <c r="QGG67" s="106"/>
      <c r="QGH67" s="106"/>
      <c r="QGI67" s="106"/>
      <c r="QGJ67" s="106"/>
      <c r="QGK67" s="106"/>
      <c r="QGL67" s="106"/>
      <c r="QGM67" s="106"/>
      <c r="QGN67" s="106"/>
      <c r="QGO67" s="106"/>
      <c r="QGP67" s="106"/>
      <c r="QGQ67" s="106"/>
      <c r="QGR67" s="106"/>
      <c r="QGS67" s="106"/>
      <c r="QGT67" s="106"/>
      <c r="QGU67" s="106"/>
      <c r="QGV67" s="106"/>
      <c r="QGW67" s="106"/>
      <c r="QGX67" s="106"/>
      <c r="QGY67" s="106"/>
      <c r="QGZ67" s="106"/>
      <c r="QHA67" s="106"/>
      <c r="QHB67" s="106"/>
      <c r="QHC67" s="106"/>
      <c r="QHD67" s="106"/>
      <c r="QHE67" s="106"/>
      <c r="QHF67" s="106"/>
      <c r="QHG67" s="106"/>
      <c r="QHH67" s="106"/>
      <c r="QHI67" s="106"/>
      <c r="QHJ67" s="106"/>
      <c r="QHK67" s="106"/>
      <c r="QHL67" s="106"/>
      <c r="QHM67" s="106"/>
      <c r="QHN67" s="106"/>
      <c r="QHO67" s="106"/>
      <c r="QHP67" s="106"/>
      <c r="QHQ67" s="106"/>
      <c r="QHR67" s="106"/>
      <c r="QHS67" s="106"/>
      <c r="QHT67" s="106"/>
      <c r="QHU67" s="106"/>
      <c r="QHV67" s="106"/>
      <c r="QHW67" s="106"/>
      <c r="QHX67" s="106"/>
      <c r="QHY67" s="106"/>
      <c r="QHZ67" s="106"/>
      <c r="QIA67" s="106"/>
      <c r="QIB67" s="106"/>
      <c r="QIC67" s="106"/>
      <c r="QID67" s="106"/>
      <c r="QIE67" s="106"/>
      <c r="QIF67" s="106"/>
      <c r="QIG67" s="106"/>
      <c r="QIH67" s="106"/>
      <c r="QII67" s="106"/>
      <c r="QIJ67" s="106"/>
      <c r="QIK67" s="106"/>
      <c r="QIL67" s="106"/>
      <c r="QIM67" s="106"/>
      <c r="QIN67" s="106"/>
      <c r="QIO67" s="106"/>
      <c r="QIP67" s="106"/>
      <c r="QIQ67" s="106"/>
      <c r="QIR67" s="106"/>
      <c r="QIS67" s="106"/>
      <c r="QIT67" s="106"/>
      <c r="QIU67" s="106"/>
      <c r="QIV67" s="106"/>
      <c r="QIW67" s="106"/>
      <c r="QIX67" s="106"/>
      <c r="QIY67" s="106"/>
      <c r="QIZ67" s="106"/>
      <c r="QJA67" s="106"/>
      <c r="QJB67" s="106"/>
      <c r="QJC67" s="106"/>
      <c r="QJD67" s="106"/>
      <c r="QJE67" s="106"/>
      <c r="QJF67" s="106"/>
      <c r="QJG67" s="106"/>
      <c r="QJH67" s="106"/>
      <c r="QJI67" s="106"/>
      <c r="QJJ67" s="106"/>
      <c r="QJK67" s="106"/>
      <c r="QJL67" s="106"/>
      <c r="QJM67" s="106"/>
      <c r="QJN67" s="106"/>
      <c r="QJO67" s="106"/>
      <c r="QJP67" s="106"/>
      <c r="QJQ67" s="106"/>
      <c r="QJR67" s="106"/>
      <c r="QJS67" s="106"/>
      <c r="QJT67" s="106"/>
      <c r="QJU67" s="106"/>
      <c r="QJV67" s="106"/>
      <c r="QJW67" s="106"/>
      <c r="QJX67" s="106"/>
      <c r="QJY67" s="106"/>
      <c r="QJZ67" s="106"/>
      <c r="QKA67" s="106"/>
      <c r="QKB67" s="106"/>
      <c r="QKC67" s="106"/>
      <c r="QKD67" s="106"/>
      <c r="QKE67" s="106"/>
      <c r="QKF67" s="106"/>
      <c r="QKG67" s="106"/>
      <c r="QKH67" s="106"/>
      <c r="QKI67" s="106"/>
      <c r="QKJ67" s="106"/>
      <c r="QKK67" s="106"/>
      <c r="QKL67" s="106"/>
      <c r="QKM67" s="106"/>
      <c r="QKN67" s="106"/>
      <c r="QKO67" s="106"/>
      <c r="QKP67" s="106"/>
      <c r="QKQ67" s="106"/>
      <c r="QKR67" s="106"/>
      <c r="QKS67" s="106"/>
      <c r="QKT67" s="106"/>
      <c r="QKU67" s="106"/>
      <c r="QKV67" s="106"/>
      <c r="QKW67" s="106"/>
      <c r="QKX67" s="106"/>
      <c r="QKY67" s="106"/>
      <c r="QKZ67" s="106"/>
      <c r="QLA67" s="106"/>
      <c r="QLB67" s="106"/>
      <c r="QLC67" s="106"/>
      <c r="QLD67" s="106"/>
      <c r="QLE67" s="106"/>
      <c r="QLF67" s="106"/>
      <c r="QLG67" s="106"/>
      <c r="QLH67" s="106"/>
      <c r="QLI67" s="106"/>
      <c r="QLJ67" s="106"/>
      <c r="QLK67" s="106"/>
      <c r="QLL67" s="106"/>
      <c r="QLM67" s="106"/>
      <c r="QLN67" s="106"/>
      <c r="QLO67" s="106"/>
      <c r="QLP67" s="106"/>
      <c r="QLQ67" s="106"/>
      <c r="QLR67" s="106"/>
      <c r="QLS67" s="106"/>
      <c r="QLT67" s="106"/>
      <c r="QLU67" s="106"/>
      <c r="QLV67" s="106"/>
      <c r="QLW67" s="106"/>
      <c r="QLX67" s="106"/>
      <c r="QLY67" s="106"/>
      <c r="QLZ67" s="106"/>
      <c r="QMA67" s="106"/>
      <c r="QMB67" s="106"/>
      <c r="QMC67" s="106"/>
      <c r="QMD67" s="106"/>
      <c r="QME67" s="106"/>
      <c r="QMF67" s="106"/>
      <c r="QMG67" s="106"/>
      <c r="QMH67" s="106"/>
      <c r="QMI67" s="106"/>
      <c r="QMJ67" s="106"/>
      <c r="QMK67" s="106"/>
      <c r="QML67" s="106"/>
      <c r="QMM67" s="106"/>
      <c r="QMN67" s="106"/>
      <c r="QMO67" s="106"/>
      <c r="QMP67" s="106"/>
      <c r="QMQ67" s="106"/>
      <c r="QMR67" s="106"/>
      <c r="QMS67" s="106"/>
      <c r="QMT67" s="106"/>
      <c r="QMU67" s="106"/>
      <c r="QMV67" s="106"/>
      <c r="QMW67" s="106"/>
      <c r="QMX67" s="106"/>
      <c r="QMY67" s="106"/>
      <c r="QMZ67" s="106"/>
      <c r="QNA67" s="106"/>
      <c r="QNB67" s="106"/>
      <c r="QNC67" s="106"/>
      <c r="QND67" s="106"/>
      <c r="QNE67" s="106"/>
      <c r="QNF67" s="106"/>
      <c r="QNG67" s="106"/>
      <c r="QNH67" s="106"/>
      <c r="QNI67" s="106"/>
      <c r="QNJ67" s="106"/>
      <c r="QNK67" s="106"/>
      <c r="QNL67" s="106"/>
      <c r="QNM67" s="106"/>
      <c r="QNN67" s="106"/>
      <c r="QNO67" s="106"/>
      <c r="QNP67" s="106"/>
      <c r="QNQ67" s="106"/>
      <c r="QNR67" s="106"/>
      <c r="QNS67" s="106"/>
      <c r="QNT67" s="106"/>
      <c r="QNU67" s="106"/>
      <c r="QNV67" s="106"/>
      <c r="QNW67" s="106"/>
      <c r="QNX67" s="106"/>
      <c r="QNY67" s="106"/>
      <c r="QNZ67" s="106"/>
      <c r="QOA67" s="106"/>
      <c r="QOB67" s="106"/>
      <c r="QOC67" s="106"/>
      <c r="QOD67" s="106"/>
      <c r="QOE67" s="106"/>
      <c r="QOF67" s="106"/>
      <c r="QOG67" s="106"/>
      <c r="QOH67" s="106"/>
      <c r="QOI67" s="106"/>
      <c r="QOJ67" s="106"/>
      <c r="QOK67" s="106"/>
      <c r="QOL67" s="106"/>
      <c r="QOM67" s="106"/>
      <c r="QON67" s="106"/>
      <c r="QOO67" s="106"/>
      <c r="QOP67" s="106"/>
      <c r="QOQ67" s="106"/>
      <c r="QOR67" s="106"/>
      <c r="QOS67" s="106"/>
      <c r="QOT67" s="106"/>
      <c r="QOU67" s="106"/>
      <c r="QOV67" s="106"/>
      <c r="QOW67" s="106"/>
      <c r="QOX67" s="106"/>
      <c r="QOY67" s="106"/>
      <c r="QOZ67" s="106"/>
      <c r="QPA67" s="106"/>
      <c r="QPB67" s="106"/>
      <c r="QPC67" s="106"/>
      <c r="QPD67" s="106"/>
      <c r="QPE67" s="106"/>
      <c r="QPF67" s="106"/>
      <c r="QPG67" s="106"/>
      <c r="QPH67" s="106"/>
      <c r="QPI67" s="106"/>
      <c r="QPJ67" s="106"/>
      <c r="QPK67" s="106"/>
      <c r="QPL67" s="106"/>
      <c r="QPM67" s="106"/>
      <c r="QPN67" s="106"/>
      <c r="QPO67" s="106"/>
      <c r="QPP67" s="106"/>
      <c r="QPQ67" s="106"/>
      <c r="QPR67" s="106"/>
      <c r="QPS67" s="106"/>
      <c r="QPT67" s="106"/>
      <c r="QPU67" s="106"/>
      <c r="QPV67" s="106"/>
      <c r="QPW67" s="106"/>
      <c r="QPX67" s="106"/>
      <c r="QPY67" s="106"/>
      <c r="QPZ67" s="106"/>
      <c r="QQA67" s="106"/>
      <c r="QQB67" s="106"/>
      <c r="QQC67" s="106"/>
      <c r="QQD67" s="106"/>
      <c r="QQE67" s="106"/>
      <c r="QQF67" s="106"/>
      <c r="QQG67" s="106"/>
      <c r="QQH67" s="106"/>
      <c r="QQI67" s="106"/>
      <c r="QQJ67" s="106"/>
      <c r="QQK67" s="106"/>
      <c r="QQL67" s="106"/>
      <c r="QQM67" s="106"/>
      <c r="QQN67" s="106"/>
      <c r="QQO67" s="106"/>
      <c r="QQP67" s="106"/>
      <c r="QQQ67" s="106"/>
      <c r="QQR67" s="106"/>
      <c r="QQS67" s="106"/>
      <c r="QQT67" s="106"/>
      <c r="QQU67" s="106"/>
      <c r="QQV67" s="106"/>
      <c r="QQW67" s="106"/>
      <c r="QQX67" s="106"/>
      <c r="QQY67" s="106"/>
      <c r="QQZ67" s="106"/>
      <c r="QRA67" s="106"/>
      <c r="QRB67" s="106"/>
      <c r="QRC67" s="106"/>
      <c r="QRD67" s="106"/>
      <c r="QRE67" s="106"/>
      <c r="QRF67" s="106"/>
      <c r="QRG67" s="106"/>
      <c r="QRH67" s="106"/>
      <c r="QRI67" s="106"/>
      <c r="QRJ67" s="106"/>
      <c r="QRK67" s="106"/>
      <c r="QRL67" s="106"/>
      <c r="QRM67" s="106"/>
      <c r="QRN67" s="106"/>
      <c r="QRO67" s="106"/>
      <c r="QRP67" s="106"/>
      <c r="QRQ67" s="106"/>
      <c r="QRR67" s="106"/>
      <c r="QRS67" s="106"/>
      <c r="QRT67" s="106"/>
      <c r="QRU67" s="106"/>
      <c r="QRV67" s="106"/>
      <c r="QRW67" s="106"/>
      <c r="QRX67" s="106"/>
      <c r="QRY67" s="106"/>
      <c r="QRZ67" s="106"/>
      <c r="QSA67" s="106"/>
      <c r="QSB67" s="106"/>
      <c r="QSC67" s="106"/>
      <c r="QSD67" s="106"/>
      <c r="QSE67" s="106"/>
      <c r="QSF67" s="106"/>
      <c r="QSG67" s="106"/>
      <c r="QSH67" s="106"/>
      <c r="QSI67" s="106"/>
      <c r="QSJ67" s="106"/>
      <c r="QSK67" s="106"/>
      <c r="QSL67" s="106"/>
      <c r="QSM67" s="106"/>
      <c r="QSN67" s="106"/>
      <c r="QSO67" s="106"/>
      <c r="QSP67" s="106"/>
      <c r="QSQ67" s="106"/>
      <c r="QSR67" s="106"/>
      <c r="QSS67" s="106"/>
      <c r="QST67" s="106"/>
      <c r="QSU67" s="106"/>
      <c r="QSV67" s="106"/>
      <c r="QSW67" s="106"/>
      <c r="QSX67" s="106"/>
      <c r="QSY67" s="106"/>
      <c r="QSZ67" s="106"/>
      <c r="QTA67" s="106"/>
      <c r="QTB67" s="106"/>
      <c r="QTC67" s="106"/>
      <c r="QTD67" s="106"/>
      <c r="QTE67" s="106"/>
      <c r="QTF67" s="106"/>
      <c r="QTG67" s="106"/>
      <c r="QTH67" s="106"/>
      <c r="QTI67" s="106"/>
      <c r="QTJ67" s="106"/>
      <c r="QTK67" s="106"/>
      <c r="QTL67" s="106"/>
      <c r="QTM67" s="106"/>
      <c r="QTN67" s="106"/>
      <c r="QTO67" s="106"/>
      <c r="QTP67" s="106"/>
      <c r="QTQ67" s="106"/>
      <c r="QTR67" s="106"/>
      <c r="QTS67" s="106"/>
      <c r="QTT67" s="106"/>
      <c r="QTU67" s="106"/>
      <c r="QTV67" s="106"/>
      <c r="QTW67" s="106"/>
      <c r="QTX67" s="106"/>
      <c r="QTY67" s="106"/>
      <c r="QTZ67" s="106"/>
      <c r="QUA67" s="106"/>
      <c r="QUB67" s="106"/>
      <c r="QUC67" s="106"/>
      <c r="QUD67" s="106"/>
      <c r="QUE67" s="106"/>
      <c r="QUF67" s="106"/>
      <c r="QUG67" s="106"/>
      <c r="QUH67" s="106"/>
      <c r="QUI67" s="106"/>
      <c r="QUJ67" s="106"/>
      <c r="QUK67" s="106"/>
      <c r="QUL67" s="106"/>
      <c r="QUM67" s="106"/>
      <c r="QUN67" s="106"/>
      <c r="QUO67" s="106"/>
      <c r="QUP67" s="106"/>
      <c r="QUQ67" s="106"/>
      <c r="QUR67" s="106"/>
      <c r="QUS67" s="106"/>
      <c r="QUT67" s="106"/>
      <c r="QUU67" s="106"/>
      <c r="QUV67" s="106"/>
      <c r="QUW67" s="106"/>
      <c r="QUX67" s="106"/>
      <c r="QUY67" s="106"/>
      <c r="QUZ67" s="106"/>
      <c r="QVA67" s="106"/>
      <c r="QVB67" s="106"/>
      <c r="QVC67" s="106"/>
      <c r="QVD67" s="106"/>
      <c r="QVE67" s="106"/>
      <c r="QVF67" s="106"/>
      <c r="QVG67" s="106"/>
      <c r="QVH67" s="106"/>
      <c r="QVI67" s="106"/>
      <c r="QVJ67" s="106"/>
      <c r="QVK67" s="106"/>
      <c r="QVL67" s="106"/>
      <c r="QVM67" s="106"/>
      <c r="QVN67" s="106"/>
      <c r="QVO67" s="106"/>
      <c r="QVP67" s="106"/>
      <c r="QVQ67" s="106"/>
      <c r="QVR67" s="106"/>
      <c r="QVS67" s="106"/>
      <c r="QVT67" s="106"/>
      <c r="QVU67" s="106"/>
      <c r="QVV67" s="106"/>
      <c r="QVW67" s="106"/>
      <c r="QVX67" s="106"/>
      <c r="QVY67" s="106"/>
      <c r="QVZ67" s="106"/>
      <c r="QWA67" s="106"/>
      <c r="QWB67" s="106"/>
      <c r="QWC67" s="106"/>
      <c r="QWD67" s="106"/>
      <c r="QWE67" s="106"/>
      <c r="QWF67" s="106"/>
      <c r="QWG67" s="106"/>
      <c r="QWH67" s="106"/>
      <c r="QWI67" s="106"/>
      <c r="QWJ67" s="106"/>
      <c r="QWK67" s="106"/>
      <c r="QWL67" s="106"/>
      <c r="QWM67" s="106"/>
      <c r="QWN67" s="106"/>
      <c r="QWO67" s="106"/>
      <c r="QWP67" s="106"/>
      <c r="QWQ67" s="106"/>
      <c r="QWR67" s="106"/>
      <c r="QWS67" s="106"/>
      <c r="QWT67" s="106"/>
      <c r="QWU67" s="106"/>
      <c r="QWV67" s="106"/>
      <c r="QWW67" s="106"/>
      <c r="QWX67" s="106"/>
      <c r="QWY67" s="106"/>
      <c r="QWZ67" s="106"/>
      <c r="QXA67" s="106"/>
      <c r="QXB67" s="106"/>
      <c r="QXC67" s="106"/>
      <c r="QXD67" s="106"/>
      <c r="QXE67" s="106"/>
      <c r="QXF67" s="106"/>
      <c r="QXG67" s="106"/>
      <c r="QXH67" s="106"/>
      <c r="QXI67" s="106"/>
      <c r="QXJ67" s="106"/>
      <c r="QXK67" s="106"/>
      <c r="QXL67" s="106"/>
      <c r="QXM67" s="106"/>
      <c r="QXN67" s="106"/>
      <c r="QXO67" s="106"/>
      <c r="QXP67" s="106"/>
      <c r="QXQ67" s="106"/>
      <c r="QXR67" s="106"/>
      <c r="QXS67" s="106"/>
      <c r="QXT67" s="106"/>
      <c r="QXU67" s="106"/>
      <c r="QXV67" s="106"/>
      <c r="QXW67" s="106"/>
      <c r="QXX67" s="106"/>
      <c r="QXY67" s="106"/>
      <c r="QXZ67" s="106"/>
      <c r="QYA67" s="106"/>
      <c r="QYB67" s="106"/>
      <c r="QYC67" s="106"/>
      <c r="QYD67" s="106"/>
      <c r="QYE67" s="106"/>
      <c r="QYF67" s="106"/>
      <c r="QYG67" s="106"/>
      <c r="QYH67" s="106"/>
      <c r="QYI67" s="106"/>
      <c r="QYJ67" s="106"/>
      <c r="QYK67" s="106"/>
      <c r="QYL67" s="106"/>
      <c r="QYM67" s="106"/>
      <c r="QYN67" s="106"/>
      <c r="QYO67" s="106"/>
      <c r="QYP67" s="106"/>
      <c r="QYQ67" s="106"/>
      <c r="QYR67" s="106"/>
      <c r="QYS67" s="106"/>
      <c r="QYT67" s="106"/>
      <c r="QYU67" s="106"/>
      <c r="QYV67" s="106"/>
      <c r="QYW67" s="106"/>
      <c r="QYX67" s="106"/>
      <c r="QYY67" s="106"/>
      <c r="QYZ67" s="106"/>
      <c r="QZA67" s="106"/>
      <c r="QZB67" s="106"/>
      <c r="QZC67" s="106"/>
      <c r="QZD67" s="106"/>
      <c r="QZE67" s="106"/>
      <c r="QZF67" s="106"/>
      <c r="QZG67" s="106"/>
      <c r="QZH67" s="106"/>
      <c r="QZI67" s="106"/>
      <c r="QZJ67" s="106"/>
      <c r="QZK67" s="106"/>
      <c r="QZL67" s="106"/>
      <c r="QZM67" s="106"/>
      <c r="QZN67" s="106"/>
      <c r="QZO67" s="106"/>
      <c r="QZP67" s="106"/>
      <c r="QZQ67" s="106"/>
      <c r="QZR67" s="106"/>
      <c r="QZS67" s="106"/>
      <c r="QZT67" s="106"/>
      <c r="QZU67" s="106"/>
      <c r="QZV67" s="106"/>
      <c r="QZW67" s="106"/>
      <c r="QZX67" s="106"/>
      <c r="QZY67" s="106"/>
      <c r="QZZ67" s="106"/>
      <c r="RAA67" s="106"/>
      <c r="RAB67" s="106"/>
      <c r="RAC67" s="106"/>
      <c r="RAD67" s="106"/>
      <c r="RAE67" s="106"/>
      <c r="RAF67" s="106"/>
      <c r="RAG67" s="106"/>
      <c r="RAH67" s="106"/>
      <c r="RAI67" s="106"/>
      <c r="RAJ67" s="106"/>
      <c r="RAK67" s="106"/>
      <c r="RAL67" s="106"/>
      <c r="RAM67" s="106"/>
      <c r="RAN67" s="106"/>
      <c r="RAO67" s="106"/>
      <c r="RAP67" s="106"/>
      <c r="RAQ67" s="106"/>
      <c r="RAR67" s="106"/>
      <c r="RAS67" s="106"/>
      <c r="RAT67" s="106"/>
      <c r="RAU67" s="106"/>
      <c r="RAV67" s="106"/>
      <c r="RAW67" s="106"/>
      <c r="RAX67" s="106"/>
      <c r="RAY67" s="106"/>
      <c r="RAZ67" s="106"/>
      <c r="RBA67" s="106"/>
      <c r="RBB67" s="106"/>
      <c r="RBC67" s="106"/>
      <c r="RBD67" s="106"/>
      <c r="RBE67" s="106"/>
      <c r="RBF67" s="106"/>
      <c r="RBG67" s="106"/>
      <c r="RBH67" s="106"/>
      <c r="RBI67" s="106"/>
      <c r="RBJ67" s="106"/>
      <c r="RBK67" s="106"/>
      <c r="RBL67" s="106"/>
      <c r="RBM67" s="106"/>
      <c r="RBN67" s="106"/>
      <c r="RBO67" s="106"/>
      <c r="RBP67" s="106"/>
      <c r="RBQ67" s="106"/>
      <c r="RBR67" s="106"/>
      <c r="RBS67" s="106"/>
      <c r="RBT67" s="106"/>
      <c r="RBU67" s="106"/>
      <c r="RBV67" s="106"/>
      <c r="RBW67" s="106"/>
      <c r="RBX67" s="106"/>
      <c r="RBY67" s="106"/>
      <c r="RBZ67" s="106"/>
      <c r="RCA67" s="106"/>
      <c r="RCB67" s="106"/>
      <c r="RCC67" s="106"/>
      <c r="RCD67" s="106"/>
      <c r="RCE67" s="106"/>
      <c r="RCF67" s="106"/>
      <c r="RCG67" s="106"/>
      <c r="RCH67" s="106"/>
      <c r="RCI67" s="106"/>
      <c r="RCJ67" s="106"/>
      <c r="RCK67" s="106"/>
      <c r="RCL67" s="106"/>
      <c r="RCM67" s="106"/>
      <c r="RCN67" s="106"/>
      <c r="RCO67" s="106"/>
      <c r="RCP67" s="106"/>
      <c r="RCQ67" s="106"/>
      <c r="RCR67" s="106"/>
      <c r="RCS67" s="106"/>
      <c r="RCT67" s="106"/>
      <c r="RCU67" s="106"/>
      <c r="RCV67" s="106"/>
      <c r="RCW67" s="106"/>
      <c r="RCX67" s="106"/>
      <c r="RCY67" s="106"/>
      <c r="RCZ67" s="106"/>
      <c r="RDA67" s="106"/>
      <c r="RDB67" s="106"/>
      <c r="RDC67" s="106"/>
      <c r="RDD67" s="106"/>
      <c r="RDE67" s="106"/>
      <c r="RDF67" s="106"/>
      <c r="RDG67" s="106"/>
      <c r="RDH67" s="106"/>
      <c r="RDI67" s="106"/>
      <c r="RDJ67" s="106"/>
      <c r="RDK67" s="106"/>
      <c r="RDL67" s="106"/>
      <c r="RDM67" s="106"/>
      <c r="RDN67" s="106"/>
      <c r="RDO67" s="106"/>
      <c r="RDP67" s="106"/>
      <c r="RDQ67" s="106"/>
      <c r="RDR67" s="106"/>
      <c r="RDS67" s="106"/>
      <c r="RDT67" s="106"/>
      <c r="RDU67" s="106"/>
      <c r="RDV67" s="106"/>
      <c r="RDW67" s="106"/>
      <c r="RDX67" s="106"/>
      <c r="RDY67" s="106"/>
      <c r="RDZ67" s="106"/>
      <c r="REA67" s="106"/>
      <c r="REB67" s="106"/>
      <c r="REC67" s="106"/>
      <c r="RED67" s="106"/>
      <c r="REE67" s="106"/>
      <c r="REF67" s="106"/>
      <c r="REG67" s="106"/>
      <c r="REH67" s="106"/>
      <c r="REI67" s="106"/>
      <c r="REJ67" s="106"/>
      <c r="REK67" s="106"/>
      <c r="REL67" s="106"/>
      <c r="REM67" s="106"/>
      <c r="REN67" s="106"/>
      <c r="REO67" s="106"/>
      <c r="REP67" s="106"/>
      <c r="REQ67" s="106"/>
      <c r="RER67" s="106"/>
      <c r="RES67" s="106"/>
      <c r="RET67" s="106"/>
      <c r="REU67" s="106"/>
      <c r="REV67" s="106"/>
      <c r="REW67" s="106"/>
      <c r="REX67" s="106"/>
      <c r="REY67" s="106"/>
      <c r="REZ67" s="106"/>
      <c r="RFA67" s="106"/>
      <c r="RFB67" s="106"/>
      <c r="RFC67" s="106"/>
      <c r="RFD67" s="106"/>
      <c r="RFE67" s="106"/>
      <c r="RFF67" s="106"/>
      <c r="RFG67" s="106"/>
      <c r="RFH67" s="106"/>
      <c r="RFI67" s="106"/>
      <c r="RFJ67" s="106"/>
      <c r="RFK67" s="106"/>
      <c r="RFL67" s="106"/>
      <c r="RFM67" s="106"/>
      <c r="RFN67" s="106"/>
      <c r="RFO67" s="106"/>
      <c r="RFP67" s="106"/>
      <c r="RFQ67" s="106"/>
      <c r="RFR67" s="106"/>
      <c r="RFS67" s="106"/>
      <c r="RFT67" s="106"/>
      <c r="RFU67" s="106"/>
      <c r="RFV67" s="106"/>
      <c r="RFW67" s="106"/>
      <c r="RFX67" s="106"/>
      <c r="RFY67" s="106"/>
      <c r="RFZ67" s="106"/>
      <c r="RGA67" s="106"/>
      <c r="RGB67" s="106"/>
      <c r="RGC67" s="106"/>
      <c r="RGD67" s="106"/>
      <c r="RGE67" s="106"/>
      <c r="RGF67" s="106"/>
      <c r="RGG67" s="106"/>
      <c r="RGH67" s="106"/>
      <c r="RGI67" s="106"/>
      <c r="RGJ67" s="106"/>
      <c r="RGK67" s="106"/>
      <c r="RGL67" s="106"/>
      <c r="RGM67" s="106"/>
      <c r="RGN67" s="106"/>
      <c r="RGO67" s="106"/>
      <c r="RGP67" s="106"/>
      <c r="RGQ67" s="106"/>
      <c r="RGR67" s="106"/>
      <c r="RGS67" s="106"/>
      <c r="RGT67" s="106"/>
      <c r="RGU67" s="106"/>
      <c r="RGV67" s="106"/>
      <c r="RGW67" s="106"/>
      <c r="RGX67" s="106"/>
      <c r="RGY67" s="106"/>
      <c r="RGZ67" s="106"/>
      <c r="RHA67" s="106"/>
      <c r="RHB67" s="106"/>
      <c r="RHC67" s="106"/>
      <c r="RHD67" s="106"/>
      <c r="RHE67" s="106"/>
      <c r="RHF67" s="106"/>
      <c r="RHG67" s="106"/>
      <c r="RHH67" s="106"/>
      <c r="RHI67" s="106"/>
      <c r="RHJ67" s="106"/>
      <c r="RHK67" s="106"/>
      <c r="RHL67" s="106"/>
      <c r="RHM67" s="106"/>
      <c r="RHN67" s="106"/>
      <c r="RHO67" s="106"/>
      <c r="RHP67" s="106"/>
      <c r="RHQ67" s="106"/>
      <c r="RHR67" s="106"/>
      <c r="RHS67" s="106"/>
      <c r="RHT67" s="106"/>
      <c r="RHU67" s="106"/>
      <c r="RHV67" s="106"/>
      <c r="RHW67" s="106"/>
      <c r="RHX67" s="106"/>
      <c r="RHY67" s="106"/>
      <c r="RHZ67" s="106"/>
      <c r="RIA67" s="106"/>
      <c r="RIB67" s="106"/>
      <c r="RIC67" s="106"/>
      <c r="RID67" s="106"/>
      <c r="RIE67" s="106"/>
      <c r="RIF67" s="106"/>
      <c r="RIG67" s="106"/>
      <c r="RIH67" s="106"/>
      <c r="RII67" s="106"/>
      <c r="RIJ67" s="106"/>
      <c r="RIK67" s="106"/>
      <c r="RIL67" s="106"/>
      <c r="RIM67" s="106"/>
      <c r="RIN67" s="106"/>
      <c r="RIO67" s="106"/>
      <c r="RIP67" s="106"/>
      <c r="RIQ67" s="106"/>
      <c r="RIR67" s="106"/>
      <c r="RIS67" s="106"/>
      <c r="RIT67" s="106"/>
      <c r="RIU67" s="106"/>
      <c r="RIV67" s="106"/>
      <c r="RIW67" s="106"/>
      <c r="RIX67" s="106"/>
      <c r="RIY67" s="106"/>
      <c r="RIZ67" s="106"/>
      <c r="RJA67" s="106"/>
      <c r="RJB67" s="106"/>
      <c r="RJC67" s="106"/>
      <c r="RJD67" s="106"/>
      <c r="RJE67" s="106"/>
      <c r="RJF67" s="106"/>
      <c r="RJG67" s="106"/>
      <c r="RJH67" s="106"/>
      <c r="RJI67" s="106"/>
      <c r="RJJ67" s="106"/>
      <c r="RJK67" s="106"/>
      <c r="RJL67" s="106"/>
      <c r="RJM67" s="106"/>
      <c r="RJN67" s="106"/>
      <c r="RJO67" s="106"/>
      <c r="RJP67" s="106"/>
      <c r="RJQ67" s="106"/>
      <c r="RJR67" s="106"/>
      <c r="RJS67" s="106"/>
      <c r="RJT67" s="106"/>
      <c r="RJU67" s="106"/>
      <c r="RJV67" s="106"/>
      <c r="RJW67" s="106"/>
      <c r="RJX67" s="106"/>
      <c r="RJY67" s="106"/>
      <c r="RJZ67" s="106"/>
      <c r="RKA67" s="106"/>
      <c r="RKB67" s="106"/>
      <c r="RKC67" s="106"/>
      <c r="RKD67" s="106"/>
      <c r="RKE67" s="106"/>
      <c r="RKF67" s="106"/>
      <c r="RKG67" s="106"/>
      <c r="RKH67" s="106"/>
      <c r="RKI67" s="106"/>
      <c r="RKJ67" s="106"/>
      <c r="RKK67" s="106"/>
      <c r="RKL67" s="106"/>
      <c r="RKM67" s="106"/>
      <c r="RKN67" s="106"/>
      <c r="RKO67" s="106"/>
      <c r="RKP67" s="106"/>
      <c r="RKQ67" s="106"/>
      <c r="RKR67" s="106"/>
      <c r="RKS67" s="106"/>
      <c r="RKT67" s="106"/>
      <c r="RKU67" s="106"/>
      <c r="RKV67" s="106"/>
      <c r="RKW67" s="106"/>
      <c r="RKX67" s="106"/>
      <c r="RKY67" s="106"/>
      <c r="RKZ67" s="106"/>
      <c r="RLA67" s="106"/>
      <c r="RLB67" s="106"/>
      <c r="RLC67" s="106"/>
      <c r="RLD67" s="106"/>
      <c r="RLE67" s="106"/>
      <c r="RLF67" s="106"/>
      <c r="RLG67" s="106"/>
      <c r="RLH67" s="106"/>
      <c r="RLI67" s="106"/>
      <c r="RLJ67" s="106"/>
      <c r="RLK67" s="106"/>
      <c r="RLL67" s="106"/>
      <c r="RLM67" s="106"/>
      <c r="RLN67" s="106"/>
      <c r="RLO67" s="106"/>
      <c r="RLP67" s="106"/>
      <c r="RLQ67" s="106"/>
      <c r="RLR67" s="106"/>
      <c r="RLS67" s="106"/>
      <c r="RLT67" s="106"/>
      <c r="RLU67" s="106"/>
      <c r="RLV67" s="106"/>
      <c r="RLW67" s="106"/>
      <c r="RLX67" s="106"/>
      <c r="RLY67" s="106"/>
      <c r="RLZ67" s="106"/>
      <c r="RMA67" s="106"/>
      <c r="RMB67" s="106"/>
      <c r="RMC67" s="106"/>
      <c r="RMD67" s="106"/>
      <c r="RME67" s="106"/>
      <c r="RMF67" s="106"/>
      <c r="RMG67" s="106"/>
      <c r="RMH67" s="106"/>
      <c r="RMI67" s="106"/>
      <c r="RMJ67" s="106"/>
      <c r="RMK67" s="106"/>
      <c r="RML67" s="106"/>
      <c r="RMM67" s="106"/>
      <c r="RMN67" s="106"/>
      <c r="RMO67" s="106"/>
      <c r="RMP67" s="106"/>
      <c r="RMQ67" s="106"/>
      <c r="RMR67" s="106"/>
      <c r="RMS67" s="106"/>
      <c r="RMT67" s="106"/>
      <c r="RMU67" s="106"/>
      <c r="RMV67" s="106"/>
      <c r="RMW67" s="106"/>
      <c r="RMX67" s="106"/>
      <c r="RMY67" s="106"/>
      <c r="RMZ67" s="106"/>
      <c r="RNA67" s="106"/>
      <c r="RNB67" s="106"/>
      <c r="RNC67" s="106"/>
      <c r="RND67" s="106"/>
      <c r="RNE67" s="106"/>
      <c r="RNF67" s="106"/>
      <c r="RNG67" s="106"/>
      <c r="RNH67" s="106"/>
      <c r="RNI67" s="106"/>
      <c r="RNJ67" s="106"/>
      <c r="RNK67" s="106"/>
      <c r="RNL67" s="106"/>
      <c r="RNM67" s="106"/>
      <c r="RNN67" s="106"/>
      <c r="RNO67" s="106"/>
      <c r="RNP67" s="106"/>
      <c r="RNQ67" s="106"/>
      <c r="RNR67" s="106"/>
      <c r="RNS67" s="106"/>
      <c r="RNT67" s="106"/>
      <c r="RNU67" s="106"/>
      <c r="RNV67" s="106"/>
      <c r="RNW67" s="106"/>
      <c r="RNX67" s="106"/>
      <c r="RNY67" s="106"/>
      <c r="RNZ67" s="106"/>
      <c r="ROA67" s="106"/>
      <c r="ROB67" s="106"/>
      <c r="ROC67" s="106"/>
      <c r="ROD67" s="106"/>
      <c r="ROE67" s="106"/>
      <c r="ROF67" s="106"/>
      <c r="ROG67" s="106"/>
      <c r="ROH67" s="106"/>
      <c r="ROI67" s="106"/>
      <c r="ROJ67" s="106"/>
      <c r="ROK67" s="106"/>
      <c r="ROL67" s="106"/>
      <c r="ROM67" s="106"/>
      <c r="RON67" s="106"/>
      <c r="ROO67" s="106"/>
      <c r="ROP67" s="106"/>
      <c r="ROQ67" s="106"/>
      <c r="ROR67" s="106"/>
      <c r="ROS67" s="106"/>
      <c r="ROT67" s="106"/>
      <c r="ROU67" s="106"/>
      <c r="ROV67" s="106"/>
      <c r="ROW67" s="106"/>
      <c r="ROX67" s="106"/>
      <c r="ROY67" s="106"/>
      <c r="ROZ67" s="106"/>
      <c r="RPA67" s="106"/>
      <c r="RPB67" s="106"/>
      <c r="RPC67" s="106"/>
      <c r="RPD67" s="106"/>
      <c r="RPE67" s="106"/>
      <c r="RPF67" s="106"/>
      <c r="RPG67" s="106"/>
      <c r="RPH67" s="106"/>
      <c r="RPI67" s="106"/>
      <c r="RPJ67" s="106"/>
      <c r="RPK67" s="106"/>
      <c r="RPL67" s="106"/>
      <c r="RPM67" s="106"/>
      <c r="RPN67" s="106"/>
      <c r="RPO67" s="106"/>
      <c r="RPP67" s="106"/>
      <c r="RPQ67" s="106"/>
      <c r="RPR67" s="106"/>
      <c r="RPS67" s="106"/>
      <c r="RPT67" s="106"/>
      <c r="RPU67" s="106"/>
      <c r="RPV67" s="106"/>
      <c r="RPW67" s="106"/>
      <c r="RPX67" s="106"/>
      <c r="RPY67" s="106"/>
      <c r="RPZ67" s="106"/>
      <c r="RQA67" s="106"/>
      <c r="RQB67" s="106"/>
      <c r="RQC67" s="106"/>
      <c r="RQD67" s="106"/>
      <c r="RQE67" s="106"/>
      <c r="RQF67" s="106"/>
      <c r="RQG67" s="106"/>
      <c r="RQH67" s="106"/>
      <c r="RQI67" s="106"/>
      <c r="RQJ67" s="106"/>
      <c r="RQK67" s="106"/>
      <c r="RQL67" s="106"/>
      <c r="RQM67" s="106"/>
      <c r="RQN67" s="106"/>
      <c r="RQO67" s="106"/>
      <c r="RQP67" s="106"/>
      <c r="RQQ67" s="106"/>
      <c r="RQR67" s="106"/>
      <c r="RQS67" s="106"/>
      <c r="RQT67" s="106"/>
      <c r="RQU67" s="106"/>
      <c r="RQV67" s="106"/>
      <c r="RQW67" s="106"/>
      <c r="RQX67" s="106"/>
      <c r="RQY67" s="106"/>
      <c r="RQZ67" s="106"/>
      <c r="RRA67" s="106"/>
      <c r="RRB67" s="106"/>
      <c r="RRC67" s="106"/>
      <c r="RRD67" s="106"/>
      <c r="RRE67" s="106"/>
      <c r="RRF67" s="106"/>
      <c r="RRG67" s="106"/>
      <c r="RRH67" s="106"/>
      <c r="RRI67" s="106"/>
      <c r="RRJ67" s="106"/>
      <c r="RRK67" s="106"/>
      <c r="RRL67" s="106"/>
      <c r="RRM67" s="106"/>
      <c r="RRN67" s="106"/>
      <c r="RRO67" s="106"/>
      <c r="RRP67" s="106"/>
      <c r="RRQ67" s="106"/>
      <c r="RRR67" s="106"/>
      <c r="RRS67" s="106"/>
      <c r="RRT67" s="106"/>
      <c r="RRU67" s="106"/>
      <c r="RRV67" s="106"/>
      <c r="RRW67" s="106"/>
      <c r="RRX67" s="106"/>
      <c r="RRY67" s="106"/>
      <c r="RRZ67" s="106"/>
      <c r="RSA67" s="106"/>
      <c r="RSB67" s="106"/>
      <c r="RSC67" s="106"/>
      <c r="RSD67" s="106"/>
      <c r="RSE67" s="106"/>
      <c r="RSF67" s="106"/>
      <c r="RSG67" s="106"/>
      <c r="RSH67" s="106"/>
      <c r="RSI67" s="106"/>
      <c r="RSJ67" s="106"/>
      <c r="RSK67" s="106"/>
      <c r="RSL67" s="106"/>
      <c r="RSM67" s="106"/>
      <c r="RSN67" s="106"/>
      <c r="RSO67" s="106"/>
      <c r="RSP67" s="106"/>
      <c r="RSQ67" s="106"/>
      <c r="RSR67" s="106"/>
      <c r="RSS67" s="106"/>
      <c r="RST67" s="106"/>
      <c r="RSU67" s="106"/>
      <c r="RSV67" s="106"/>
      <c r="RSW67" s="106"/>
      <c r="RSX67" s="106"/>
      <c r="RSY67" s="106"/>
      <c r="RSZ67" s="106"/>
      <c r="RTA67" s="106"/>
      <c r="RTB67" s="106"/>
      <c r="RTC67" s="106"/>
      <c r="RTD67" s="106"/>
      <c r="RTE67" s="106"/>
      <c r="RTF67" s="106"/>
      <c r="RTG67" s="106"/>
      <c r="RTH67" s="106"/>
      <c r="RTI67" s="106"/>
      <c r="RTJ67" s="106"/>
      <c r="RTK67" s="106"/>
      <c r="RTL67" s="106"/>
      <c r="RTM67" s="106"/>
      <c r="RTN67" s="106"/>
      <c r="RTO67" s="106"/>
      <c r="RTP67" s="106"/>
      <c r="RTQ67" s="106"/>
      <c r="RTR67" s="106"/>
      <c r="RTS67" s="106"/>
      <c r="RTT67" s="106"/>
      <c r="RTU67" s="106"/>
      <c r="RTV67" s="106"/>
      <c r="RTW67" s="106"/>
      <c r="RTX67" s="106"/>
      <c r="RTY67" s="106"/>
      <c r="RTZ67" s="106"/>
      <c r="RUA67" s="106"/>
      <c r="RUB67" s="106"/>
      <c r="RUC67" s="106"/>
      <c r="RUD67" s="106"/>
      <c r="RUE67" s="106"/>
      <c r="RUF67" s="106"/>
      <c r="RUG67" s="106"/>
      <c r="RUH67" s="106"/>
      <c r="RUI67" s="106"/>
      <c r="RUJ67" s="106"/>
      <c r="RUK67" s="106"/>
      <c r="RUL67" s="106"/>
      <c r="RUM67" s="106"/>
      <c r="RUN67" s="106"/>
      <c r="RUO67" s="106"/>
      <c r="RUP67" s="106"/>
      <c r="RUQ67" s="106"/>
      <c r="RUR67" s="106"/>
      <c r="RUS67" s="106"/>
      <c r="RUT67" s="106"/>
      <c r="RUU67" s="106"/>
      <c r="RUV67" s="106"/>
      <c r="RUW67" s="106"/>
      <c r="RUX67" s="106"/>
      <c r="RUY67" s="106"/>
      <c r="RUZ67" s="106"/>
      <c r="RVA67" s="106"/>
      <c r="RVB67" s="106"/>
      <c r="RVC67" s="106"/>
      <c r="RVD67" s="106"/>
      <c r="RVE67" s="106"/>
      <c r="RVF67" s="106"/>
      <c r="RVG67" s="106"/>
      <c r="RVH67" s="106"/>
      <c r="RVI67" s="106"/>
      <c r="RVJ67" s="106"/>
      <c r="RVK67" s="106"/>
      <c r="RVL67" s="106"/>
      <c r="RVM67" s="106"/>
      <c r="RVN67" s="106"/>
      <c r="RVO67" s="106"/>
      <c r="RVP67" s="106"/>
      <c r="RVQ67" s="106"/>
      <c r="RVR67" s="106"/>
      <c r="RVS67" s="106"/>
      <c r="RVT67" s="106"/>
      <c r="RVU67" s="106"/>
      <c r="RVV67" s="106"/>
      <c r="RVW67" s="106"/>
      <c r="RVX67" s="106"/>
      <c r="RVY67" s="106"/>
      <c r="RVZ67" s="106"/>
      <c r="RWA67" s="106"/>
      <c r="RWB67" s="106"/>
      <c r="RWC67" s="106"/>
      <c r="RWD67" s="106"/>
      <c r="RWE67" s="106"/>
      <c r="RWF67" s="106"/>
      <c r="RWG67" s="106"/>
      <c r="RWH67" s="106"/>
      <c r="RWI67" s="106"/>
      <c r="RWJ67" s="106"/>
      <c r="RWK67" s="106"/>
      <c r="RWL67" s="106"/>
      <c r="RWM67" s="106"/>
      <c r="RWN67" s="106"/>
      <c r="RWO67" s="106"/>
      <c r="RWP67" s="106"/>
      <c r="RWQ67" s="106"/>
      <c r="RWR67" s="106"/>
      <c r="RWS67" s="106"/>
      <c r="RWT67" s="106"/>
      <c r="RWU67" s="106"/>
      <c r="RWV67" s="106"/>
      <c r="RWW67" s="106"/>
      <c r="RWX67" s="106"/>
      <c r="RWY67" s="106"/>
      <c r="RWZ67" s="106"/>
      <c r="RXA67" s="106"/>
      <c r="RXB67" s="106"/>
      <c r="RXC67" s="106"/>
      <c r="RXD67" s="106"/>
      <c r="RXE67" s="106"/>
      <c r="RXF67" s="106"/>
      <c r="RXG67" s="106"/>
      <c r="RXH67" s="106"/>
      <c r="RXI67" s="106"/>
      <c r="RXJ67" s="106"/>
      <c r="RXK67" s="106"/>
      <c r="RXL67" s="106"/>
      <c r="RXM67" s="106"/>
      <c r="RXN67" s="106"/>
      <c r="RXO67" s="106"/>
      <c r="RXP67" s="106"/>
      <c r="RXQ67" s="106"/>
      <c r="RXR67" s="106"/>
      <c r="RXS67" s="106"/>
      <c r="RXT67" s="106"/>
      <c r="RXU67" s="106"/>
      <c r="RXV67" s="106"/>
      <c r="RXW67" s="106"/>
      <c r="RXX67" s="106"/>
      <c r="RXY67" s="106"/>
      <c r="RXZ67" s="106"/>
      <c r="RYA67" s="106"/>
      <c r="RYB67" s="106"/>
      <c r="RYC67" s="106"/>
      <c r="RYD67" s="106"/>
      <c r="RYE67" s="106"/>
      <c r="RYF67" s="106"/>
      <c r="RYG67" s="106"/>
      <c r="RYH67" s="106"/>
      <c r="RYI67" s="106"/>
      <c r="RYJ67" s="106"/>
      <c r="RYK67" s="106"/>
      <c r="RYL67" s="106"/>
      <c r="RYM67" s="106"/>
      <c r="RYN67" s="106"/>
      <c r="RYO67" s="106"/>
      <c r="RYP67" s="106"/>
      <c r="RYQ67" s="106"/>
      <c r="RYR67" s="106"/>
      <c r="RYS67" s="106"/>
      <c r="RYT67" s="106"/>
      <c r="RYU67" s="106"/>
      <c r="RYV67" s="106"/>
      <c r="RYW67" s="106"/>
      <c r="RYX67" s="106"/>
      <c r="RYY67" s="106"/>
      <c r="RYZ67" s="106"/>
      <c r="RZA67" s="106"/>
      <c r="RZB67" s="106"/>
      <c r="RZC67" s="106"/>
      <c r="RZD67" s="106"/>
      <c r="RZE67" s="106"/>
      <c r="RZF67" s="106"/>
      <c r="RZG67" s="106"/>
      <c r="RZH67" s="106"/>
      <c r="RZI67" s="106"/>
      <c r="RZJ67" s="106"/>
      <c r="RZK67" s="106"/>
      <c r="RZL67" s="106"/>
      <c r="RZM67" s="106"/>
      <c r="RZN67" s="106"/>
      <c r="RZO67" s="106"/>
      <c r="RZP67" s="106"/>
      <c r="RZQ67" s="106"/>
      <c r="RZR67" s="106"/>
      <c r="RZS67" s="106"/>
      <c r="RZT67" s="106"/>
      <c r="RZU67" s="106"/>
      <c r="RZV67" s="106"/>
      <c r="RZW67" s="106"/>
      <c r="RZX67" s="106"/>
      <c r="RZY67" s="106"/>
      <c r="RZZ67" s="106"/>
      <c r="SAA67" s="106"/>
      <c r="SAB67" s="106"/>
      <c r="SAC67" s="106"/>
      <c r="SAD67" s="106"/>
      <c r="SAE67" s="106"/>
      <c r="SAF67" s="106"/>
      <c r="SAG67" s="106"/>
      <c r="SAH67" s="106"/>
      <c r="SAI67" s="106"/>
      <c r="SAJ67" s="106"/>
      <c r="SAK67" s="106"/>
      <c r="SAL67" s="106"/>
      <c r="SAM67" s="106"/>
      <c r="SAN67" s="106"/>
      <c r="SAO67" s="106"/>
      <c r="SAP67" s="106"/>
      <c r="SAQ67" s="106"/>
      <c r="SAR67" s="106"/>
      <c r="SAS67" s="106"/>
      <c r="SAT67" s="106"/>
      <c r="SAU67" s="106"/>
      <c r="SAV67" s="106"/>
      <c r="SAW67" s="106"/>
      <c r="SAX67" s="106"/>
      <c r="SAY67" s="106"/>
      <c r="SAZ67" s="106"/>
      <c r="SBA67" s="106"/>
      <c r="SBB67" s="106"/>
      <c r="SBC67" s="106"/>
      <c r="SBD67" s="106"/>
      <c r="SBE67" s="106"/>
      <c r="SBF67" s="106"/>
      <c r="SBG67" s="106"/>
      <c r="SBH67" s="106"/>
      <c r="SBI67" s="106"/>
      <c r="SBJ67" s="106"/>
      <c r="SBK67" s="106"/>
      <c r="SBL67" s="106"/>
      <c r="SBM67" s="106"/>
      <c r="SBN67" s="106"/>
      <c r="SBO67" s="106"/>
      <c r="SBP67" s="106"/>
      <c r="SBQ67" s="106"/>
      <c r="SBR67" s="106"/>
      <c r="SBS67" s="106"/>
      <c r="SBT67" s="106"/>
      <c r="SBU67" s="106"/>
      <c r="SBV67" s="106"/>
      <c r="SBW67" s="106"/>
      <c r="SBX67" s="106"/>
      <c r="SBY67" s="106"/>
      <c r="SBZ67" s="106"/>
      <c r="SCA67" s="106"/>
      <c r="SCB67" s="106"/>
      <c r="SCC67" s="106"/>
      <c r="SCD67" s="106"/>
      <c r="SCE67" s="106"/>
      <c r="SCF67" s="106"/>
      <c r="SCG67" s="106"/>
      <c r="SCH67" s="106"/>
      <c r="SCI67" s="106"/>
      <c r="SCJ67" s="106"/>
      <c r="SCK67" s="106"/>
      <c r="SCL67" s="106"/>
      <c r="SCM67" s="106"/>
      <c r="SCN67" s="106"/>
      <c r="SCO67" s="106"/>
      <c r="SCP67" s="106"/>
      <c r="SCQ67" s="106"/>
      <c r="SCR67" s="106"/>
      <c r="SCS67" s="106"/>
      <c r="SCT67" s="106"/>
      <c r="SCU67" s="106"/>
      <c r="SCV67" s="106"/>
      <c r="SCW67" s="106"/>
      <c r="SCX67" s="106"/>
      <c r="SCY67" s="106"/>
      <c r="SCZ67" s="106"/>
      <c r="SDA67" s="106"/>
      <c r="SDB67" s="106"/>
      <c r="SDC67" s="106"/>
      <c r="SDD67" s="106"/>
      <c r="SDE67" s="106"/>
      <c r="SDF67" s="106"/>
      <c r="SDG67" s="106"/>
      <c r="SDH67" s="106"/>
      <c r="SDI67" s="106"/>
      <c r="SDJ67" s="106"/>
      <c r="SDK67" s="106"/>
      <c r="SDL67" s="106"/>
      <c r="SDM67" s="106"/>
      <c r="SDN67" s="106"/>
      <c r="SDO67" s="106"/>
      <c r="SDP67" s="106"/>
      <c r="SDQ67" s="106"/>
      <c r="SDR67" s="106"/>
      <c r="SDS67" s="106"/>
      <c r="SDT67" s="106"/>
      <c r="SDU67" s="106"/>
      <c r="SDV67" s="106"/>
      <c r="SDW67" s="106"/>
      <c r="SDX67" s="106"/>
      <c r="SDY67" s="106"/>
      <c r="SDZ67" s="106"/>
      <c r="SEA67" s="106"/>
      <c r="SEB67" s="106"/>
      <c r="SEC67" s="106"/>
      <c r="SED67" s="106"/>
      <c r="SEE67" s="106"/>
      <c r="SEF67" s="106"/>
      <c r="SEG67" s="106"/>
      <c r="SEH67" s="106"/>
      <c r="SEI67" s="106"/>
      <c r="SEJ67" s="106"/>
      <c r="SEK67" s="106"/>
      <c r="SEL67" s="106"/>
      <c r="SEM67" s="106"/>
      <c r="SEN67" s="106"/>
      <c r="SEO67" s="106"/>
      <c r="SEP67" s="106"/>
      <c r="SEQ67" s="106"/>
      <c r="SER67" s="106"/>
      <c r="SES67" s="106"/>
      <c r="SET67" s="106"/>
      <c r="SEU67" s="106"/>
      <c r="SEV67" s="106"/>
      <c r="SEW67" s="106"/>
      <c r="SEX67" s="106"/>
      <c r="SEY67" s="106"/>
      <c r="SEZ67" s="106"/>
      <c r="SFA67" s="106"/>
      <c r="SFB67" s="106"/>
      <c r="SFC67" s="106"/>
      <c r="SFD67" s="106"/>
      <c r="SFE67" s="106"/>
      <c r="SFF67" s="106"/>
      <c r="SFG67" s="106"/>
      <c r="SFH67" s="106"/>
      <c r="SFI67" s="106"/>
      <c r="SFJ67" s="106"/>
      <c r="SFK67" s="106"/>
      <c r="SFL67" s="106"/>
      <c r="SFM67" s="106"/>
      <c r="SFN67" s="106"/>
      <c r="SFO67" s="106"/>
      <c r="SFP67" s="106"/>
      <c r="SFQ67" s="106"/>
      <c r="SFR67" s="106"/>
      <c r="SFS67" s="106"/>
      <c r="SFT67" s="106"/>
      <c r="SFU67" s="106"/>
      <c r="SFV67" s="106"/>
      <c r="SFW67" s="106"/>
      <c r="SFX67" s="106"/>
      <c r="SFY67" s="106"/>
      <c r="SFZ67" s="106"/>
      <c r="SGA67" s="106"/>
      <c r="SGB67" s="106"/>
      <c r="SGC67" s="106"/>
      <c r="SGD67" s="106"/>
      <c r="SGE67" s="106"/>
      <c r="SGF67" s="106"/>
      <c r="SGG67" s="106"/>
      <c r="SGH67" s="106"/>
      <c r="SGI67" s="106"/>
      <c r="SGJ67" s="106"/>
      <c r="SGK67" s="106"/>
      <c r="SGL67" s="106"/>
      <c r="SGM67" s="106"/>
      <c r="SGN67" s="106"/>
      <c r="SGO67" s="106"/>
      <c r="SGP67" s="106"/>
      <c r="SGQ67" s="106"/>
      <c r="SGR67" s="106"/>
      <c r="SGS67" s="106"/>
      <c r="SGT67" s="106"/>
      <c r="SGU67" s="106"/>
      <c r="SGV67" s="106"/>
      <c r="SGW67" s="106"/>
      <c r="SGX67" s="106"/>
      <c r="SGY67" s="106"/>
      <c r="SGZ67" s="106"/>
      <c r="SHA67" s="106"/>
      <c r="SHB67" s="106"/>
      <c r="SHC67" s="106"/>
      <c r="SHD67" s="106"/>
      <c r="SHE67" s="106"/>
      <c r="SHF67" s="106"/>
      <c r="SHG67" s="106"/>
      <c r="SHH67" s="106"/>
      <c r="SHI67" s="106"/>
      <c r="SHJ67" s="106"/>
      <c r="SHK67" s="106"/>
      <c r="SHL67" s="106"/>
      <c r="SHM67" s="106"/>
      <c r="SHN67" s="106"/>
      <c r="SHO67" s="106"/>
      <c r="SHP67" s="106"/>
      <c r="SHQ67" s="106"/>
      <c r="SHR67" s="106"/>
      <c r="SHS67" s="106"/>
      <c r="SHT67" s="106"/>
      <c r="SHU67" s="106"/>
      <c r="SHV67" s="106"/>
      <c r="SHW67" s="106"/>
      <c r="SHX67" s="106"/>
      <c r="SHY67" s="106"/>
      <c r="SHZ67" s="106"/>
      <c r="SIA67" s="106"/>
      <c r="SIB67" s="106"/>
      <c r="SIC67" s="106"/>
      <c r="SID67" s="106"/>
      <c r="SIE67" s="106"/>
      <c r="SIF67" s="106"/>
      <c r="SIG67" s="106"/>
      <c r="SIH67" s="106"/>
      <c r="SII67" s="106"/>
      <c r="SIJ67" s="106"/>
      <c r="SIK67" s="106"/>
      <c r="SIL67" s="106"/>
      <c r="SIM67" s="106"/>
      <c r="SIN67" s="106"/>
      <c r="SIO67" s="106"/>
      <c r="SIP67" s="106"/>
      <c r="SIQ67" s="106"/>
      <c r="SIR67" s="106"/>
      <c r="SIS67" s="106"/>
      <c r="SIT67" s="106"/>
      <c r="SIU67" s="106"/>
      <c r="SIV67" s="106"/>
      <c r="SIW67" s="106"/>
      <c r="SIX67" s="106"/>
      <c r="SIY67" s="106"/>
      <c r="SIZ67" s="106"/>
      <c r="SJA67" s="106"/>
      <c r="SJB67" s="106"/>
      <c r="SJC67" s="106"/>
      <c r="SJD67" s="106"/>
      <c r="SJE67" s="106"/>
      <c r="SJF67" s="106"/>
      <c r="SJG67" s="106"/>
      <c r="SJH67" s="106"/>
      <c r="SJI67" s="106"/>
      <c r="SJJ67" s="106"/>
      <c r="SJK67" s="106"/>
      <c r="SJL67" s="106"/>
      <c r="SJM67" s="106"/>
      <c r="SJN67" s="106"/>
      <c r="SJO67" s="106"/>
      <c r="SJP67" s="106"/>
      <c r="SJQ67" s="106"/>
      <c r="SJR67" s="106"/>
      <c r="SJS67" s="106"/>
      <c r="SJT67" s="106"/>
      <c r="SJU67" s="106"/>
      <c r="SJV67" s="106"/>
      <c r="SJW67" s="106"/>
      <c r="SJX67" s="106"/>
      <c r="SJY67" s="106"/>
      <c r="SJZ67" s="106"/>
      <c r="SKA67" s="106"/>
      <c r="SKB67" s="106"/>
      <c r="SKC67" s="106"/>
      <c r="SKD67" s="106"/>
      <c r="SKE67" s="106"/>
      <c r="SKF67" s="106"/>
      <c r="SKG67" s="106"/>
      <c r="SKH67" s="106"/>
      <c r="SKI67" s="106"/>
      <c r="SKJ67" s="106"/>
      <c r="SKK67" s="106"/>
      <c r="SKL67" s="106"/>
      <c r="SKM67" s="106"/>
      <c r="SKN67" s="106"/>
      <c r="SKO67" s="106"/>
      <c r="SKP67" s="106"/>
      <c r="SKQ67" s="106"/>
      <c r="SKR67" s="106"/>
      <c r="SKS67" s="106"/>
      <c r="SKT67" s="106"/>
      <c r="SKU67" s="106"/>
      <c r="SKV67" s="106"/>
      <c r="SKW67" s="106"/>
      <c r="SKX67" s="106"/>
      <c r="SKY67" s="106"/>
      <c r="SKZ67" s="106"/>
      <c r="SLA67" s="106"/>
      <c r="SLB67" s="106"/>
      <c r="SLC67" s="106"/>
      <c r="SLD67" s="106"/>
      <c r="SLE67" s="106"/>
      <c r="SLF67" s="106"/>
      <c r="SLG67" s="106"/>
      <c r="SLH67" s="106"/>
      <c r="SLI67" s="106"/>
      <c r="SLJ67" s="106"/>
      <c r="SLK67" s="106"/>
      <c r="SLL67" s="106"/>
      <c r="SLM67" s="106"/>
      <c r="SLN67" s="106"/>
      <c r="SLO67" s="106"/>
      <c r="SLP67" s="106"/>
      <c r="SLQ67" s="106"/>
      <c r="SLR67" s="106"/>
      <c r="SLS67" s="106"/>
      <c r="SLT67" s="106"/>
      <c r="SLU67" s="106"/>
      <c r="SLV67" s="106"/>
      <c r="SLW67" s="106"/>
      <c r="SLX67" s="106"/>
      <c r="SLY67" s="106"/>
      <c r="SLZ67" s="106"/>
      <c r="SMA67" s="106"/>
      <c r="SMB67" s="106"/>
      <c r="SMC67" s="106"/>
      <c r="SMD67" s="106"/>
      <c r="SME67" s="106"/>
      <c r="SMF67" s="106"/>
      <c r="SMG67" s="106"/>
      <c r="SMH67" s="106"/>
      <c r="SMI67" s="106"/>
      <c r="SMJ67" s="106"/>
      <c r="SMK67" s="106"/>
      <c r="SML67" s="106"/>
      <c r="SMM67" s="106"/>
      <c r="SMN67" s="106"/>
      <c r="SMO67" s="106"/>
      <c r="SMP67" s="106"/>
      <c r="SMQ67" s="106"/>
      <c r="SMR67" s="106"/>
      <c r="SMS67" s="106"/>
      <c r="SMT67" s="106"/>
      <c r="SMU67" s="106"/>
      <c r="SMV67" s="106"/>
      <c r="SMW67" s="106"/>
      <c r="SMX67" s="106"/>
      <c r="SMY67" s="106"/>
      <c r="SMZ67" s="106"/>
      <c r="SNA67" s="106"/>
      <c r="SNB67" s="106"/>
      <c r="SNC67" s="106"/>
      <c r="SND67" s="106"/>
      <c r="SNE67" s="106"/>
      <c r="SNF67" s="106"/>
      <c r="SNG67" s="106"/>
      <c r="SNH67" s="106"/>
      <c r="SNI67" s="106"/>
      <c r="SNJ67" s="106"/>
      <c r="SNK67" s="106"/>
      <c r="SNL67" s="106"/>
      <c r="SNM67" s="106"/>
      <c r="SNN67" s="106"/>
      <c r="SNO67" s="106"/>
      <c r="SNP67" s="106"/>
      <c r="SNQ67" s="106"/>
      <c r="SNR67" s="106"/>
      <c r="SNS67" s="106"/>
      <c r="SNT67" s="106"/>
      <c r="SNU67" s="106"/>
      <c r="SNV67" s="106"/>
      <c r="SNW67" s="106"/>
      <c r="SNX67" s="106"/>
      <c r="SNY67" s="106"/>
      <c r="SNZ67" s="106"/>
      <c r="SOA67" s="106"/>
      <c r="SOB67" s="106"/>
      <c r="SOC67" s="106"/>
      <c r="SOD67" s="106"/>
      <c r="SOE67" s="106"/>
      <c r="SOF67" s="106"/>
      <c r="SOG67" s="106"/>
      <c r="SOH67" s="106"/>
      <c r="SOI67" s="106"/>
      <c r="SOJ67" s="106"/>
      <c r="SOK67" s="106"/>
      <c r="SOL67" s="106"/>
      <c r="SOM67" s="106"/>
      <c r="SON67" s="106"/>
      <c r="SOO67" s="106"/>
      <c r="SOP67" s="106"/>
      <c r="SOQ67" s="106"/>
      <c r="SOR67" s="106"/>
      <c r="SOS67" s="106"/>
      <c r="SOT67" s="106"/>
      <c r="SOU67" s="106"/>
      <c r="SOV67" s="106"/>
      <c r="SOW67" s="106"/>
      <c r="SOX67" s="106"/>
      <c r="SOY67" s="106"/>
      <c r="SOZ67" s="106"/>
      <c r="SPA67" s="106"/>
      <c r="SPB67" s="106"/>
      <c r="SPC67" s="106"/>
      <c r="SPD67" s="106"/>
      <c r="SPE67" s="106"/>
      <c r="SPF67" s="106"/>
      <c r="SPG67" s="106"/>
      <c r="SPH67" s="106"/>
      <c r="SPI67" s="106"/>
      <c r="SPJ67" s="106"/>
      <c r="SPK67" s="106"/>
      <c r="SPL67" s="106"/>
      <c r="SPM67" s="106"/>
      <c r="SPN67" s="106"/>
      <c r="SPO67" s="106"/>
      <c r="SPP67" s="106"/>
      <c r="SPQ67" s="106"/>
      <c r="SPR67" s="106"/>
      <c r="SPS67" s="106"/>
      <c r="SPT67" s="106"/>
      <c r="SPU67" s="106"/>
      <c r="SPV67" s="106"/>
      <c r="SPW67" s="106"/>
      <c r="SPX67" s="106"/>
      <c r="SPY67" s="106"/>
      <c r="SPZ67" s="106"/>
      <c r="SQA67" s="106"/>
      <c r="SQB67" s="106"/>
      <c r="SQC67" s="106"/>
      <c r="SQD67" s="106"/>
      <c r="SQE67" s="106"/>
      <c r="SQF67" s="106"/>
      <c r="SQG67" s="106"/>
      <c r="SQH67" s="106"/>
      <c r="SQI67" s="106"/>
      <c r="SQJ67" s="106"/>
      <c r="SQK67" s="106"/>
      <c r="SQL67" s="106"/>
      <c r="SQM67" s="106"/>
      <c r="SQN67" s="106"/>
      <c r="SQO67" s="106"/>
      <c r="SQP67" s="106"/>
      <c r="SQQ67" s="106"/>
      <c r="SQR67" s="106"/>
      <c r="SQS67" s="106"/>
      <c r="SQT67" s="106"/>
      <c r="SQU67" s="106"/>
      <c r="SQV67" s="106"/>
      <c r="SQW67" s="106"/>
      <c r="SQX67" s="106"/>
      <c r="SQY67" s="106"/>
      <c r="SQZ67" s="106"/>
      <c r="SRA67" s="106"/>
      <c r="SRB67" s="106"/>
      <c r="SRC67" s="106"/>
      <c r="SRD67" s="106"/>
      <c r="SRE67" s="106"/>
      <c r="SRF67" s="106"/>
      <c r="SRG67" s="106"/>
      <c r="SRH67" s="106"/>
      <c r="SRI67" s="106"/>
      <c r="SRJ67" s="106"/>
      <c r="SRK67" s="106"/>
      <c r="SRL67" s="106"/>
      <c r="SRM67" s="106"/>
      <c r="SRN67" s="106"/>
      <c r="SRO67" s="106"/>
      <c r="SRP67" s="106"/>
      <c r="SRQ67" s="106"/>
      <c r="SRR67" s="106"/>
      <c r="SRS67" s="106"/>
      <c r="SRT67" s="106"/>
      <c r="SRU67" s="106"/>
      <c r="SRV67" s="106"/>
      <c r="SRW67" s="106"/>
      <c r="SRX67" s="106"/>
      <c r="SRY67" s="106"/>
      <c r="SRZ67" s="106"/>
      <c r="SSA67" s="106"/>
      <c r="SSB67" s="106"/>
      <c r="SSC67" s="106"/>
      <c r="SSD67" s="106"/>
      <c r="SSE67" s="106"/>
      <c r="SSF67" s="106"/>
      <c r="SSG67" s="106"/>
      <c r="SSH67" s="106"/>
      <c r="SSI67" s="106"/>
      <c r="SSJ67" s="106"/>
      <c r="SSK67" s="106"/>
      <c r="SSL67" s="106"/>
      <c r="SSM67" s="106"/>
      <c r="SSN67" s="106"/>
      <c r="SSO67" s="106"/>
      <c r="SSP67" s="106"/>
      <c r="SSQ67" s="106"/>
      <c r="SSR67" s="106"/>
      <c r="SSS67" s="106"/>
      <c r="SST67" s="106"/>
      <c r="SSU67" s="106"/>
      <c r="SSV67" s="106"/>
      <c r="SSW67" s="106"/>
      <c r="SSX67" s="106"/>
      <c r="SSY67" s="106"/>
      <c r="SSZ67" s="106"/>
      <c r="STA67" s="106"/>
      <c r="STB67" s="106"/>
      <c r="STC67" s="106"/>
      <c r="STD67" s="106"/>
      <c r="STE67" s="106"/>
      <c r="STF67" s="106"/>
      <c r="STG67" s="106"/>
      <c r="STH67" s="106"/>
      <c r="STI67" s="106"/>
      <c r="STJ67" s="106"/>
      <c r="STK67" s="106"/>
      <c r="STL67" s="106"/>
      <c r="STM67" s="106"/>
      <c r="STN67" s="106"/>
      <c r="STO67" s="106"/>
      <c r="STP67" s="106"/>
      <c r="STQ67" s="106"/>
      <c r="STR67" s="106"/>
      <c r="STS67" s="106"/>
      <c r="STT67" s="106"/>
      <c r="STU67" s="106"/>
      <c r="STV67" s="106"/>
      <c r="STW67" s="106"/>
      <c r="STX67" s="106"/>
      <c r="STY67" s="106"/>
      <c r="STZ67" s="106"/>
      <c r="SUA67" s="106"/>
      <c r="SUB67" s="106"/>
      <c r="SUC67" s="106"/>
      <c r="SUD67" s="106"/>
      <c r="SUE67" s="106"/>
      <c r="SUF67" s="106"/>
      <c r="SUG67" s="106"/>
      <c r="SUH67" s="106"/>
      <c r="SUI67" s="106"/>
      <c r="SUJ67" s="106"/>
      <c r="SUK67" s="106"/>
      <c r="SUL67" s="106"/>
      <c r="SUM67" s="106"/>
      <c r="SUN67" s="106"/>
      <c r="SUO67" s="106"/>
      <c r="SUP67" s="106"/>
      <c r="SUQ67" s="106"/>
      <c r="SUR67" s="106"/>
      <c r="SUS67" s="106"/>
      <c r="SUT67" s="106"/>
      <c r="SUU67" s="106"/>
      <c r="SUV67" s="106"/>
      <c r="SUW67" s="106"/>
      <c r="SUX67" s="106"/>
      <c r="SUY67" s="106"/>
      <c r="SUZ67" s="106"/>
      <c r="SVA67" s="106"/>
      <c r="SVB67" s="106"/>
      <c r="SVC67" s="106"/>
      <c r="SVD67" s="106"/>
      <c r="SVE67" s="106"/>
      <c r="SVF67" s="106"/>
      <c r="SVG67" s="106"/>
      <c r="SVH67" s="106"/>
      <c r="SVI67" s="106"/>
      <c r="SVJ67" s="106"/>
      <c r="SVK67" s="106"/>
      <c r="SVL67" s="106"/>
      <c r="SVM67" s="106"/>
      <c r="SVN67" s="106"/>
      <c r="SVO67" s="106"/>
      <c r="SVP67" s="106"/>
      <c r="SVQ67" s="106"/>
      <c r="SVR67" s="106"/>
      <c r="SVS67" s="106"/>
      <c r="SVT67" s="106"/>
      <c r="SVU67" s="106"/>
      <c r="SVV67" s="106"/>
      <c r="SVW67" s="106"/>
      <c r="SVX67" s="106"/>
      <c r="SVY67" s="106"/>
      <c r="SVZ67" s="106"/>
      <c r="SWA67" s="106"/>
      <c r="SWB67" s="106"/>
      <c r="SWC67" s="106"/>
      <c r="SWD67" s="106"/>
      <c r="SWE67" s="106"/>
      <c r="SWF67" s="106"/>
      <c r="SWG67" s="106"/>
      <c r="SWH67" s="106"/>
      <c r="SWI67" s="106"/>
      <c r="SWJ67" s="106"/>
      <c r="SWK67" s="106"/>
      <c r="SWL67" s="106"/>
      <c r="SWM67" s="106"/>
      <c r="SWN67" s="106"/>
      <c r="SWO67" s="106"/>
      <c r="SWP67" s="106"/>
      <c r="SWQ67" s="106"/>
      <c r="SWR67" s="106"/>
      <c r="SWS67" s="106"/>
      <c r="SWT67" s="106"/>
      <c r="SWU67" s="106"/>
      <c r="SWV67" s="106"/>
      <c r="SWW67" s="106"/>
      <c r="SWX67" s="106"/>
      <c r="SWY67" s="106"/>
      <c r="SWZ67" s="106"/>
      <c r="SXA67" s="106"/>
      <c r="SXB67" s="106"/>
      <c r="SXC67" s="106"/>
      <c r="SXD67" s="106"/>
      <c r="SXE67" s="106"/>
      <c r="SXF67" s="106"/>
      <c r="SXG67" s="106"/>
      <c r="SXH67" s="106"/>
      <c r="SXI67" s="106"/>
      <c r="SXJ67" s="106"/>
      <c r="SXK67" s="106"/>
      <c r="SXL67" s="106"/>
      <c r="SXM67" s="106"/>
      <c r="SXN67" s="106"/>
      <c r="SXO67" s="106"/>
      <c r="SXP67" s="106"/>
      <c r="SXQ67" s="106"/>
      <c r="SXR67" s="106"/>
      <c r="SXS67" s="106"/>
      <c r="SXT67" s="106"/>
      <c r="SXU67" s="106"/>
      <c r="SXV67" s="106"/>
      <c r="SXW67" s="106"/>
      <c r="SXX67" s="106"/>
      <c r="SXY67" s="106"/>
      <c r="SXZ67" s="106"/>
      <c r="SYA67" s="106"/>
      <c r="SYB67" s="106"/>
      <c r="SYC67" s="106"/>
      <c r="SYD67" s="106"/>
      <c r="SYE67" s="106"/>
      <c r="SYF67" s="106"/>
      <c r="SYG67" s="106"/>
      <c r="SYH67" s="106"/>
      <c r="SYI67" s="106"/>
      <c r="SYJ67" s="106"/>
      <c r="SYK67" s="106"/>
      <c r="SYL67" s="106"/>
      <c r="SYM67" s="106"/>
      <c r="SYN67" s="106"/>
      <c r="SYO67" s="106"/>
      <c r="SYP67" s="106"/>
      <c r="SYQ67" s="106"/>
      <c r="SYR67" s="106"/>
      <c r="SYS67" s="106"/>
      <c r="SYT67" s="106"/>
      <c r="SYU67" s="106"/>
      <c r="SYV67" s="106"/>
      <c r="SYW67" s="106"/>
      <c r="SYX67" s="106"/>
      <c r="SYY67" s="106"/>
      <c r="SYZ67" s="106"/>
      <c r="SZA67" s="106"/>
      <c r="SZB67" s="106"/>
      <c r="SZC67" s="106"/>
      <c r="SZD67" s="106"/>
      <c r="SZE67" s="106"/>
      <c r="SZF67" s="106"/>
      <c r="SZG67" s="106"/>
      <c r="SZH67" s="106"/>
      <c r="SZI67" s="106"/>
      <c r="SZJ67" s="106"/>
      <c r="SZK67" s="106"/>
      <c r="SZL67" s="106"/>
      <c r="SZM67" s="106"/>
      <c r="SZN67" s="106"/>
      <c r="SZO67" s="106"/>
      <c r="SZP67" s="106"/>
      <c r="SZQ67" s="106"/>
      <c r="SZR67" s="106"/>
      <c r="SZS67" s="106"/>
      <c r="SZT67" s="106"/>
      <c r="SZU67" s="106"/>
      <c r="SZV67" s="106"/>
      <c r="SZW67" s="106"/>
      <c r="SZX67" s="106"/>
      <c r="SZY67" s="106"/>
      <c r="SZZ67" s="106"/>
      <c r="TAA67" s="106"/>
      <c r="TAB67" s="106"/>
      <c r="TAC67" s="106"/>
      <c r="TAD67" s="106"/>
      <c r="TAE67" s="106"/>
      <c r="TAF67" s="106"/>
      <c r="TAG67" s="106"/>
      <c r="TAH67" s="106"/>
      <c r="TAI67" s="106"/>
      <c r="TAJ67" s="106"/>
      <c r="TAK67" s="106"/>
      <c r="TAL67" s="106"/>
      <c r="TAM67" s="106"/>
      <c r="TAN67" s="106"/>
      <c r="TAO67" s="106"/>
      <c r="TAP67" s="106"/>
      <c r="TAQ67" s="106"/>
      <c r="TAR67" s="106"/>
      <c r="TAS67" s="106"/>
      <c r="TAT67" s="106"/>
      <c r="TAU67" s="106"/>
      <c r="TAV67" s="106"/>
      <c r="TAW67" s="106"/>
      <c r="TAX67" s="106"/>
      <c r="TAY67" s="106"/>
      <c r="TAZ67" s="106"/>
      <c r="TBA67" s="106"/>
      <c r="TBB67" s="106"/>
      <c r="TBC67" s="106"/>
      <c r="TBD67" s="106"/>
      <c r="TBE67" s="106"/>
      <c r="TBF67" s="106"/>
      <c r="TBG67" s="106"/>
      <c r="TBH67" s="106"/>
      <c r="TBI67" s="106"/>
      <c r="TBJ67" s="106"/>
      <c r="TBK67" s="106"/>
      <c r="TBL67" s="106"/>
      <c r="TBM67" s="106"/>
      <c r="TBN67" s="106"/>
      <c r="TBO67" s="106"/>
      <c r="TBP67" s="106"/>
      <c r="TBQ67" s="106"/>
      <c r="TBR67" s="106"/>
      <c r="TBS67" s="106"/>
      <c r="TBT67" s="106"/>
      <c r="TBU67" s="106"/>
      <c r="TBV67" s="106"/>
      <c r="TBW67" s="106"/>
      <c r="TBX67" s="106"/>
      <c r="TBY67" s="106"/>
      <c r="TBZ67" s="106"/>
      <c r="TCA67" s="106"/>
      <c r="TCB67" s="106"/>
      <c r="TCC67" s="106"/>
      <c r="TCD67" s="106"/>
      <c r="TCE67" s="106"/>
      <c r="TCF67" s="106"/>
      <c r="TCG67" s="106"/>
      <c r="TCH67" s="106"/>
      <c r="TCI67" s="106"/>
      <c r="TCJ67" s="106"/>
      <c r="TCK67" s="106"/>
      <c r="TCL67" s="106"/>
      <c r="TCM67" s="106"/>
      <c r="TCN67" s="106"/>
      <c r="TCO67" s="106"/>
      <c r="TCP67" s="106"/>
      <c r="TCQ67" s="106"/>
      <c r="TCR67" s="106"/>
      <c r="TCS67" s="106"/>
      <c r="TCT67" s="106"/>
      <c r="TCU67" s="106"/>
      <c r="TCV67" s="106"/>
      <c r="TCW67" s="106"/>
      <c r="TCX67" s="106"/>
      <c r="TCY67" s="106"/>
      <c r="TCZ67" s="106"/>
      <c r="TDA67" s="106"/>
      <c r="TDB67" s="106"/>
      <c r="TDC67" s="106"/>
      <c r="TDD67" s="106"/>
      <c r="TDE67" s="106"/>
      <c r="TDF67" s="106"/>
      <c r="TDG67" s="106"/>
      <c r="TDH67" s="106"/>
      <c r="TDI67" s="106"/>
      <c r="TDJ67" s="106"/>
      <c r="TDK67" s="106"/>
      <c r="TDL67" s="106"/>
      <c r="TDM67" s="106"/>
      <c r="TDN67" s="106"/>
      <c r="TDO67" s="106"/>
      <c r="TDP67" s="106"/>
      <c r="TDQ67" s="106"/>
      <c r="TDR67" s="106"/>
      <c r="TDS67" s="106"/>
      <c r="TDT67" s="106"/>
      <c r="TDU67" s="106"/>
      <c r="TDV67" s="106"/>
      <c r="TDW67" s="106"/>
      <c r="TDX67" s="106"/>
      <c r="TDY67" s="106"/>
      <c r="TDZ67" s="106"/>
      <c r="TEA67" s="106"/>
      <c r="TEB67" s="106"/>
      <c r="TEC67" s="106"/>
      <c r="TED67" s="106"/>
      <c r="TEE67" s="106"/>
      <c r="TEF67" s="106"/>
      <c r="TEG67" s="106"/>
      <c r="TEH67" s="106"/>
      <c r="TEI67" s="106"/>
      <c r="TEJ67" s="106"/>
      <c r="TEK67" s="106"/>
      <c r="TEL67" s="106"/>
      <c r="TEM67" s="106"/>
      <c r="TEN67" s="106"/>
      <c r="TEO67" s="106"/>
      <c r="TEP67" s="106"/>
      <c r="TEQ67" s="106"/>
      <c r="TER67" s="106"/>
      <c r="TES67" s="106"/>
      <c r="TET67" s="106"/>
      <c r="TEU67" s="106"/>
      <c r="TEV67" s="106"/>
      <c r="TEW67" s="106"/>
      <c r="TEX67" s="106"/>
      <c r="TEY67" s="106"/>
      <c r="TEZ67" s="106"/>
      <c r="TFA67" s="106"/>
      <c r="TFB67" s="106"/>
      <c r="TFC67" s="106"/>
      <c r="TFD67" s="106"/>
      <c r="TFE67" s="106"/>
      <c r="TFF67" s="106"/>
      <c r="TFG67" s="106"/>
      <c r="TFH67" s="106"/>
      <c r="TFI67" s="106"/>
      <c r="TFJ67" s="106"/>
      <c r="TFK67" s="106"/>
      <c r="TFL67" s="106"/>
      <c r="TFM67" s="106"/>
      <c r="TFN67" s="106"/>
      <c r="TFO67" s="106"/>
      <c r="TFP67" s="106"/>
      <c r="TFQ67" s="106"/>
      <c r="TFR67" s="106"/>
      <c r="TFS67" s="106"/>
      <c r="TFT67" s="106"/>
      <c r="TFU67" s="106"/>
      <c r="TFV67" s="106"/>
      <c r="TFW67" s="106"/>
      <c r="TFX67" s="106"/>
      <c r="TFY67" s="106"/>
      <c r="TFZ67" s="106"/>
      <c r="TGA67" s="106"/>
      <c r="TGB67" s="106"/>
      <c r="TGC67" s="106"/>
      <c r="TGD67" s="106"/>
      <c r="TGE67" s="106"/>
      <c r="TGF67" s="106"/>
      <c r="TGG67" s="106"/>
      <c r="TGH67" s="106"/>
      <c r="TGI67" s="106"/>
      <c r="TGJ67" s="106"/>
      <c r="TGK67" s="106"/>
      <c r="TGL67" s="106"/>
      <c r="TGM67" s="106"/>
      <c r="TGN67" s="106"/>
      <c r="TGO67" s="106"/>
      <c r="TGP67" s="106"/>
      <c r="TGQ67" s="106"/>
      <c r="TGR67" s="106"/>
      <c r="TGS67" s="106"/>
      <c r="TGT67" s="106"/>
      <c r="TGU67" s="106"/>
      <c r="TGV67" s="106"/>
      <c r="TGW67" s="106"/>
      <c r="TGX67" s="106"/>
      <c r="TGY67" s="106"/>
      <c r="TGZ67" s="106"/>
      <c r="THA67" s="106"/>
      <c r="THB67" s="106"/>
      <c r="THC67" s="106"/>
      <c r="THD67" s="106"/>
      <c r="THE67" s="106"/>
      <c r="THF67" s="106"/>
      <c r="THG67" s="106"/>
      <c r="THH67" s="106"/>
      <c r="THI67" s="106"/>
      <c r="THJ67" s="106"/>
      <c r="THK67" s="106"/>
      <c r="THL67" s="106"/>
      <c r="THM67" s="106"/>
      <c r="THN67" s="106"/>
      <c r="THO67" s="106"/>
      <c r="THP67" s="106"/>
      <c r="THQ67" s="106"/>
      <c r="THR67" s="106"/>
      <c r="THS67" s="106"/>
      <c r="THT67" s="106"/>
      <c r="THU67" s="106"/>
      <c r="THV67" s="106"/>
      <c r="THW67" s="106"/>
      <c r="THX67" s="106"/>
      <c r="THY67" s="106"/>
      <c r="THZ67" s="106"/>
      <c r="TIA67" s="106"/>
      <c r="TIB67" s="106"/>
      <c r="TIC67" s="106"/>
      <c r="TID67" s="106"/>
      <c r="TIE67" s="106"/>
      <c r="TIF67" s="106"/>
      <c r="TIG67" s="106"/>
      <c r="TIH67" s="106"/>
      <c r="TII67" s="106"/>
      <c r="TIJ67" s="106"/>
      <c r="TIK67" s="106"/>
      <c r="TIL67" s="106"/>
      <c r="TIM67" s="106"/>
      <c r="TIN67" s="106"/>
      <c r="TIO67" s="106"/>
      <c r="TIP67" s="106"/>
      <c r="TIQ67" s="106"/>
      <c r="TIR67" s="106"/>
      <c r="TIS67" s="106"/>
      <c r="TIT67" s="106"/>
      <c r="TIU67" s="106"/>
      <c r="TIV67" s="106"/>
      <c r="TIW67" s="106"/>
      <c r="TIX67" s="106"/>
      <c r="TIY67" s="106"/>
      <c r="TIZ67" s="106"/>
      <c r="TJA67" s="106"/>
      <c r="TJB67" s="106"/>
      <c r="TJC67" s="106"/>
      <c r="TJD67" s="106"/>
      <c r="TJE67" s="106"/>
      <c r="TJF67" s="106"/>
      <c r="TJG67" s="106"/>
      <c r="TJH67" s="106"/>
      <c r="TJI67" s="106"/>
      <c r="TJJ67" s="106"/>
      <c r="TJK67" s="106"/>
      <c r="TJL67" s="106"/>
      <c r="TJM67" s="106"/>
      <c r="TJN67" s="106"/>
      <c r="TJO67" s="106"/>
      <c r="TJP67" s="106"/>
      <c r="TJQ67" s="106"/>
      <c r="TJR67" s="106"/>
      <c r="TJS67" s="106"/>
      <c r="TJT67" s="106"/>
      <c r="TJU67" s="106"/>
      <c r="TJV67" s="106"/>
      <c r="TJW67" s="106"/>
      <c r="TJX67" s="106"/>
      <c r="TJY67" s="106"/>
      <c r="TJZ67" s="106"/>
      <c r="TKA67" s="106"/>
      <c r="TKB67" s="106"/>
      <c r="TKC67" s="106"/>
      <c r="TKD67" s="106"/>
      <c r="TKE67" s="106"/>
      <c r="TKF67" s="106"/>
      <c r="TKG67" s="106"/>
      <c r="TKH67" s="106"/>
      <c r="TKI67" s="106"/>
      <c r="TKJ67" s="106"/>
      <c r="TKK67" s="106"/>
      <c r="TKL67" s="106"/>
      <c r="TKM67" s="106"/>
      <c r="TKN67" s="106"/>
      <c r="TKO67" s="106"/>
      <c r="TKP67" s="106"/>
      <c r="TKQ67" s="106"/>
      <c r="TKR67" s="106"/>
      <c r="TKS67" s="106"/>
      <c r="TKT67" s="106"/>
      <c r="TKU67" s="106"/>
      <c r="TKV67" s="106"/>
      <c r="TKW67" s="106"/>
      <c r="TKX67" s="106"/>
      <c r="TKY67" s="106"/>
      <c r="TKZ67" s="106"/>
      <c r="TLA67" s="106"/>
      <c r="TLB67" s="106"/>
      <c r="TLC67" s="106"/>
      <c r="TLD67" s="106"/>
      <c r="TLE67" s="106"/>
      <c r="TLF67" s="106"/>
      <c r="TLG67" s="106"/>
      <c r="TLH67" s="106"/>
      <c r="TLI67" s="106"/>
      <c r="TLJ67" s="106"/>
      <c r="TLK67" s="106"/>
      <c r="TLL67" s="106"/>
      <c r="TLM67" s="106"/>
      <c r="TLN67" s="106"/>
      <c r="TLO67" s="106"/>
      <c r="TLP67" s="106"/>
      <c r="TLQ67" s="106"/>
      <c r="TLR67" s="106"/>
      <c r="TLS67" s="106"/>
      <c r="TLT67" s="106"/>
      <c r="TLU67" s="106"/>
      <c r="TLV67" s="106"/>
      <c r="TLW67" s="106"/>
      <c r="TLX67" s="106"/>
      <c r="TLY67" s="106"/>
      <c r="TLZ67" s="106"/>
      <c r="TMA67" s="106"/>
      <c r="TMB67" s="106"/>
      <c r="TMC67" s="106"/>
      <c r="TMD67" s="106"/>
      <c r="TME67" s="106"/>
      <c r="TMF67" s="106"/>
      <c r="TMG67" s="106"/>
      <c r="TMH67" s="106"/>
      <c r="TMI67" s="106"/>
      <c r="TMJ67" s="106"/>
      <c r="TMK67" s="106"/>
      <c r="TML67" s="106"/>
      <c r="TMM67" s="106"/>
      <c r="TMN67" s="106"/>
      <c r="TMO67" s="106"/>
      <c r="TMP67" s="106"/>
      <c r="TMQ67" s="106"/>
      <c r="TMR67" s="106"/>
      <c r="TMS67" s="106"/>
      <c r="TMT67" s="106"/>
      <c r="TMU67" s="106"/>
      <c r="TMV67" s="106"/>
      <c r="TMW67" s="106"/>
      <c r="TMX67" s="106"/>
      <c r="TMY67" s="106"/>
      <c r="TMZ67" s="106"/>
      <c r="TNA67" s="106"/>
      <c r="TNB67" s="106"/>
      <c r="TNC67" s="106"/>
      <c r="TND67" s="106"/>
      <c r="TNE67" s="106"/>
      <c r="TNF67" s="106"/>
      <c r="TNG67" s="106"/>
      <c r="TNH67" s="106"/>
      <c r="TNI67" s="106"/>
      <c r="TNJ67" s="106"/>
      <c r="TNK67" s="106"/>
      <c r="TNL67" s="106"/>
      <c r="TNM67" s="106"/>
      <c r="TNN67" s="106"/>
      <c r="TNO67" s="106"/>
      <c r="TNP67" s="106"/>
      <c r="TNQ67" s="106"/>
      <c r="TNR67" s="106"/>
      <c r="TNS67" s="106"/>
      <c r="TNT67" s="106"/>
      <c r="TNU67" s="106"/>
      <c r="TNV67" s="106"/>
      <c r="TNW67" s="106"/>
      <c r="TNX67" s="106"/>
      <c r="TNY67" s="106"/>
      <c r="TNZ67" s="106"/>
      <c r="TOA67" s="106"/>
      <c r="TOB67" s="106"/>
      <c r="TOC67" s="106"/>
      <c r="TOD67" s="106"/>
      <c r="TOE67" s="106"/>
      <c r="TOF67" s="106"/>
      <c r="TOG67" s="106"/>
      <c r="TOH67" s="106"/>
      <c r="TOI67" s="106"/>
      <c r="TOJ67" s="106"/>
      <c r="TOK67" s="106"/>
      <c r="TOL67" s="106"/>
      <c r="TOM67" s="106"/>
      <c r="TON67" s="106"/>
      <c r="TOO67" s="106"/>
      <c r="TOP67" s="106"/>
      <c r="TOQ67" s="106"/>
      <c r="TOR67" s="106"/>
      <c r="TOS67" s="106"/>
      <c r="TOT67" s="106"/>
      <c r="TOU67" s="106"/>
      <c r="TOV67" s="106"/>
      <c r="TOW67" s="106"/>
      <c r="TOX67" s="106"/>
      <c r="TOY67" s="106"/>
      <c r="TOZ67" s="106"/>
      <c r="TPA67" s="106"/>
      <c r="TPB67" s="106"/>
      <c r="TPC67" s="106"/>
      <c r="TPD67" s="106"/>
      <c r="TPE67" s="106"/>
      <c r="TPF67" s="106"/>
      <c r="TPG67" s="106"/>
      <c r="TPH67" s="106"/>
      <c r="TPI67" s="106"/>
      <c r="TPJ67" s="106"/>
      <c r="TPK67" s="106"/>
      <c r="TPL67" s="106"/>
      <c r="TPM67" s="106"/>
      <c r="TPN67" s="106"/>
      <c r="TPO67" s="106"/>
      <c r="TPP67" s="106"/>
      <c r="TPQ67" s="106"/>
      <c r="TPR67" s="106"/>
      <c r="TPS67" s="106"/>
      <c r="TPT67" s="106"/>
      <c r="TPU67" s="106"/>
      <c r="TPV67" s="106"/>
      <c r="TPW67" s="106"/>
      <c r="TPX67" s="106"/>
      <c r="TPY67" s="106"/>
      <c r="TPZ67" s="106"/>
      <c r="TQA67" s="106"/>
      <c r="TQB67" s="106"/>
      <c r="TQC67" s="106"/>
      <c r="TQD67" s="106"/>
      <c r="TQE67" s="106"/>
      <c r="TQF67" s="106"/>
      <c r="TQG67" s="106"/>
      <c r="TQH67" s="106"/>
      <c r="TQI67" s="106"/>
      <c r="TQJ67" s="106"/>
      <c r="TQK67" s="106"/>
      <c r="TQL67" s="106"/>
      <c r="TQM67" s="106"/>
      <c r="TQN67" s="106"/>
      <c r="TQO67" s="106"/>
      <c r="TQP67" s="106"/>
      <c r="TQQ67" s="106"/>
      <c r="TQR67" s="106"/>
      <c r="TQS67" s="106"/>
      <c r="TQT67" s="106"/>
      <c r="TQU67" s="106"/>
      <c r="TQV67" s="106"/>
      <c r="TQW67" s="106"/>
      <c r="TQX67" s="106"/>
      <c r="TQY67" s="106"/>
      <c r="TQZ67" s="106"/>
      <c r="TRA67" s="106"/>
      <c r="TRB67" s="106"/>
      <c r="TRC67" s="106"/>
      <c r="TRD67" s="106"/>
      <c r="TRE67" s="106"/>
      <c r="TRF67" s="106"/>
      <c r="TRG67" s="106"/>
      <c r="TRH67" s="106"/>
      <c r="TRI67" s="106"/>
      <c r="TRJ67" s="106"/>
      <c r="TRK67" s="106"/>
      <c r="TRL67" s="106"/>
      <c r="TRM67" s="106"/>
      <c r="TRN67" s="106"/>
      <c r="TRO67" s="106"/>
      <c r="TRP67" s="106"/>
      <c r="TRQ67" s="106"/>
      <c r="TRR67" s="106"/>
      <c r="TRS67" s="106"/>
      <c r="TRT67" s="106"/>
      <c r="TRU67" s="106"/>
      <c r="TRV67" s="106"/>
      <c r="TRW67" s="106"/>
      <c r="TRX67" s="106"/>
      <c r="TRY67" s="106"/>
      <c r="TRZ67" s="106"/>
      <c r="TSA67" s="106"/>
      <c r="TSB67" s="106"/>
      <c r="TSC67" s="106"/>
      <c r="TSD67" s="106"/>
      <c r="TSE67" s="106"/>
      <c r="TSF67" s="106"/>
      <c r="TSG67" s="106"/>
      <c r="TSH67" s="106"/>
      <c r="TSI67" s="106"/>
      <c r="TSJ67" s="106"/>
      <c r="TSK67" s="106"/>
      <c r="TSL67" s="106"/>
      <c r="TSM67" s="106"/>
      <c r="TSN67" s="106"/>
      <c r="TSO67" s="106"/>
      <c r="TSP67" s="106"/>
      <c r="TSQ67" s="106"/>
      <c r="TSR67" s="106"/>
      <c r="TSS67" s="106"/>
      <c r="TST67" s="106"/>
      <c r="TSU67" s="106"/>
      <c r="TSV67" s="106"/>
      <c r="TSW67" s="106"/>
      <c r="TSX67" s="106"/>
      <c r="TSY67" s="106"/>
      <c r="TSZ67" s="106"/>
      <c r="TTA67" s="106"/>
      <c r="TTB67" s="106"/>
      <c r="TTC67" s="106"/>
      <c r="TTD67" s="106"/>
      <c r="TTE67" s="106"/>
      <c r="TTF67" s="106"/>
      <c r="TTG67" s="106"/>
      <c r="TTH67" s="106"/>
      <c r="TTI67" s="106"/>
      <c r="TTJ67" s="106"/>
      <c r="TTK67" s="106"/>
      <c r="TTL67" s="106"/>
      <c r="TTM67" s="106"/>
      <c r="TTN67" s="106"/>
      <c r="TTO67" s="106"/>
      <c r="TTP67" s="106"/>
      <c r="TTQ67" s="106"/>
      <c r="TTR67" s="106"/>
      <c r="TTS67" s="106"/>
      <c r="TTT67" s="106"/>
      <c r="TTU67" s="106"/>
      <c r="TTV67" s="106"/>
      <c r="TTW67" s="106"/>
      <c r="TTX67" s="106"/>
      <c r="TTY67" s="106"/>
      <c r="TTZ67" s="106"/>
      <c r="TUA67" s="106"/>
      <c r="TUB67" s="106"/>
      <c r="TUC67" s="106"/>
      <c r="TUD67" s="106"/>
      <c r="TUE67" s="106"/>
      <c r="TUF67" s="106"/>
      <c r="TUG67" s="106"/>
      <c r="TUH67" s="106"/>
      <c r="TUI67" s="106"/>
      <c r="TUJ67" s="106"/>
      <c r="TUK67" s="106"/>
      <c r="TUL67" s="106"/>
      <c r="TUM67" s="106"/>
      <c r="TUN67" s="106"/>
      <c r="TUO67" s="106"/>
      <c r="TUP67" s="106"/>
      <c r="TUQ67" s="106"/>
      <c r="TUR67" s="106"/>
      <c r="TUS67" s="106"/>
      <c r="TUT67" s="106"/>
      <c r="TUU67" s="106"/>
      <c r="TUV67" s="106"/>
      <c r="TUW67" s="106"/>
      <c r="TUX67" s="106"/>
      <c r="TUY67" s="106"/>
      <c r="TUZ67" s="106"/>
      <c r="TVA67" s="106"/>
      <c r="TVB67" s="106"/>
      <c r="TVC67" s="106"/>
      <c r="TVD67" s="106"/>
      <c r="TVE67" s="106"/>
      <c r="TVF67" s="106"/>
      <c r="TVG67" s="106"/>
      <c r="TVH67" s="106"/>
      <c r="TVI67" s="106"/>
      <c r="TVJ67" s="106"/>
      <c r="TVK67" s="106"/>
      <c r="TVL67" s="106"/>
      <c r="TVM67" s="106"/>
      <c r="TVN67" s="106"/>
      <c r="TVO67" s="106"/>
      <c r="TVP67" s="106"/>
      <c r="TVQ67" s="106"/>
      <c r="TVR67" s="106"/>
      <c r="TVS67" s="106"/>
      <c r="TVT67" s="106"/>
      <c r="TVU67" s="106"/>
      <c r="TVV67" s="106"/>
      <c r="TVW67" s="106"/>
      <c r="TVX67" s="106"/>
      <c r="TVY67" s="106"/>
      <c r="TVZ67" s="106"/>
      <c r="TWA67" s="106"/>
      <c r="TWB67" s="106"/>
      <c r="TWC67" s="106"/>
      <c r="TWD67" s="106"/>
      <c r="TWE67" s="106"/>
      <c r="TWF67" s="106"/>
      <c r="TWG67" s="106"/>
      <c r="TWH67" s="106"/>
      <c r="TWI67" s="106"/>
      <c r="TWJ67" s="106"/>
      <c r="TWK67" s="106"/>
      <c r="TWL67" s="106"/>
      <c r="TWM67" s="106"/>
      <c r="TWN67" s="106"/>
      <c r="TWO67" s="106"/>
      <c r="TWP67" s="106"/>
      <c r="TWQ67" s="106"/>
      <c r="TWR67" s="106"/>
      <c r="TWS67" s="106"/>
      <c r="TWT67" s="106"/>
      <c r="TWU67" s="106"/>
      <c r="TWV67" s="106"/>
      <c r="TWW67" s="106"/>
      <c r="TWX67" s="106"/>
      <c r="TWY67" s="106"/>
      <c r="TWZ67" s="106"/>
      <c r="TXA67" s="106"/>
      <c r="TXB67" s="106"/>
      <c r="TXC67" s="106"/>
      <c r="TXD67" s="106"/>
      <c r="TXE67" s="106"/>
      <c r="TXF67" s="106"/>
      <c r="TXG67" s="106"/>
      <c r="TXH67" s="106"/>
      <c r="TXI67" s="106"/>
      <c r="TXJ67" s="106"/>
      <c r="TXK67" s="106"/>
      <c r="TXL67" s="106"/>
      <c r="TXM67" s="106"/>
      <c r="TXN67" s="106"/>
      <c r="TXO67" s="106"/>
      <c r="TXP67" s="106"/>
      <c r="TXQ67" s="106"/>
      <c r="TXR67" s="106"/>
      <c r="TXS67" s="106"/>
      <c r="TXT67" s="106"/>
      <c r="TXU67" s="106"/>
      <c r="TXV67" s="106"/>
      <c r="TXW67" s="106"/>
      <c r="TXX67" s="106"/>
      <c r="TXY67" s="106"/>
      <c r="TXZ67" s="106"/>
      <c r="TYA67" s="106"/>
      <c r="TYB67" s="106"/>
      <c r="TYC67" s="106"/>
      <c r="TYD67" s="106"/>
      <c r="TYE67" s="106"/>
      <c r="TYF67" s="106"/>
      <c r="TYG67" s="106"/>
      <c r="TYH67" s="106"/>
      <c r="TYI67" s="106"/>
      <c r="TYJ67" s="106"/>
      <c r="TYK67" s="106"/>
      <c r="TYL67" s="106"/>
      <c r="TYM67" s="106"/>
      <c r="TYN67" s="106"/>
      <c r="TYO67" s="106"/>
      <c r="TYP67" s="106"/>
      <c r="TYQ67" s="106"/>
      <c r="TYR67" s="106"/>
      <c r="TYS67" s="106"/>
      <c r="TYT67" s="106"/>
      <c r="TYU67" s="106"/>
      <c r="TYV67" s="106"/>
      <c r="TYW67" s="106"/>
      <c r="TYX67" s="106"/>
      <c r="TYY67" s="106"/>
      <c r="TYZ67" s="106"/>
      <c r="TZA67" s="106"/>
      <c r="TZB67" s="106"/>
      <c r="TZC67" s="106"/>
      <c r="TZD67" s="106"/>
      <c r="TZE67" s="106"/>
      <c r="TZF67" s="106"/>
      <c r="TZG67" s="106"/>
      <c r="TZH67" s="106"/>
      <c r="TZI67" s="106"/>
      <c r="TZJ67" s="106"/>
      <c r="TZK67" s="106"/>
      <c r="TZL67" s="106"/>
      <c r="TZM67" s="106"/>
      <c r="TZN67" s="106"/>
      <c r="TZO67" s="106"/>
      <c r="TZP67" s="106"/>
      <c r="TZQ67" s="106"/>
      <c r="TZR67" s="106"/>
      <c r="TZS67" s="106"/>
      <c r="TZT67" s="106"/>
      <c r="TZU67" s="106"/>
      <c r="TZV67" s="106"/>
      <c r="TZW67" s="106"/>
      <c r="TZX67" s="106"/>
      <c r="TZY67" s="106"/>
      <c r="TZZ67" s="106"/>
      <c r="UAA67" s="106"/>
      <c r="UAB67" s="106"/>
      <c r="UAC67" s="106"/>
      <c r="UAD67" s="106"/>
      <c r="UAE67" s="106"/>
      <c r="UAF67" s="106"/>
      <c r="UAG67" s="106"/>
      <c r="UAH67" s="106"/>
      <c r="UAI67" s="106"/>
      <c r="UAJ67" s="106"/>
      <c r="UAK67" s="106"/>
      <c r="UAL67" s="106"/>
      <c r="UAM67" s="106"/>
      <c r="UAN67" s="106"/>
      <c r="UAO67" s="106"/>
      <c r="UAP67" s="106"/>
      <c r="UAQ67" s="106"/>
      <c r="UAR67" s="106"/>
      <c r="UAS67" s="106"/>
      <c r="UAT67" s="106"/>
      <c r="UAU67" s="106"/>
      <c r="UAV67" s="106"/>
      <c r="UAW67" s="106"/>
      <c r="UAX67" s="106"/>
      <c r="UAY67" s="106"/>
      <c r="UAZ67" s="106"/>
      <c r="UBA67" s="106"/>
      <c r="UBB67" s="106"/>
      <c r="UBC67" s="106"/>
      <c r="UBD67" s="106"/>
      <c r="UBE67" s="106"/>
      <c r="UBF67" s="106"/>
      <c r="UBG67" s="106"/>
      <c r="UBH67" s="106"/>
      <c r="UBI67" s="106"/>
      <c r="UBJ67" s="106"/>
      <c r="UBK67" s="106"/>
      <c r="UBL67" s="106"/>
      <c r="UBM67" s="106"/>
      <c r="UBN67" s="106"/>
      <c r="UBO67" s="106"/>
      <c r="UBP67" s="106"/>
      <c r="UBQ67" s="106"/>
      <c r="UBR67" s="106"/>
      <c r="UBS67" s="106"/>
      <c r="UBT67" s="106"/>
      <c r="UBU67" s="106"/>
      <c r="UBV67" s="106"/>
      <c r="UBW67" s="106"/>
      <c r="UBX67" s="106"/>
      <c r="UBY67" s="106"/>
      <c r="UBZ67" s="106"/>
      <c r="UCA67" s="106"/>
      <c r="UCB67" s="106"/>
      <c r="UCC67" s="106"/>
      <c r="UCD67" s="106"/>
      <c r="UCE67" s="106"/>
      <c r="UCF67" s="106"/>
      <c r="UCG67" s="106"/>
      <c r="UCH67" s="106"/>
      <c r="UCI67" s="106"/>
      <c r="UCJ67" s="106"/>
      <c r="UCK67" s="106"/>
      <c r="UCL67" s="106"/>
      <c r="UCM67" s="106"/>
      <c r="UCN67" s="106"/>
      <c r="UCO67" s="106"/>
      <c r="UCP67" s="106"/>
      <c r="UCQ67" s="106"/>
      <c r="UCR67" s="106"/>
      <c r="UCS67" s="106"/>
      <c r="UCT67" s="106"/>
      <c r="UCU67" s="106"/>
      <c r="UCV67" s="106"/>
      <c r="UCW67" s="106"/>
      <c r="UCX67" s="106"/>
      <c r="UCY67" s="106"/>
      <c r="UCZ67" s="106"/>
      <c r="UDA67" s="106"/>
      <c r="UDB67" s="106"/>
      <c r="UDC67" s="106"/>
      <c r="UDD67" s="106"/>
      <c r="UDE67" s="106"/>
      <c r="UDF67" s="106"/>
      <c r="UDG67" s="106"/>
      <c r="UDH67" s="106"/>
      <c r="UDI67" s="106"/>
      <c r="UDJ67" s="106"/>
      <c r="UDK67" s="106"/>
      <c r="UDL67" s="106"/>
      <c r="UDM67" s="106"/>
      <c r="UDN67" s="106"/>
      <c r="UDO67" s="106"/>
      <c r="UDP67" s="106"/>
      <c r="UDQ67" s="106"/>
      <c r="UDR67" s="106"/>
      <c r="UDS67" s="106"/>
      <c r="UDT67" s="106"/>
      <c r="UDU67" s="106"/>
      <c r="UDV67" s="106"/>
      <c r="UDW67" s="106"/>
      <c r="UDX67" s="106"/>
      <c r="UDY67" s="106"/>
      <c r="UDZ67" s="106"/>
      <c r="UEA67" s="106"/>
      <c r="UEB67" s="106"/>
      <c r="UEC67" s="106"/>
      <c r="UED67" s="106"/>
      <c r="UEE67" s="106"/>
      <c r="UEF67" s="106"/>
      <c r="UEG67" s="106"/>
      <c r="UEH67" s="106"/>
      <c r="UEI67" s="106"/>
      <c r="UEJ67" s="106"/>
      <c r="UEK67" s="106"/>
      <c r="UEL67" s="106"/>
      <c r="UEM67" s="106"/>
      <c r="UEN67" s="106"/>
      <c r="UEO67" s="106"/>
      <c r="UEP67" s="106"/>
      <c r="UEQ67" s="106"/>
      <c r="UER67" s="106"/>
      <c r="UES67" s="106"/>
      <c r="UET67" s="106"/>
      <c r="UEU67" s="106"/>
      <c r="UEV67" s="106"/>
      <c r="UEW67" s="106"/>
      <c r="UEX67" s="106"/>
      <c r="UEY67" s="106"/>
      <c r="UEZ67" s="106"/>
      <c r="UFA67" s="106"/>
      <c r="UFB67" s="106"/>
      <c r="UFC67" s="106"/>
      <c r="UFD67" s="106"/>
      <c r="UFE67" s="106"/>
      <c r="UFF67" s="106"/>
      <c r="UFG67" s="106"/>
      <c r="UFH67" s="106"/>
      <c r="UFI67" s="106"/>
      <c r="UFJ67" s="106"/>
      <c r="UFK67" s="106"/>
      <c r="UFL67" s="106"/>
      <c r="UFM67" s="106"/>
      <c r="UFN67" s="106"/>
      <c r="UFO67" s="106"/>
      <c r="UFP67" s="106"/>
      <c r="UFQ67" s="106"/>
      <c r="UFR67" s="106"/>
      <c r="UFS67" s="106"/>
      <c r="UFT67" s="106"/>
      <c r="UFU67" s="106"/>
      <c r="UFV67" s="106"/>
      <c r="UFW67" s="106"/>
      <c r="UFX67" s="106"/>
      <c r="UFY67" s="106"/>
      <c r="UFZ67" s="106"/>
      <c r="UGA67" s="106"/>
      <c r="UGB67" s="106"/>
      <c r="UGC67" s="106"/>
      <c r="UGD67" s="106"/>
      <c r="UGE67" s="106"/>
      <c r="UGF67" s="106"/>
      <c r="UGG67" s="106"/>
      <c r="UGH67" s="106"/>
      <c r="UGI67" s="106"/>
      <c r="UGJ67" s="106"/>
      <c r="UGK67" s="106"/>
      <c r="UGL67" s="106"/>
      <c r="UGM67" s="106"/>
      <c r="UGN67" s="106"/>
      <c r="UGO67" s="106"/>
      <c r="UGP67" s="106"/>
      <c r="UGQ67" s="106"/>
      <c r="UGR67" s="106"/>
      <c r="UGS67" s="106"/>
      <c r="UGT67" s="106"/>
      <c r="UGU67" s="106"/>
      <c r="UGV67" s="106"/>
      <c r="UGW67" s="106"/>
      <c r="UGX67" s="106"/>
      <c r="UGY67" s="106"/>
      <c r="UGZ67" s="106"/>
      <c r="UHA67" s="106"/>
      <c r="UHB67" s="106"/>
      <c r="UHC67" s="106"/>
      <c r="UHD67" s="106"/>
      <c r="UHE67" s="106"/>
      <c r="UHF67" s="106"/>
      <c r="UHG67" s="106"/>
      <c r="UHH67" s="106"/>
      <c r="UHI67" s="106"/>
      <c r="UHJ67" s="106"/>
      <c r="UHK67" s="106"/>
      <c r="UHL67" s="106"/>
      <c r="UHM67" s="106"/>
      <c r="UHN67" s="106"/>
      <c r="UHO67" s="106"/>
      <c r="UHP67" s="106"/>
      <c r="UHQ67" s="106"/>
      <c r="UHR67" s="106"/>
      <c r="UHS67" s="106"/>
      <c r="UHT67" s="106"/>
      <c r="UHU67" s="106"/>
      <c r="UHV67" s="106"/>
      <c r="UHW67" s="106"/>
      <c r="UHX67" s="106"/>
      <c r="UHY67" s="106"/>
      <c r="UHZ67" s="106"/>
      <c r="UIA67" s="106"/>
      <c r="UIB67" s="106"/>
      <c r="UIC67" s="106"/>
      <c r="UID67" s="106"/>
      <c r="UIE67" s="106"/>
      <c r="UIF67" s="106"/>
      <c r="UIG67" s="106"/>
      <c r="UIH67" s="106"/>
      <c r="UII67" s="106"/>
      <c r="UIJ67" s="106"/>
      <c r="UIK67" s="106"/>
      <c r="UIL67" s="106"/>
      <c r="UIM67" s="106"/>
      <c r="UIN67" s="106"/>
      <c r="UIO67" s="106"/>
      <c r="UIP67" s="106"/>
      <c r="UIQ67" s="106"/>
      <c r="UIR67" s="106"/>
      <c r="UIS67" s="106"/>
      <c r="UIT67" s="106"/>
      <c r="UIU67" s="106"/>
      <c r="UIV67" s="106"/>
      <c r="UIW67" s="106"/>
      <c r="UIX67" s="106"/>
      <c r="UIY67" s="106"/>
      <c r="UIZ67" s="106"/>
      <c r="UJA67" s="106"/>
      <c r="UJB67" s="106"/>
      <c r="UJC67" s="106"/>
      <c r="UJD67" s="106"/>
      <c r="UJE67" s="106"/>
      <c r="UJF67" s="106"/>
      <c r="UJG67" s="106"/>
      <c r="UJH67" s="106"/>
      <c r="UJI67" s="106"/>
      <c r="UJJ67" s="106"/>
      <c r="UJK67" s="106"/>
      <c r="UJL67" s="106"/>
      <c r="UJM67" s="106"/>
      <c r="UJN67" s="106"/>
      <c r="UJO67" s="106"/>
      <c r="UJP67" s="106"/>
      <c r="UJQ67" s="106"/>
      <c r="UJR67" s="106"/>
      <c r="UJS67" s="106"/>
      <c r="UJT67" s="106"/>
      <c r="UJU67" s="106"/>
      <c r="UJV67" s="106"/>
      <c r="UJW67" s="106"/>
      <c r="UJX67" s="106"/>
      <c r="UJY67" s="106"/>
      <c r="UJZ67" s="106"/>
      <c r="UKA67" s="106"/>
      <c r="UKB67" s="106"/>
      <c r="UKC67" s="106"/>
      <c r="UKD67" s="106"/>
      <c r="UKE67" s="106"/>
      <c r="UKF67" s="106"/>
      <c r="UKG67" s="106"/>
      <c r="UKH67" s="106"/>
      <c r="UKI67" s="106"/>
      <c r="UKJ67" s="106"/>
      <c r="UKK67" s="106"/>
      <c r="UKL67" s="106"/>
      <c r="UKM67" s="106"/>
      <c r="UKN67" s="106"/>
      <c r="UKO67" s="106"/>
      <c r="UKP67" s="106"/>
      <c r="UKQ67" s="106"/>
      <c r="UKR67" s="106"/>
      <c r="UKS67" s="106"/>
      <c r="UKT67" s="106"/>
      <c r="UKU67" s="106"/>
      <c r="UKV67" s="106"/>
      <c r="UKW67" s="106"/>
      <c r="UKX67" s="106"/>
      <c r="UKY67" s="106"/>
      <c r="UKZ67" s="106"/>
      <c r="ULA67" s="106"/>
      <c r="ULB67" s="106"/>
      <c r="ULC67" s="106"/>
      <c r="ULD67" s="106"/>
      <c r="ULE67" s="106"/>
      <c r="ULF67" s="106"/>
      <c r="ULG67" s="106"/>
      <c r="ULH67" s="106"/>
      <c r="ULI67" s="106"/>
      <c r="ULJ67" s="106"/>
      <c r="ULK67" s="106"/>
      <c r="ULL67" s="106"/>
      <c r="ULM67" s="106"/>
      <c r="ULN67" s="106"/>
      <c r="ULO67" s="106"/>
      <c r="ULP67" s="106"/>
      <c r="ULQ67" s="106"/>
      <c r="ULR67" s="106"/>
      <c r="ULS67" s="106"/>
      <c r="ULT67" s="106"/>
      <c r="ULU67" s="106"/>
      <c r="ULV67" s="106"/>
      <c r="ULW67" s="106"/>
      <c r="ULX67" s="106"/>
      <c r="ULY67" s="106"/>
      <c r="ULZ67" s="106"/>
      <c r="UMA67" s="106"/>
      <c r="UMB67" s="106"/>
      <c r="UMC67" s="106"/>
      <c r="UMD67" s="106"/>
      <c r="UME67" s="106"/>
      <c r="UMF67" s="106"/>
      <c r="UMG67" s="106"/>
      <c r="UMH67" s="106"/>
      <c r="UMI67" s="106"/>
      <c r="UMJ67" s="106"/>
      <c r="UMK67" s="106"/>
      <c r="UML67" s="106"/>
      <c r="UMM67" s="106"/>
      <c r="UMN67" s="106"/>
      <c r="UMO67" s="106"/>
      <c r="UMP67" s="106"/>
      <c r="UMQ67" s="106"/>
      <c r="UMR67" s="106"/>
      <c r="UMS67" s="106"/>
      <c r="UMT67" s="106"/>
      <c r="UMU67" s="106"/>
      <c r="UMV67" s="106"/>
      <c r="UMW67" s="106"/>
      <c r="UMX67" s="106"/>
      <c r="UMY67" s="106"/>
      <c r="UMZ67" s="106"/>
      <c r="UNA67" s="106"/>
      <c r="UNB67" s="106"/>
      <c r="UNC67" s="106"/>
      <c r="UND67" s="106"/>
      <c r="UNE67" s="106"/>
      <c r="UNF67" s="106"/>
      <c r="UNG67" s="106"/>
      <c r="UNH67" s="106"/>
      <c r="UNI67" s="106"/>
      <c r="UNJ67" s="106"/>
      <c r="UNK67" s="106"/>
      <c r="UNL67" s="106"/>
      <c r="UNM67" s="106"/>
      <c r="UNN67" s="106"/>
      <c r="UNO67" s="106"/>
      <c r="UNP67" s="106"/>
      <c r="UNQ67" s="106"/>
      <c r="UNR67" s="106"/>
      <c r="UNS67" s="106"/>
      <c r="UNT67" s="106"/>
      <c r="UNU67" s="106"/>
      <c r="UNV67" s="106"/>
      <c r="UNW67" s="106"/>
      <c r="UNX67" s="106"/>
      <c r="UNY67" s="106"/>
      <c r="UNZ67" s="106"/>
      <c r="UOA67" s="106"/>
      <c r="UOB67" s="106"/>
      <c r="UOC67" s="106"/>
      <c r="UOD67" s="106"/>
      <c r="UOE67" s="106"/>
      <c r="UOF67" s="106"/>
      <c r="UOG67" s="106"/>
      <c r="UOH67" s="106"/>
      <c r="UOI67" s="106"/>
      <c r="UOJ67" s="106"/>
      <c r="UOK67" s="106"/>
      <c r="UOL67" s="106"/>
      <c r="UOM67" s="106"/>
      <c r="UON67" s="106"/>
      <c r="UOO67" s="106"/>
      <c r="UOP67" s="106"/>
      <c r="UOQ67" s="106"/>
      <c r="UOR67" s="106"/>
      <c r="UOS67" s="106"/>
      <c r="UOT67" s="106"/>
      <c r="UOU67" s="106"/>
      <c r="UOV67" s="106"/>
      <c r="UOW67" s="106"/>
      <c r="UOX67" s="106"/>
      <c r="UOY67" s="106"/>
      <c r="UOZ67" s="106"/>
      <c r="UPA67" s="106"/>
      <c r="UPB67" s="106"/>
      <c r="UPC67" s="106"/>
      <c r="UPD67" s="106"/>
      <c r="UPE67" s="106"/>
      <c r="UPF67" s="106"/>
      <c r="UPG67" s="106"/>
      <c r="UPH67" s="106"/>
      <c r="UPI67" s="106"/>
      <c r="UPJ67" s="106"/>
      <c r="UPK67" s="106"/>
      <c r="UPL67" s="106"/>
      <c r="UPM67" s="106"/>
      <c r="UPN67" s="106"/>
      <c r="UPO67" s="106"/>
      <c r="UPP67" s="106"/>
      <c r="UPQ67" s="106"/>
      <c r="UPR67" s="106"/>
      <c r="UPS67" s="106"/>
      <c r="UPT67" s="106"/>
      <c r="UPU67" s="106"/>
      <c r="UPV67" s="106"/>
      <c r="UPW67" s="106"/>
      <c r="UPX67" s="106"/>
      <c r="UPY67" s="106"/>
      <c r="UPZ67" s="106"/>
      <c r="UQA67" s="106"/>
      <c r="UQB67" s="106"/>
      <c r="UQC67" s="106"/>
      <c r="UQD67" s="106"/>
      <c r="UQE67" s="106"/>
      <c r="UQF67" s="106"/>
      <c r="UQG67" s="106"/>
      <c r="UQH67" s="106"/>
      <c r="UQI67" s="106"/>
      <c r="UQJ67" s="106"/>
      <c r="UQK67" s="106"/>
      <c r="UQL67" s="106"/>
      <c r="UQM67" s="106"/>
      <c r="UQN67" s="106"/>
      <c r="UQO67" s="106"/>
      <c r="UQP67" s="106"/>
      <c r="UQQ67" s="106"/>
      <c r="UQR67" s="106"/>
      <c r="UQS67" s="106"/>
      <c r="UQT67" s="106"/>
      <c r="UQU67" s="106"/>
      <c r="UQV67" s="106"/>
      <c r="UQW67" s="106"/>
      <c r="UQX67" s="106"/>
      <c r="UQY67" s="106"/>
      <c r="UQZ67" s="106"/>
      <c r="URA67" s="106"/>
      <c r="URB67" s="106"/>
      <c r="URC67" s="106"/>
      <c r="URD67" s="106"/>
      <c r="URE67" s="106"/>
      <c r="URF67" s="106"/>
      <c r="URG67" s="106"/>
      <c r="URH67" s="106"/>
      <c r="URI67" s="106"/>
      <c r="URJ67" s="106"/>
      <c r="URK67" s="106"/>
      <c r="URL67" s="106"/>
      <c r="URM67" s="106"/>
      <c r="URN67" s="106"/>
      <c r="URO67" s="106"/>
      <c r="URP67" s="106"/>
      <c r="URQ67" s="106"/>
      <c r="URR67" s="106"/>
      <c r="URS67" s="106"/>
      <c r="URT67" s="106"/>
      <c r="URU67" s="106"/>
      <c r="URV67" s="106"/>
      <c r="URW67" s="106"/>
      <c r="URX67" s="106"/>
      <c r="URY67" s="106"/>
      <c r="URZ67" s="106"/>
      <c r="USA67" s="106"/>
      <c r="USB67" s="106"/>
      <c r="USC67" s="106"/>
      <c r="USD67" s="106"/>
      <c r="USE67" s="106"/>
      <c r="USF67" s="106"/>
      <c r="USG67" s="106"/>
      <c r="USH67" s="106"/>
      <c r="USI67" s="106"/>
      <c r="USJ67" s="106"/>
      <c r="USK67" s="106"/>
      <c r="USL67" s="106"/>
      <c r="USM67" s="106"/>
      <c r="USN67" s="106"/>
      <c r="USO67" s="106"/>
      <c r="USP67" s="106"/>
      <c r="USQ67" s="106"/>
      <c r="USR67" s="106"/>
      <c r="USS67" s="106"/>
      <c r="UST67" s="106"/>
      <c r="USU67" s="106"/>
      <c r="USV67" s="106"/>
      <c r="USW67" s="106"/>
      <c r="USX67" s="106"/>
      <c r="USY67" s="106"/>
      <c r="USZ67" s="106"/>
      <c r="UTA67" s="106"/>
      <c r="UTB67" s="106"/>
      <c r="UTC67" s="106"/>
      <c r="UTD67" s="106"/>
      <c r="UTE67" s="106"/>
      <c r="UTF67" s="106"/>
      <c r="UTG67" s="106"/>
      <c r="UTH67" s="106"/>
      <c r="UTI67" s="106"/>
      <c r="UTJ67" s="106"/>
      <c r="UTK67" s="106"/>
      <c r="UTL67" s="106"/>
      <c r="UTM67" s="106"/>
      <c r="UTN67" s="106"/>
      <c r="UTO67" s="106"/>
      <c r="UTP67" s="106"/>
      <c r="UTQ67" s="106"/>
      <c r="UTR67" s="106"/>
      <c r="UTS67" s="106"/>
      <c r="UTT67" s="106"/>
      <c r="UTU67" s="106"/>
      <c r="UTV67" s="106"/>
      <c r="UTW67" s="106"/>
      <c r="UTX67" s="106"/>
      <c r="UTY67" s="106"/>
      <c r="UTZ67" s="106"/>
      <c r="UUA67" s="106"/>
      <c r="UUB67" s="106"/>
      <c r="UUC67" s="106"/>
      <c r="UUD67" s="106"/>
      <c r="UUE67" s="106"/>
      <c r="UUF67" s="106"/>
      <c r="UUG67" s="106"/>
      <c r="UUH67" s="106"/>
      <c r="UUI67" s="106"/>
      <c r="UUJ67" s="106"/>
      <c r="UUK67" s="106"/>
      <c r="UUL67" s="106"/>
      <c r="UUM67" s="106"/>
      <c r="UUN67" s="106"/>
      <c r="UUO67" s="106"/>
      <c r="UUP67" s="106"/>
      <c r="UUQ67" s="106"/>
      <c r="UUR67" s="106"/>
      <c r="UUS67" s="106"/>
      <c r="UUT67" s="106"/>
      <c r="UUU67" s="106"/>
      <c r="UUV67" s="106"/>
      <c r="UUW67" s="106"/>
      <c r="UUX67" s="106"/>
      <c r="UUY67" s="106"/>
      <c r="UUZ67" s="106"/>
      <c r="UVA67" s="106"/>
      <c r="UVB67" s="106"/>
      <c r="UVC67" s="106"/>
      <c r="UVD67" s="106"/>
      <c r="UVE67" s="106"/>
      <c r="UVF67" s="106"/>
      <c r="UVG67" s="106"/>
      <c r="UVH67" s="106"/>
      <c r="UVI67" s="106"/>
      <c r="UVJ67" s="106"/>
      <c r="UVK67" s="106"/>
      <c r="UVL67" s="106"/>
      <c r="UVM67" s="106"/>
      <c r="UVN67" s="106"/>
      <c r="UVO67" s="106"/>
      <c r="UVP67" s="106"/>
      <c r="UVQ67" s="106"/>
      <c r="UVR67" s="106"/>
      <c r="UVS67" s="106"/>
      <c r="UVT67" s="106"/>
      <c r="UVU67" s="106"/>
      <c r="UVV67" s="106"/>
      <c r="UVW67" s="106"/>
      <c r="UVX67" s="106"/>
      <c r="UVY67" s="106"/>
      <c r="UVZ67" s="106"/>
      <c r="UWA67" s="106"/>
      <c r="UWB67" s="106"/>
      <c r="UWC67" s="106"/>
      <c r="UWD67" s="106"/>
      <c r="UWE67" s="106"/>
      <c r="UWF67" s="106"/>
      <c r="UWG67" s="106"/>
      <c r="UWH67" s="106"/>
      <c r="UWI67" s="106"/>
      <c r="UWJ67" s="106"/>
      <c r="UWK67" s="106"/>
      <c r="UWL67" s="106"/>
      <c r="UWM67" s="106"/>
      <c r="UWN67" s="106"/>
      <c r="UWO67" s="106"/>
      <c r="UWP67" s="106"/>
      <c r="UWQ67" s="106"/>
      <c r="UWR67" s="106"/>
      <c r="UWS67" s="106"/>
      <c r="UWT67" s="106"/>
      <c r="UWU67" s="106"/>
      <c r="UWV67" s="106"/>
      <c r="UWW67" s="106"/>
      <c r="UWX67" s="106"/>
      <c r="UWY67" s="106"/>
      <c r="UWZ67" s="106"/>
      <c r="UXA67" s="106"/>
      <c r="UXB67" s="106"/>
      <c r="UXC67" s="106"/>
      <c r="UXD67" s="106"/>
      <c r="UXE67" s="106"/>
      <c r="UXF67" s="106"/>
      <c r="UXG67" s="106"/>
      <c r="UXH67" s="106"/>
      <c r="UXI67" s="106"/>
      <c r="UXJ67" s="106"/>
      <c r="UXK67" s="106"/>
      <c r="UXL67" s="106"/>
      <c r="UXM67" s="106"/>
      <c r="UXN67" s="106"/>
      <c r="UXO67" s="106"/>
      <c r="UXP67" s="106"/>
      <c r="UXQ67" s="106"/>
      <c r="UXR67" s="106"/>
      <c r="UXS67" s="106"/>
      <c r="UXT67" s="106"/>
      <c r="UXU67" s="106"/>
      <c r="UXV67" s="106"/>
      <c r="UXW67" s="106"/>
      <c r="UXX67" s="106"/>
      <c r="UXY67" s="106"/>
      <c r="UXZ67" s="106"/>
      <c r="UYA67" s="106"/>
      <c r="UYB67" s="106"/>
      <c r="UYC67" s="106"/>
      <c r="UYD67" s="106"/>
      <c r="UYE67" s="106"/>
      <c r="UYF67" s="106"/>
      <c r="UYG67" s="106"/>
      <c r="UYH67" s="106"/>
      <c r="UYI67" s="106"/>
      <c r="UYJ67" s="106"/>
      <c r="UYK67" s="106"/>
      <c r="UYL67" s="106"/>
      <c r="UYM67" s="106"/>
      <c r="UYN67" s="106"/>
      <c r="UYO67" s="106"/>
      <c r="UYP67" s="106"/>
      <c r="UYQ67" s="106"/>
      <c r="UYR67" s="106"/>
      <c r="UYS67" s="106"/>
      <c r="UYT67" s="106"/>
      <c r="UYU67" s="106"/>
      <c r="UYV67" s="106"/>
      <c r="UYW67" s="106"/>
      <c r="UYX67" s="106"/>
      <c r="UYY67" s="106"/>
      <c r="UYZ67" s="106"/>
      <c r="UZA67" s="106"/>
      <c r="UZB67" s="106"/>
      <c r="UZC67" s="106"/>
      <c r="UZD67" s="106"/>
      <c r="UZE67" s="106"/>
      <c r="UZF67" s="106"/>
      <c r="UZG67" s="106"/>
      <c r="UZH67" s="106"/>
      <c r="UZI67" s="106"/>
      <c r="UZJ67" s="106"/>
      <c r="UZK67" s="106"/>
      <c r="UZL67" s="106"/>
      <c r="UZM67" s="106"/>
      <c r="UZN67" s="106"/>
      <c r="UZO67" s="106"/>
      <c r="UZP67" s="106"/>
      <c r="UZQ67" s="106"/>
      <c r="UZR67" s="106"/>
      <c r="UZS67" s="106"/>
      <c r="UZT67" s="106"/>
      <c r="UZU67" s="106"/>
      <c r="UZV67" s="106"/>
      <c r="UZW67" s="106"/>
      <c r="UZX67" s="106"/>
      <c r="UZY67" s="106"/>
      <c r="UZZ67" s="106"/>
      <c r="VAA67" s="106"/>
      <c r="VAB67" s="106"/>
      <c r="VAC67" s="106"/>
      <c r="VAD67" s="106"/>
      <c r="VAE67" s="106"/>
      <c r="VAF67" s="106"/>
      <c r="VAG67" s="106"/>
      <c r="VAH67" s="106"/>
      <c r="VAI67" s="106"/>
      <c r="VAJ67" s="106"/>
      <c r="VAK67" s="106"/>
      <c r="VAL67" s="106"/>
      <c r="VAM67" s="106"/>
      <c r="VAN67" s="106"/>
      <c r="VAO67" s="106"/>
      <c r="VAP67" s="106"/>
      <c r="VAQ67" s="106"/>
      <c r="VAR67" s="106"/>
      <c r="VAS67" s="106"/>
      <c r="VAT67" s="106"/>
      <c r="VAU67" s="106"/>
      <c r="VAV67" s="106"/>
      <c r="VAW67" s="106"/>
      <c r="VAX67" s="106"/>
      <c r="VAY67" s="106"/>
      <c r="VAZ67" s="106"/>
      <c r="VBA67" s="106"/>
      <c r="VBB67" s="106"/>
      <c r="VBC67" s="106"/>
      <c r="VBD67" s="106"/>
      <c r="VBE67" s="106"/>
      <c r="VBF67" s="106"/>
      <c r="VBG67" s="106"/>
      <c r="VBH67" s="106"/>
      <c r="VBI67" s="106"/>
      <c r="VBJ67" s="106"/>
      <c r="VBK67" s="106"/>
      <c r="VBL67" s="106"/>
      <c r="VBM67" s="106"/>
      <c r="VBN67" s="106"/>
      <c r="VBO67" s="106"/>
      <c r="VBP67" s="106"/>
      <c r="VBQ67" s="106"/>
      <c r="VBR67" s="106"/>
      <c r="VBS67" s="106"/>
      <c r="VBT67" s="106"/>
      <c r="VBU67" s="106"/>
      <c r="VBV67" s="106"/>
      <c r="VBW67" s="106"/>
      <c r="VBX67" s="106"/>
      <c r="VBY67" s="106"/>
      <c r="VBZ67" s="106"/>
      <c r="VCA67" s="106"/>
      <c r="VCB67" s="106"/>
      <c r="VCC67" s="106"/>
      <c r="VCD67" s="106"/>
      <c r="VCE67" s="106"/>
      <c r="VCF67" s="106"/>
      <c r="VCG67" s="106"/>
      <c r="VCH67" s="106"/>
      <c r="VCI67" s="106"/>
      <c r="VCJ67" s="106"/>
      <c r="VCK67" s="106"/>
      <c r="VCL67" s="106"/>
      <c r="VCM67" s="106"/>
      <c r="VCN67" s="106"/>
      <c r="VCO67" s="106"/>
      <c r="VCP67" s="106"/>
      <c r="VCQ67" s="106"/>
      <c r="VCR67" s="106"/>
      <c r="VCS67" s="106"/>
      <c r="VCT67" s="106"/>
      <c r="VCU67" s="106"/>
      <c r="VCV67" s="106"/>
      <c r="VCW67" s="106"/>
      <c r="VCX67" s="106"/>
      <c r="VCY67" s="106"/>
      <c r="VCZ67" s="106"/>
      <c r="VDA67" s="106"/>
      <c r="VDB67" s="106"/>
      <c r="VDC67" s="106"/>
      <c r="VDD67" s="106"/>
      <c r="VDE67" s="106"/>
      <c r="VDF67" s="106"/>
      <c r="VDG67" s="106"/>
      <c r="VDH67" s="106"/>
      <c r="VDI67" s="106"/>
      <c r="VDJ67" s="106"/>
      <c r="VDK67" s="106"/>
      <c r="VDL67" s="106"/>
      <c r="VDM67" s="106"/>
      <c r="VDN67" s="106"/>
      <c r="VDO67" s="106"/>
      <c r="VDP67" s="106"/>
      <c r="VDQ67" s="106"/>
      <c r="VDR67" s="106"/>
      <c r="VDS67" s="106"/>
      <c r="VDT67" s="106"/>
      <c r="VDU67" s="106"/>
      <c r="VDV67" s="106"/>
      <c r="VDW67" s="106"/>
      <c r="VDX67" s="106"/>
      <c r="VDY67" s="106"/>
      <c r="VDZ67" s="106"/>
      <c r="VEA67" s="106"/>
      <c r="VEB67" s="106"/>
      <c r="VEC67" s="106"/>
      <c r="VED67" s="106"/>
      <c r="VEE67" s="106"/>
      <c r="VEF67" s="106"/>
      <c r="VEG67" s="106"/>
      <c r="VEH67" s="106"/>
      <c r="VEI67" s="106"/>
      <c r="VEJ67" s="106"/>
      <c r="VEK67" s="106"/>
      <c r="VEL67" s="106"/>
      <c r="VEM67" s="106"/>
      <c r="VEN67" s="106"/>
      <c r="VEO67" s="106"/>
      <c r="VEP67" s="106"/>
      <c r="VEQ67" s="106"/>
      <c r="VER67" s="106"/>
      <c r="VES67" s="106"/>
      <c r="VET67" s="106"/>
      <c r="VEU67" s="106"/>
      <c r="VEV67" s="106"/>
      <c r="VEW67" s="106"/>
      <c r="VEX67" s="106"/>
      <c r="VEY67" s="106"/>
      <c r="VEZ67" s="106"/>
      <c r="VFA67" s="106"/>
      <c r="VFB67" s="106"/>
      <c r="VFC67" s="106"/>
      <c r="VFD67" s="106"/>
      <c r="VFE67" s="106"/>
      <c r="VFF67" s="106"/>
      <c r="VFG67" s="106"/>
      <c r="VFH67" s="106"/>
      <c r="VFI67" s="106"/>
      <c r="VFJ67" s="106"/>
      <c r="VFK67" s="106"/>
      <c r="VFL67" s="106"/>
      <c r="VFM67" s="106"/>
      <c r="VFN67" s="106"/>
      <c r="VFO67" s="106"/>
      <c r="VFP67" s="106"/>
      <c r="VFQ67" s="106"/>
      <c r="VFR67" s="106"/>
      <c r="VFS67" s="106"/>
      <c r="VFT67" s="106"/>
      <c r="VFU67" s="106"/>
      <c r="VFV67" s="106"/>
      <c r="VFW67" s="106"/>
      <c r="VFX67" s="106"/>
      <c r="VFY67" s="106"/>
      <c r="VFZ67" s="106"/>
      <c r="VGA67" s="106"/>
      <c r="VGB67" s="106"/>
      <c r="VGC67" s="106"/>
      <c r="VGD67" s="106"/>
      <c r="VGE67" s="106"/>
      <c r="VGF67" s="106"/>
      <c r="VGG67" s="106"/>
      <c r="VGH67" s="106"/>
      <c r="VGI67" s="106"/>
      <c r="VGJ67" s="106"/>
      <c r="VGK67" s="106"/>
      <c r="VGL67" s="106"/>
      <c r="VGM67" s="106"/>
      <c r="VGN67" s="106"/>
      <c r="VGO67" s="106"/>
      <c r="VGP67" s="106"/>
      <c r="VGQ67" s="106"/>
      <c r="VGR67" s="106"/>
      <c r="VGS67" s="106"/>
      <c r="VGT67" s="106"/>
      <c r="VGU67" s="106"/>
      <c r="VGV67" s="106"/>
      <c r="VGW67" s="106"/>
      <c r="VGX67" s="106"/>
      <c r="VGY67" s="106"/>
      <c r="VGZ67" s="106"/>
      <c r="VHA67" s="106"/>
      <c r="VHB67" s="106"/>
      <c r="VHC67" s="106"/>
      <c r="VHD67" s="106"/>
      <c r="VHE67" s="106"/>
      <c r="VHF67" s="106"/>
      <c r="VHG67" s="106"/>
      <c r="VHH67" s="106"/>
      <c r="VHI67" s="106"/>
      <c r="VHJ67" s="106"/>
      <c r="VHK67" s="106"/>
      <c r="VHL67" s="106"/>
      <c r="VHM67" s="106"/>
      <c r="VHN67" s="106"/>
      <c r="VHO67" s="106"/>
      <c r="VHP67" s="106"/>
      <c r="VHQ67" s="106"/>
      <c r="VHR67" s="106"/>
      <c r="VHS67" s="106"/>
      <c r="VHT67" s="106"/>
      <c r="VHU67" s="106"/>
      <c r="VHV67" s="106"/>
      <c r="VHW67" s="106"/>
      <c r="VHX67" s="106"/>
      <c r="VHY67" s="106"/>
      <c r="VHZ67" s="106"/>
      <c r="VIA67" s="106"/>
      <c r="VIB67" s="106"/>
      <c r="VIC67" s="106"/>
      <c r="VID67" s="106"/>
      <c r="VIE67" s="106"/>
      <c r="VIF67" s="106"/>
      <c r="VIG67" s="106"/>
      <c r="VIH67" s="106"/>
      <c r="VII67" s="106"/>
      <c r="VIJ67" s="106"/>
      <c r="VIK67" s="106"/>
      <c r="VIL67" s="106"/>
      <c r="VIM67" s="106"/>
      <c r="VIN67" s="106"/>
      <c r="VIO67" s="106"/>
      <c r="VIP67" s="106"/>
      <c r="VIQ67" s="106"/>
      <c r="VIR67" s="106"/>
      <c r="VIS67" s="106"/>
      <c r="VIT67" s="106"/>
      <c r="VIU67" s="106"/>
      <c r="VIV67" s="106"/>
      <c r="VIW67" s="106"/>
      <c r="VIX67" s="106"/>
      <c r="VIY67" s="106"/>
      <c r="VIZ67" s="106"/>
      <c r="VJA67" s="106"/>
      <c r="VJB67" s="106"/>
      <c r="VJC67" s="106"/>
      <c r="VJD67" s="106"/>
      <c r="VJE67" s="106"/>
      <c r="VJF67" s="106"/>
      <c r="VJG67" s="106"/>
      <c r="VJH67" s="106"/>
      <c r="VJI67" s="106"/>
      <c r="VJJ67" s="106"/>
      <c r="VJK67" s="106"/>
      <c r="VJL67" s="106"/>
      <c r="VJM67" s="106"/>
      <c r="VJN67" s="106"/>
      <c r="VJO67" s="106"/>
      <c r="VJP67" s="106"/>
      <c r="VJQ67" s="106"/>
      <c r="VJR67" s="106"/>
      <c r="VJS67" s="106"/>
      <c r="VJT67" s="106"/>
      <c r="VJU67" s="106"/>
      <c r="VJV67" s="106"/>
      <c r="VJW67" s="106"/>
      <c r="VJX67" s="106"/>
      <c r="VJY67" s="106"/>
      <c r="VJZ67" s="106"/>
      <c r="VKA67" s="106"/>
      <c r="VKB67" s="106"/>
      <c r="VKC67" s="106"/>
      <c r="VKD67" s="106"/>
      <c r="VKE67" s="106"/>
      <c r="VKF67" s="106"/>
      <c r="VKG67" s="106"/>
      <c r="VKH67" s="106"/>
      <c r="VKI67" s="106"/>
      <c r="VKJ67" s="106"/>
      <c r="VKK67" s="106"/>
      <c r="VKL67" s="106"/>
      <c r="VKM67" s="106"/>
      <c r="VKN67" s="106"/>
      <c r="VKO67" s="106"/>
      <c r="VKP67" s="106"/>
      <c r="VKQ67" s="106"/>
      <c r="VKR67" s="106"/>
      <c r="VKS67" s="106"/>
      <c r="VKT67" s="106"/>
      <c r="VKU67" s="106"/>
      <c r="VKV67" s="106"/>
      <c r="VKW67" s="106"/>
      <c r="VKX67" s="106"/>
      <c r="VKY67" s="106"/>
      <c r="VKZ67" s="106"/>
      <c r="VLA67" s="106"/>
      <c r="VLB67" s="106"/>
      <c r="VLC67" s="106"/>
      <c r="VLD67" s="106"/>
      <c r="VLE67" s="106"/>
      <c r="VLF67" s="106"/>
      <c r="VLG67" s="106"/>
      <c r="VLH67" s="106"/>
      <c r="VLI67" s="106"/>
      <c r="VLJ67" s="106"/>
      <c r="VLK67" s="106"/>
      <c r="VLL67" s="106"/>
      <c r="VLM67" s="106"/>
      <c r="VLN67" s="106"/>
      <c r="VLO67" s="106"/>
      <c r="VLP67" s="106"/>
      <c r="VLQ67" s="106"/>
      <c r="VLR67" s="106"/>
      <c r="VLS67" s="106"/>
      <c r="VLT67" s="106"/>
      <c r="VLU67" s="106"/>
      <c r="VLV67" s="106"/>
      <c r="VLW67" s="106"/>
      <c r="VLX67" s="106"/>
      <c r="VLY67" s="106"/>
      <c r="VLZ67" s="106"/>
      <c r="VMA67" s="106"/>
      <c r="VMB67" s="106"/>
      <c r="VMC67" s="106"/>
      <c r="VMD67" s="106"/>
      <c r="VME67" s="106"/>
      <c r="VMF67" s="106"/>
      <c r="VMG67" s="106"/>
      <c r="VMH67" s="106"/>
      <c r="VMI67" s="106"/>
      <c r="VMJ67" s="106"/>
      <c r="VMK67" s="106"/>
      <c r="VML67" s="106"/>
      <c r="VMM67" s="106"/>
      <c r="VMN67" s="106"/>
      <c r="VMO67" s="106"/>
      <c r="VMP67" s="106"/>
      <c r="VMQ67" s="106"/>
      <c r="VMR67" s="106"/>
      <c r="VMS67" s="106"/>
      <c r="VMT67" s="106"/>
      <c r="VMU67" s="106"/>
      <c r="VMV67" s="106"/>
      <c r="VMW67" s="106"/>
      <c r="VMX67" s="106"/>
      <c r="VMY67" s="106"/>
      <c r="VMZ67" s="106"/>
      <c r="VNA67" s="106"/>
      <c r="VNB67" s="106"/>
      <c r="VNC67" s="106"/>
      <c r="VND67" s="106"/>
      <c r="VNE67" s="106"/>
      <c r="VNF67" s="106"/>
      <c r="VNG67" s="106"/>
      <c r="VNH67" s="106"/>
      <c r="VNI67" s="106"/>
      <c r="VNJ67" s="106"/>
      <c r="VNK67" s="106"/>
      <c r="VNL67" s="106"/>
      <c r="VNM67" s="106"/>
      <c r="VNN67" s="106"/>
      <c r="VNO67" s="106"/>
      <c r="VNP67" s="106"/>
      <c r="VNQ67" s="106"/>
      <c r="VNR67" s="106"/>
      <c r="VNS67" s="106"/>
      <c r="VNT67" s="106"/>
      <c r="VNU67" s="106"/>
      <c r="VNV67" s="106"/>
      <c r="VNW67" s="106"/>
      <c r="VNX67" s="106"/>
      <c r="VNY67" s="106"/>
      <c r="VNZ67" s="106"/>
      <c r="VOA67" s="106"/>
      <c r="VOB67" s="106"/>
      <c r="VOC67" s="106"/>
      <c r="VOD67" s="106"/>
      <c r="VOE67" s="106"/>
      <c r="VOF67" s="106"/>
      <c r="VOG67" s="106"/>
      <c r="VOH67" s="106"/>
      <c r="VOI67" s="106"/>
      <c r="VOJ67" s="106"/>
      <c r="VOK67" s="106"/>
      <c r="VOL67" s="106"/>
      <c r="VOM67" s="106"/>
      <c r="VON67" s="106"/>
      <c r="VOO67" s="106"/>
      <c r="VOP67" s="106"/>
      <c r="VOQ67" s="106"/>
      <c r="VOR67" s="106"/>
      <c r="VOS67" s="106"/>
      <c r="VOT67" s="106"/>
      <c r="VOU67" s="106"/>
      <c r="VOV67" s="106"/>
      <c r="VOW67" s="106"/>
      <c r="VOX67" s="106"/>
      <c r="VOY67" s="106"/>
      <c r="VOZ67" s="106"/>
      <c r="VPA67" s="106"/>
      <c r="VPB67" s="106"/>
      <c r="VPC67" s="106"/>
      <c r="VPD67" s="106"/>
      <c r="VPE67" s="106"/>
      <c r="VPF67" s="106"/>
      <c r="VPG67" s="106"/>
      <c r="VPH67" s="106"/>
      <c r="VPI67" s="106"/>
      <c r="VPJ67" s="106"/>
      <c r="VPK67" s="106"/>
      <c r="VPL67" s="106"/>
      <c r="VPM67" s="106"/>
      <c r="VPN67" s="106"/>
      <c r="VPO67" s="106"/>
      <c r="VPP67" s="106"/>
      <c r="VPQ67" s="106"/>
      <c r="VPR67" s="106"/>
      <c r="VPS67" s="106"/>
      <c r="VPT67" s="106"/>
      <c r="VPU67" s="106"/>
      <c r="VPV67" s="106"/>
      <c r="VPW67" s="106"/>
      <c r="VPX67" s="106"/>
      <c r="VPY67" s="106"/>
      <c r="VPZ67" s="106"/>
      <c r="VQA67" s="106"/>
      <c r="VQB67" s="106"/>
      <c r="VQC67" s="106"/>
      <c r="VQD67" s="106"/>
      <c r="VQE67" s="106"/>
      <c r="VQF67" s="106"/>
      <c r="VQG67" s="106"/>
      <c r="VQH67" s="106"/>
      <c r="VQI67" s="106"/>
      <c r="VQJ67" s="106"/>
      <c r="VQK67" s="106"/>
      <c r="VQL67" s="106"/>
      <c r="VQM67" s="106"/>
      <c r="VQN67" s="106"/>
      <c r="VQO67" s="106"/>
      <c r="VQP67" s="106"/>
      <c r="VQQ67" s="106"/>
      <c r="VQR67" s="106"/>
      <c r="VQS67" s="106"/>
      <c r="VQT67" s="106"/>
      <c r="VQU67" s="106"/>
      <c r="VQV67" s="106"/>
      <c r="VQW67" s="106"/>
      <c r="VQX67" s="106"/>
      <c r="VQY67" s="106"/>
      <c r="VQZ67" s="106"/>
      <c r="VRA67" s="106"/>
      <c r="VRB67" s="106"/>
      <c r="VRC67" s="106"/>
      <c r="VRD67" s="106"/>
      <c r="VRE67" s="106"/>
      <c r="VRF67" s="106"/>
      <c r="VRG67" s="106"/>
      <c r="VRH67" s="106"/>
      <c r="VRI67" s="106"/>
      <c r="VRJ67" s="106"/>
      <c r="VRK67" s="106"/>
      <c r="VRL67" s="106"/>
      <c r="VRM67" s="106"/>
      <c r="VRN67" s="106"/>
      <c r="VRO67" s="106"/>
      <c r="VRP67" s="106"/>
      <c r="VRQ67" s="106"/>
      <c r="VRR67" s="106"/>
      <c r="VRS67" s="106"/>
      <c r="VRT67" s="106"/>
      <c r="VRU67" s="106"/>
      <c r="VRV67" s="106"/>
      <c r="VRW67" s="106"/>
      <c r="VRX67" s="106"/>
      <c r="VRY67" s="106"/>
      <c r="VRZ67" s="106"/>
      <c r="VSA67" s="106"/>
      <c r="VSB67" s="106"/>
      <c r="VSC67" s="106"/>
      <c r="VSD67" s="106"/>
      <c r="VSE67" s="106"/>
      <c r="VSF67" s="106"/>
      <c r="VSG67" s="106"/>
      <c r="VSH67" s="106"/>
      <c r="VSI67" s="106"/>
      <c r="VSJ67" s="106"/>
      <c r="VSK67" s="106"/>
      <c r="VSL67" s="106"/>
      <c r="VSM67" s="106"/>
      <c r="VSN67" s="106"/>
      <c r="VSO67" s="106"/>
      <c r="VSP67" s="106"/>
      <c r="VSQ67" s="106"/>
      <c r="VSR67" s="106"/>
      <c r="VSS67" s="106"/>
      <c r="VST67" s="106"/>
      <c r="VSU67" s="106"/>
      <c r="VSV67" s="106"/>
      <c r="VSW67" s="106"/>
      <c r="VSX67" s="106"/>
      <c r="VSY67" s="106"/>
      <c r="VSZ67" s="106"/>
      <c r="VTA67" s="106"/>
      <c r="VTB67" s="106"/>
      <c r="VTC67" s="106"/>
      <c r="VTD67" s="106"/>
      <c r="VTE67" s="106"/>
      <c r="VTF67" s="106"/>
      <c r="VTG67" s="106"/>
      <c r="VTH67" s="106"/>
      <c r="VTI67" s="106"/>
      <c r="VTJ67" s="106"/>
      <c r="VTK67" s="106"/>
      <c r="VTL67" s="106"/>
      <c r="VTM67" s="106"/>
      <c r="VTN67" s="106"/>
      <c r="VTO67" s="106"/>
      <c r="VTP67" s="106"/>
      <c r="VTQ67" s="106"/>
      <c r="VTR67" s="106"/>
      <c r="VTS67" s="106"/>
      <c r="VTT67" s="106"/>
      <c r="VTU67" s="106"/>
      <c r="VTV67" s="106"/>
      <c r="VTW67" s="106"/>
      <c r="VTX67" s="106"/>
      <c r="VTY67" s="106"/>
      <c r="VTZ67" s="106"/>
      <c r="VUA67" s="106"/>
      <c r="VUB67" s="106"/>
      <c r="VUC67" s="106"/>
      <c r="VUD67" s="106"/>
      <c r="VUE67" s="106"/>
      <c r="VUF67" s="106"/>
      <c r="VUG67" s="106"/>
      <c r="VUH67" s="106"/>
      <c r="VUI67" s="106"/>
      <c r="VUJ67" s="106"/>
      <c r="VUK67" s="106"/>
      <c r="VUL67" s="106"/>
      <c r="VUM67" s="106"/>
      <c r="VUN67" s="106"/>
      <c r="VUO67" s="106"/>
      <c r="VUP67" s="106"/>
      <c r="VUQ67" s="106"/>
      <c r="VUR67" s="106"/>
      <c r="VUS67" s="106"/>
      <c r="VUT67" s="106"/>
      <c r="VUU67" s="106"/>
      <c r="VUV67" s="106"/>
      <c r="VUW67" s="106"/>
      <c r="VUX67" s="106"/>
      <c r="VUY67" s="106"/>
      <c r="VUZ67" s="106"/>
      <c r="VVA67" s="106"/>
      <c r="VVB67" s="106"/>
      <c r="VVC67" s="106"/>
      <c r="VVD67" s="106"/>
      <c r="VVE67" s="106"/>
      <c r="VVF67" s="106"/>
      <c r="VVG67" s="106"/>
      <c r="VVH67" s="106"/>
      <c r="VVI67" s="106"/>
      <c r="VVJ67" s="106"/>
      <c r="VVK67" s="106"/>
      <c r="VVL67" s="106"/>
      <c r="VVM67" s="106"/>
      <c r="VVN67" s="106"/>
      <c r="VVO67" s="106"/>
      <c r="VVP67" s="106"/>
      <c r="VVQ67" s="106"/>
      <c r="VVR67" s="106"/>
      <c r="VVS67" s="106"/>
      <c r="VVT67" s="106"/>
      <c r="VVU67" s="106"/>
      <c r="VVV67" s="106"/>
      <c r="VVW67" s="106"/>
      <c r="VVX67" s="106"/>
      <c r="VVY67" s="106"/>
      <c r="VVZ67" s="106"/>
      <c r="VWA67" s="106"/>
      <c r="VWB67" s="106"/>
      <c r="VWC67" s="106"/>
      <c r="VWD67" s="106"/>
      <c r="VWE67" s="106"/>
      <c r="VWF67" s="106"/>
      <c r="VWG67" s="106"/>
      <c r="VWH67" s="106"/>
      <c r="VWI67" s="106"/>
      <c r="VWJ67" s="106"/>
      <c r="VWK67" s="106"/>
      <c r="VWL67" s="106"/>
      <c r="VWM67" s="106"/>
      <c r="VWN67" s="106"/>
      <c r="VWO67" s="106"/>
      <c r="VWP67" s="106"/>
      <c r="VWQ67" s="106"/>
      <c r="VWR67" s="106"/>
      <c r="VWS67" s="106"/>
      <c r="VWT67" s="106"/>
      <c r="VWU67" s="106"/>
      <c r="VWV67" s="106"/>
      <c r="VWW67" s="106"/>
      <c r="VWX67" s="106"/>
      <c r="VWY67" s="106"/>
      <c r="VWZ67" s="106"/>
      <c r="VXA67" s="106"/>
      <c r="VXB67" s="106"/>
      <c r="VXC67" s="106"/>
      <c r="VXD67" s="106"/>
      <c r="VXE67" s="106"/>
      <c r="VXF67" s="106"/>
      <c r="VXG67" s="106"/>
      <c r="VXH67" s="106"/>
      <c r="VXI67" s="106"/>
      <c r="VXJ67" s="106"/>
      <c r="VXK67" s="106"/>
      <c r="VXL67" s="106"/>
      <c r="VXM67" s="106"/>
      <c r="VXN67" s="106"/>
      <c r="VXO67" s="106"/>
      <c r="VXP67" s="106"/>
      <c r="VXQ67" s="106"/>
      <c r="VXR67" s="106"/>
      <c r="VXS67" s="106"/>
      <c r="VXT67" s="106"/>
      <c r="VXU67" s="106"/>
      <c r="VXV67" s="106"/>
      <c r="VXW67" s="106"/>
      <c r="VXX67" s="106"/>
      <c r="VXY67" s="106"/>
      <c r="VXZ67" s="106"/>
      <c r="VYA67" s="106"/>
      <c r="VYB67" s="106"/>
      <c r="VYC67" s="106"/>
      <c r="VYD67" s="106"/>
      <c r="VYE67" s="106"/>
      <c r="VYF67" s="106"/>
      <c r="VYG67" s="106"/>
      <c r="VYH67" s="106"/>
      <c r="VYI67" s="106"/>
      <c r="VYJ67" s="106"/>
      <c r="VYK67" s="106"/>
      <c r="VYL67" s="106"/>
      <c r="VYM67" s="106"/>
      <c r="VYN67" s="106"/>
      <c r="VYO67" s="106"/>
      <c r="VYP67" s="106"/>
      <c r="VYQ67" s="106"/>
      <c r="VYR67" s="106"/>
      <c r="VYS67" s="106"/>
      <c r="VYT67" s="106"/>
      <c r="VYU67" s="106"/>
      <c r="VYV67" s="106"/>
      <c r="VYW67" s="106"/>
      <c r="VYX67" s="106"/>
      <c r="VYY67" s="106"/>
      <c r="VYZ67" s="106"/>
      <c r="VZA67" s="106"/>
      <c r="VZB67" s="106"/>
      <c r="VZC67" s="106"/>
      <c r="VZD67" s="106"/>
      <c r="VZE67" s="106"/>
      <c r="VZF67" s="106"/>
      <c r="VZG67" s="106"/>
      <c r="VZH67" s="106"/>
      <c r="VZI67" s="106"/>
      <c r="VZJ67" s="106"/>
      <c r="VZK67" s="106"/>
      <c r="VZL67" s="106"/>
      <c r="VZM67" s="106"/>
      <c r="VZN67" s="106"/>
      <c r="VZO67" s="106"/>
      <c r="VZP67" s="106"/>
      <c r="VZQ67" s="106"/>
      <c r="VZR67" s="106"/>
      <c r="VZS67" s="106"/>
      <c r="VZT67" s="106"/>
      <c r="VZU67" s="106"/>
      <c r="VZV67" s="106"/>
      <c r="VZW67" s="106"/>
      <c r="VZX67" s="106"/>
      <c r="VZY67" s="106"/>
      <c r="VZZ67" s="106"/>
      <c r="WAA67" s="106"/>
      <c r="WAB67" s="106"/>
      <c r="WAC67" s="106"/>
      <c r="WAD67" s="106"/>
      <c r="WAE67" s="106"/>
      <c r="WAF67" s="106"/>
      <c r="WAG67" s="106"/>
      <c r="WAH67" s="106"/>
      <c r="WAI67" s="106"/>
      <c r="WAJ67" s="106"/>
      <c r="WAK67" s="106"/>
      <c r="WAL67" s="106"/>
      <c r="WAM67" s="106"/>
      <c r="WAN67" s="106"/>
      <c r="WAO67" s="106"/>
      <c r="WAP67" s="106"/>
      <c r="WAQ67" s="106"/>
      <c r="WAR67" s="106"/>
      <c r="WAS67" s="106"/>
      <c r="WAT67" s="106"/>
      <c r="WAU67" s="106"/>
      <c r="WAV67" s="106"/>
      <c r="WAW67" s="106"/>
      <c r="WAX67" s="106"/>
      <c r="WAY67" s="106"/>
      <c r="WAZ67" s="106"/>
      <c r="WBA67" s="106"/>
      <c r="WBB67" s="106"/>
      <c r="WBC67" s="106"/>
      <c r="WBD67" s="106"/>
      <c r="WBE67" s="106"/>
      <c r="WBF67" s="106"/>
      <c r="WBG67" s="106"/>
      <c r="WBH67" s="106"/>
      <c r="WBI67" s="106"/>
      <c r="WBJ67" s="106"/>
      <c r="WBK67" s="106"/>
      <c r="WBL67" s="106"/>
      <c r="WBM67" s="106"/>
      <c r="WBN67" s="106"/>
      <c r="WBO67" s="106"/>
      <c r="WBP67" s="106"/>
      <c r="WBQ67" s="106"/>
      <c r="WBR67" s="106"/>
      <c r="WBS67" s="106"/>
      <c r="WBT67" s="106"/>
      <c r="WBU67" s="106"/>
      <c r="WBV67" s="106"/>
      <c r="WBW67" s="106"/>
      <c r="WBX67" s="106"/>
      <c r="WBY67" s="106"/>
      <c r="WBZ67" s="106"/>
      <c r="WCA67" s="106"/>
      <c r="WCB67" s="106"/>
      <c r="WCC67" s="106"/>
      <c r="WCD67" s="106"/>
      <c r="WCE67" s="106"/>
      <c r="WCF67" s="106"/>
      <c r="WCG67" s="106"/>
      <c r="WCH67" s="106"/>
      <c r="WCI67" s="106"/>
      <c r="WCJ67" s="106"/>
      <c r="WCK67" s="106"/>
      <c r="WCL67" s="106"/>
      <c r="WCM67" s="106"/>
      <c r="WCN67" s="106"/>
      <c r="WCO67" s="106"/>
      <c r="WCP67" s="106"/>
      <c r="WCQ67" s="106"/>
      <c r="WCR67" s="106"/>
      <c r="WCS67" s="106"/>
      <c r="WCT67" s="106"/>
      <c r="WCU67" s="106"/>
      <c r="WCV67" s="106"/>
      <c r="WCW67" s="106"/>
      <c r="WCX67" s="106"/>
      <c r="WCY67" s="106"/>
      <c r="WCZ67" s="106"/>
      <c r="WDA67" s="106"/>
      <c r="WDB67" s="106"/>
      <c r="WDC67" s="106"/>
      <c r="WDD67" s="106"/>
      <c r="WDE67" s="106"/>
      <c r="WDF67" s="106"/>
      <c r="WDG67" s="106"/>
      <c r="WDH67" s="106"/>
      <c r="WDI67" s="106"/>
      <c r="WDJ67" s="106"/>
      <c r="WDK67" s="106"/>
      <c r="WDL67" s="106"/>
      <c r="WDM67" s="106"/>
      <c r="WDN67" s="106"/>
      <c r="WDO67" s="106"/>
      <c r="WDP67" s="106"/>
      <c r="WDQ67" s="106"/>
      <c r="WDR67" s="106"/>
      <c r="WDS67" s="106"/>
      <c r="WDT67" s="106"/>
      <c r="WDU67" s="106"/>
      <c r="WDV67" s="106"/>
      <c r="WDW67" s="106"/>
      <c r="WDX67" s="106"/>
      <c r="WDY67" s="106"/>
      <c r="WDZ67" s="106"/>
      <c r="WEA67" s="106"/>
      <c r="WEB67" s="106"/>
      <c r="WEC67" s="106"/>
      <c r="WED67" s="106"/>
      <c r="WEE67" s="106"/>
      <c r="WEF67" s="106"/>
      <c r="WEG67" s="106"/>
      <c r="WEH67" s="106"/>
      <c r="WEI67" s="106"/>
      <c r="WEJ67" s="106"/>
      <c r="WEK67" s="106"/>
      <c r="WEL67" s="106"/>
      <c r="WEM67" s="106"/>
      <c r="WEN67" s="106"/>
      <c r="WEO67" s="106"/>
      <c r="WEP67" s="106"/>
      <c r="WEQ67" s="106"/>
      <c r="WER67" s="106"/>
      <c r="WES67" s="106"/>
      <c r="WET67" s="106"/>
      <c r="WEU67" s="106"/>
      <c r="WEV67" s="106"/>
      <c r="WEW67" s="106"/>
      <c r="WEX67" s="106"/>
      <c r="WEY67" s="106"/>
      <c r="WEZ67" s="106"/>
      <c r="WFA67" s="106"/>
      <c r="WFB67" s="106"/>
      <c r="WFC67" s="106"/>
      <c r="WFD67" s="106"/>
      <c r="WFE67" s="106"/>
      <c r="WFF67" s="106"/>
      <c r="WFG67" s="106"/>
      <c r="WFH67" s="106"/>
      <c r="WFI67" s="106"/>
      <c r="WFJ67" s="106"/>
      <c r="WFK67" s="106"/>
      <c r="WFL67" s="106"/>
      <c r="WFM67" s="106"/>
      <c r="WFN67" s="106"/>
      <c r="WFO67" s="106"/>
      <c r="WFP67" s="106"/>
      <c r="WFQ67" s="106"/>
      <c r="WFR67" s="106"/>
      <c r="WFS67" s="106"/>
      <c r="WFT67" s="106"/>
      <c r="WFU67" s="106"/>
      <c r="WFV67" s="106"/>
      <c r="WFW67" s="106"/>
      <c r="WFX67" s="106"/>
      <c r="WFY67" s="106"/>
      <c r="WFZ67" s="106"/>
      <c r="WGA67" s="106"/>
      <c r="WGB67" s="106"/>
      <c r="WGC67" s="106"/>
      <c r="WGD67" s="106"/>
      <c r="WGE67" s="106"/>
      <c r="WGF67" s="106"/>
      <c r="WGG67" s="106"/>
      <c r="WGH67" s="106"/>
      <c r="WGI67" s="106"/>
      <c r="WGJ67" s="106"/>
      <c r="WGK67" s="106"/>
      <c r="WGL67" s="106"/>
      <c r="WGM67" s="106"/>
      <c r="WGN67" s="106"/>
      <c r="WGO67" s="106"/>
      <c r="WGP67" s="106"/>
      <c r="WGQ67" s="106"/>
      <c r="WGR67" s="106"/>
      <c r="WGS67" s="106"/>
      <c r="WGT67" s="106"/>
      <c r="WGU67" s="106"/>
      <c r="WGV67" s="106"/>
      <c r="WGW67" s="106"/>
      <c r="WGX67" s="106"/>
      <c r="WGY67" s="106"/>
      <c r="WGZ67" s="106"/>
      <c r="WHA67" s="106"/>
      <c r="WHB67" s="106"/>
      <c r="WHC67" s="106"/>
      <c r="WHD67" s="106"/>
      <c r="WHE67" s="106"/>
      <c r="WHF67" s="106"/>
      <c r="WHG67" s="106"/>
      <c r="WHH67" s="106"/>
      <c r="WHI67" s="106"/>
      <c r="WHJ67" s="106"/>
      <c r="WHK67" s="106"/>
      <c r="WHL67" s="106"/>
      <c r="WHM67" s="106"/>
      <c r="WHN67" s="106"/>
      <c r="WHO67" s="106"/>
      <c r="WHP67" s="106"/>
      <c r="WHQ67" s="106"/>
      <c r="WHR67" s="106"/>
      <c r="WHS67" s="106"/>
      <c r="WHT67" s="106"/>
      <c r="WHU67" s="106"/>
      <c r="WHV67" s="106"/>
      <c r="WHW67" s="106"/>
      <c r="WHX67" s="106"/>
      <c r="WHY67" s="106"/>
      <c r="WHZ67" s="106"/>
      <c r="WIA67" s="106"/>
      <c r="WIB67" s="106"/>
      <c r="WIC67" s="106"/>
      <c r="WID67" s="106"/>
      <c r="WIE67" s="106"/>
      <c r="WIF67" s="106"/>
      <c r="WIG67" s="106"/>
      <c r="WIH67" s="106"/>
      <c r="WII67" s="106"/>
      <c r="WIJ67" s="106"/>
      <c r="WIK67" s="106"/>
      <c r="WIL67" s="106"/>
      <c r="WIM67" s="106"/>
      <c r="WIN67" s="106"/>
      <c r="WIO67" s="106"/>
      <c r="WIP67" s="106"/>
      <c r="WIQ67" s="106"/>
      <c r="WIR67" s="106"/>
      <c r="WIS67" s="106"/>
      <c r="WIT67" s="106"/>
      <c r="WIU67" s="106"/>
      <c r="WIV67" s="106"/>
      <c r="WIW67" s="106"/>
      <c r="WIX67" s="106"/>
      <c r="WIY67" s="106"/>
      <c r="WIZ67" s="106"/>
      <c r="WJA67" s="106"/>
      <c r="WJB67" s="106"/>
      <c r="WJC67" s="106"/>
      <c r="WJD67" s="106"/>
      <c r="WJE67" s="106"/>
      <c r="WJF67" s="106"/>
      <c r="WJG67" s="106"/>
      <c r="WJH67" s="106"/>
      <c r="WJI67" s="106"/>
      <c r="WJJ67" s="106"/>
      <c r="WJK67" s="106"/>
      <c r="WJL67" s="106"/>
      <c r="WJM67" s="106"/>
      <c r="WJN67" s="106"/>
      <c r="WJO67" s="106"/>
      <c r="WJP67" s="106"/>
      <c r="WJQ67" s="106"/>
      <c r="WJR67" s="106"/>
      <c r="WJS67" s="106"/>
      <c r="WJT67" s="106"/>
      <c r="WJU67" s="106"/>
      <c r="WJV67" s="106"/>
      <c r="WJW67" s="106"/>
      <c r="WJX67" s="106"/>
      <c r="WJY67" s="106"/>
      <c r="WJZ67" s="106"/>
      <c r="WKA67" s="106"/>
      <c r="WKB67" s="106"/>
      <c r="WKC67" s="106"/>
      <c r="WKD67" s="106"/>
      <c r="WKE67" s="106"/>
      <c r="WKF67" s="106"/>
      <c r="WKG67" s="106"/>
      <c r="WKH67" s="106"/>
      <c r="WKI67" s="106"/>
      <c r="WKJ67" s="106"/>
      <c r="WKK67" s="106"/>
      <c r="WKL67" s="106"/>
      <c r="WKM67" s="106"/>
      <c r="WKN67" s="106"/>
      <c r="WKO67" s="106"/>
      <c r="WKP67" s="106"/>
      <c r="WKQ67" s="106"/>
      <c r="WKR67" s="106"/>
      <c r="WKS67" s="106"/>
      <c r="WKT67" s="106"/>
      <c r="WKU67" s="106"/>
      <c r="WKV67" s="106"/>
      <c r="WKW67" s="106"/>
      <c r="WKX67" s="106"/>
      <c r="WKY67" s="106"/>
      <c r="WKZ67" s="106"/>
      <c r="WLA67" s="106"/>
      <c r="WLB67" s="106"/>
      <c r="WLC67" s="106"/>
      <c r="WLD67" s="106"/>
      <c r="WLE67" s="106"/>
      <c r="WLF67" s="106"/>
      <c r="WLG67" s="106"/>
      <c r="WLH67" s="106"/>
      <c r="WLI67" s="106"/>
      <c r="WLJ67" s="106"/>
      <c r="WLK67" s="106"/>
      <c r="WLL67" s="106"/>
      <c r="WLM67" s="106"/>
      <c r="WLN67" s="106"/>
      <c r="WLO67" s="106"/>
      <c r="WLP67" s="106"/>
      <c r="WLQ67" s="106"/>
      <c r="WLR67" s="106"/>
      <c r="WLS67" s="106"/>
      <c r="WLT67" s="106"/>
      <c r="WLU67" s="106"/>
      <c r="WLV67" s="106"/>
      <c r="WLW67" s="106"/>
      <c r="WLX67" s="106"/>
      <c r="WLY67" s="106"/>
      <c r="WLZ67" s="106"/>
      <c r="WMA67" s="106"/>
      <c r="WMB67" s="106"/>
      <c r="WMC67" s="106"/>
      <c r="WMD67" s="106"/>
      <c r="WME67" s="106"/>
      <c r="WMF67" s="106"/>
      <c r="WMG67" s="106"/>
      <c r="WMH67" s="106"/>
      <c r="WMI67" s="106"/>
      <c r="WMJ67" s="106"/>
      <c r="WMK67" s="106"/>
      <c r="WML67" s="106"/>
      <c r="WMM67" s="106"/>
      <c r="WMN67" s="106"/>
      <c r="WMO67" s="106"/>
      <c r="WMP67" s="106"/>
      <c r="WMQ67" s="106"/>
      <c r="WMR67" s="106"/>
      <c r="WMS67" s="106"/>
      <c r="WMT67" s="106"/>
      <c r="WMU67" s="106"/>
      <c r="WMV67" s="106"/>
      <c r="WMW67" s="106"/>
      <c r="WMX67" s="106"/>
      <c r="WMY67" s="106"/>
      <c r="WMZ67" s="106"/>
      <c r="WNA67" s="106"/>
      <c r="WNB67" s="106"/>
      <c r="WNC67" s="106"/>
      <c r="WND67" s="106"/>
      <c r="WNE67" s="106"/>
      <c r="WNF67" s="106"/>
      <c r="WNG67" s="106"/>
      <c r="WNH67" s="106"/>
      <c r="WNI67" s="106"/>
      <c r="WNJ67" s="106"/>
      <c r="WNK67" s="106"/>
      <c r="WNL67" s="106"/>
      <c r="WNM67" s="106"/>
      <c r="WNN67" s="106"/>
      <c r="WNO67" s="106"/>
      <c r="WNP67" s="106"/>
      <c r="WNQ67" s="106"/>
      <c r="WNR67" s="106"/>
      <c r="WNS67" s="106"/>
      <c r="WNT67" s="106"/>
      <c r="WNU67" s="106"/>
      <c r="WNV67" s="106"/>
      <c r="WNW67" s="106"/>
      <c r="WNX67" s="106"/>
      <c r="WNY67" s="106"/>
      <c r="WNZ67" s="106"/>
      <c r="WOA67" s="106"/>
      <c r="WOB67" s="106"/>
      <c r="WOC67" s="106"/>
      <c r="WOD67" s="106"/>
      <c r="WOE67" s="106"/>
      <c r="WOF67" s="106"/>
      <c r="WOG67" s="106"/>
      <c r="WOH67" s="106"/>
      <c r="WOI67" s="106"/>
      <c r="WOJ67" s="106"/>
      <c r="WOK67" s="106"/>
      <c r="WOL67" s="106"/>
      <c r="WOM67" s="106"/>
      <c r="WON67" s="106"/>
      <c r="WOO67" s="106"/>
      <c r="WOP67" s="106"/>
      <c r="WOQ67" s="106"/>
      <c r="WOR67" s="106"/>
      <c r="WOS67" s="106"/>
      <c r="WOT67" s="106"/>
      <c r="WOU67" s="106"/>
      <c r="WOV67" s="106"/>
      <c r="WOW67" s="106"/>
      <c r="WOX67" s="106"/>
      <c r="WOY67" s="106"/>
      <c r="WOZ67" s="106"/>
      <c r="WPA67" s="106"/>
      <c r="WPB67" s="106"/>
      <c r="WPC67" s="106"/>
      <c r="WPD67" s="106"/>
      <c r="WPE67" s="106"/>
      <c r="WPF67" s="106"/>
      <c r="WPG67" s="106"/>
      <c r="WPH67" s="106"/>
      <c r="WPI67" s="106"/>
      <c r="WPJ67" s="106"/>
      <c r="WPK67" s="106"/>
      <c r="WPL67" s="106"/>
      <c r="WPM67" s="106"/>
      <c r="WPN67" s="106"/>
      <c r="WPO67" s="106"/>
      <c r="WPP67" s="106"/>
      <c r="WPQ67" s="106"/>
      <c r="WPR67" s="106"/>
      <c r="WPS67" s="106"/>
      <c r="WPT67" s="106"/>
      <c r="WPU67" s="106"/>
      <c r="WPV67" s="106"/>
      <c r="WPW67" s="106"/>
      <c r="WPX67" s="106"/>
      <c r="WPY67" s="106"/>
      <c r="WPZ67" s="106"/>
      <c r="WQA67" s="106"/>
      <c r="WQB67" s="106"/>
      <c r="WQC67" s="106"/>
      <c r="WQD67" s="106"/>
      <c r="WQE67" s="106"/>
      <c r="WQF67" s="106"/>
      <c r="WQG67" s="106"/>
      <c r="WQH67" s="106"/>
      <c r="WQI67" s="106"/>
      <c r="WQJ67" s="106"/>
      <c r="WQK67" s="106"/>
      <c r="WQL67" s="106"/>
      <c r="WQM67" s="106"/>
      <c r="WQN67" s="106"/>
      <c r="WQO67" s="106"/>
      <c r="WQP67" s="106"/>
      <c r="WQQ67" s="106"/>
      <c r="WQR67" s="106"/>
      <c r="WQS67" s="106"/>
      <c r="WQT67" s="106"/>
      <c r="WQU67" s="106"/>
      <c r="WQV67" s="106"/>
      <c r="WQW67" s="106"/>
      <c r="WQX67" s="106"/>
      <c r="WQY67" s="106"/>
      <c r="WQZ67" s="106"/>
      <c r="WRA67" s="106"/>
      <c r="WRB67" s="106"/>
      <c r="WRC67" s="106"/>
      <c r="WRD67" s="106"/>
      <c r="WRE67" s="106"/>
      <c r="WRF67" s="106"/>
      <c r="WRG67" s="106"/>
      <c r="WRH67" s="106"/>
      <c r="WRI67" s="106"/>
      <c r="WRJ67" s="106"/>
      <c r="WRK67" s="106"/>
      <c r="WRL67" s="106"/>
      <c r="WRM67" s="106"/>
      <c r="WRN67" s="106"/>
      <c r="WRO67" s="106"/>
      <c r="WRP67" s="106"/>
      <c r="WRQ67" s="106"/>
      <c r="WRR67" s="106"/>
      <c r="WRS67" s="106"/>
      <c r="WRT67" s="106"/>
      <c r="WRU67" s="106"/>
      <c r="WRV67" s="106"/>
      <c r="WRW67" s="106"/>
      <c r="WRX67" s="106"/>
      <c r="WRY67" s="106"/>
      <c r="WRZ67" s="106"/>
      <c r="WSA67" s="106"/>
      <c r="WSB67" s="106"/>
      <c r="WSC67" s="106"/>
      <c r="WSD67" s="106"/>
      <c r="WSE67" s="106"/>
      <c r="WSF67" s="106"/>
      <c r="WSG67" s="106"/>
      <c r="WSH67" s="106"/>
      <c r="WSI67" s="106"/>
      <c r="WSJ67" s="106"/>
      <c r="WSK67" s="106"/>
      <c r="WSL67" s="106"/>
      <c r="WSM67" s="106"/>
      <c r="WSN67" s="106"/>
      <c r="WSO67" s="106"/>
      <c r="WSP67" s="106"/>
      <c r="WSQ67" s="106"/>
      <c r="WSR67" s="106"/>
      <c r="WSS67" s="106"/>
      <c r="WST67" s="106"/>
      <c r="WSU67" s="106"/>
      <c r="WSV67" s="106"/>
      <c r="WSW67" s="106"/>
      <c r="WSX67" s="106"/>
      <c r="WSY67" s="106"/>
      <c r="WSZ67" s="106"/>
      <c r="WTA67" s="106"/>
      <c r="WTB67" s="106"/>
      <c r="WTC67" s="106"/>
      <c r="WTD67" s="106"/>
      <c r="WTE67" s="106"/>
      <c r="WTF67" s="106"/>
      <c r="WTG67" s="106"/>
      <c r="WTH67" s="106"/>
      <c r="WTI67" s="106"/>
      <c r="WTJ67" s="106"/>
      <c r="WTK67" s="106"/>
      <c r="WTL67" s="106"/>
      <c r="WTM67" s="106"/>
      <c r="WTN67" s="106"/>
      <c r="WTO67" s="106"/>
      <c r="WTP67" s="106"/>
      <c r="WTQ67" s="106"/>
      <c r="WTR67" s="106"/>
      <c r="WTS67" s="106"/>
      <c r="WTT67" s="106"/>
      <c r="WTU67" s="106"/>
      <c r="WTV67" s="106"/>
      <c r="WTW67" s="106"/>
      <c r="WTX67" s="106"/>
      <c r="WTY67" s="106"/>
      <c r="WTZ67" s="106"/>
      <c r="WUA67" s="106"/>
      <c r="WUB67" s="106"/>
      <c r="WUC67" s="106"/>
      <c r="WUD67" s="106"/>
      <c r="WUE67" s="106"/>
      <c r="WUF67" s="106"/>
      <c r="WUG67" s="106"/>
      <c r="WUH67" s="106"/>
      <c r="WUI67" s="106"/>
      <c r="WUJ67" s="106"/>
      <c r="WUK67" s="106"/>
      <c r="WUL67" s="106"/>
      <c r="WUM67" s="106"/>
      <c r="WUN67" s="106"/>
      <c r="WUO67" s="106"/>
      <c r="WUP67" s="106"/>
      <c r="WUQ67" s="106"/>
      <c r="WUR67" s="106"/>
      <c r="WUS67" s="106"/>
      <c r="WUT67" s="106"/>
      <c r="WUU67" s="106"/>
      <c r="WUV67" s="106"/>
      <c r="WUW67" s="106"/>
      <c r="WUX67" s="106"/>
      <c r="WUY67" s="106"/>
      <c r="WUZ67" s="106"/>
      <c r="WVA67" s="106"/>
      <c r="WVB67" s="106"/>
      <c r="WVC67" s="106"/>
      <c r="WVD67" s="106"/>
      <c r="WVE67" s="106"/>
      <c r="WVF67" s="106"/>
      <c r="WVG67" s="106"/>
      <c r="WVH67" s="106"/>
      <c r="WVI67" s="106"/>
      <c r="WVJ67" s="106"/>
      <c r="WVK67" s="106"/>
      <c r="WVL67" s="106"/>
      <c r="WVM67" s="106"/>
      <c r="WVN67" s="106"/>
      <c r="WVO67" s="106"/>
      <c r="WVP67" s="106"/>
      <c r="WVQ67" s="106"/>
      <c r="WVR67" s="106"/>
      <c r="WVS67" s="106"/>
      <c r="WVT67" s="106"/>
      <c r="WVU67" s="106"/>
      <c r="WVV67" s="106"/>
      <c r="WVW67" s="106"/>
      <c r="WVX67" s="106"/>
      <c r="WVY67" s="106"/>
      <c r="WVZ67" s="106"/>
      <c r="WWA67" s="106"/>
      <c r="WWB67" s="106"/>
      <c r="WWC67" s="106"/>
      <c r="WWD67" s="106"/>
      <c r="WWE67" s="106"/>
      <c r="WWF67" s="106"/>
      <c r="WWG67" s="106"/>
      <c r="WWH67" s="106"/>
      <c r="WWI67" s="106"/>
      <c r="WWJ67" s="106"/>
      <c r="WWK67" s="106"/>
      <c r="WWL67" s="106"/>
      <c r="WWM67" s="106"/>
      <c r="WWN67" s="106"/>
      <c r="WWO67" s="106"/>
      <c r="WWP67" s="106"/>
      <c r="WWQ67" s="106"/>
      <c r="WWR67" s="106"/>
      <c r="WWS67" s="106"/>
      <c r="WWT67" s="106"/>
      <c r="WWU67" s="106"/>
      <c r="WWV67" s="106"/>
      <c r="WWW67" s="106"/>
      <c r="WWX67" s="106"/>
      <c r="WWY67" s="106"/>
      <c r="WWZ67" s="106"/>
      <c r="WXA67" s="106"/>
      <c r="WXB67" s="106"/>
      <c r="WXC67" s="106"/>
      <c r="WXD67" s="106"/>
      <c r="WXE67" s="106"/>
      <c r="WXF67" s="106"/>
      <c r="WXG67" s="106"/>
      <c r="WXH67" s="106"/>
      <c r="WXI67" s="106"/>
      <c r="WXJ67" s="106"/>
      <c r="WXK67" s="106"/>
      <c r="WXL67" s="106"/>
      <c r="WXM67" s="106"/>
      <c r="WXN67" s="106"/>
      <c r="WXO67" s="106"/>
      <c r="WXP67" s="106"/>
      <c r="WXQ67" s="106"/>
      <c r="WXR67" s="106"/>
      <c r="WXS67" s="106"/>
      <c r="WXT67" s="106"/>
      <c r="WXU67" s="106"/>
      <c r="WXV67" s="106"/>
      <c r="WXW67" s="106"/>
      <c r="WXX67" s="106"/>
      <c r="WXY67" s="106"/>
      <c r="WXZ67" s="106"/>
      <c r="WYA67" s="106"/>
      <c r="WYB67" s="106"/>
      <c r="WYC67" s="106"/>
      <c r="WYD67" s="106"/>
      <c r="WYE67" s="106"/>
      <c r="WYF67" s="106"/>
      <c r="WYG67" s="106"/>
      <c r="WYH67" s="106"/>
      <c r="WYI67" s="106"/>
      <c r="WYJ67" s="106"/>
      <c r="WYK67" s="106"/>
      <c r="WYL67" s="106"/>
      <c r="WYM67" s="106"/>
      <c r="WYN67" s="106"/>
      <c r="WYO67" s="106"/>
      <c r="WYP67" s="106"/>
      <c r="WYQ67" s="106"/>
      <c r="WYR67" s="106"/>
      <c r="WYS67" s="106"/>
      <c r="WYT67" s="106"/>
      <c r="WYU67" s="106"/>
      <c r="WYV67" s="106"/>
      <c r="WYW67" s="106"/>
      <c r="WYX67" s="106"/>
      <c r="WYY67" s="106"/>
      <c r="WYZ67" s="106"/>
      <c r="WZA67" s="106"/>
      <c r="WZB67" s="106"/>
      <c r="WZC67" s="106"/>
      <c r="WZD67" s="106"/>
      <c r="WZE67" s="106"/>
      <c r="WZF67" s="106"/>
      <c r="WZG67" s="106"/>
      <c r="WZH67" s="106"/>
      <c r="WZI67" s="106"/>
      <c r="WZJ67" s="106"/>
      <c r="WZK67" s="106"/>
      <c r="WZL67" s="106"/>
      <c r="WZM67" s="106"/>
      <c r="WZN67" s="106"/>
      <c r="WZO67" s="106"/>
      <c r="WZP67" s="106"/>
      <c r="WZQ67" s="106"/>
      <c r="WZR67" s="106"/>
      <c r="WZS67" s="106"/>
      <c r="WZT67" s="106"/>
      <c r="WZU67" s="106"/>
      <c r="WZV67" s="106"/>
      <c r="WZW67" s="106"/>
      <c r="WZX67" s="106"/>
      <c r="WZY67" s="106"/>
      <c r="WZZ67" s="106"/>
      <c r="XAA67" s="106"/>
      <c r="XAB67" s="106"/>
      <c r="XAC67" s="106"/>
      <c r="XAD67" s="106"/>
      <c r="XAE67" s="106"/>
      <c r="XAF67" s="106"/>
      <c r="XAG67" s="106"/>
      <c r="XAH67" s="106"/>
      <c r="XAI67" s="106"/>
      <c r="XAJ67" s="106"/>
      <c r="XAK67" s="106"/>
      <c r="XAL67" s="106"/>
      <c r="XAM67" s="106"/>
      <c r="XAN67" s="106"/>
      <c r="XAO67" s="106"/>
      <c r="XAP67" s="106"/>
      <c r="XAQ67" s="106"/>
      <c r="XAR67" s="106"/>
      <c r="XAS67" s="106"/>
      <c r="XAT67" s="106"/>
      <c r="XAU67" s="106"/>
      <c r="XAV67" s="106"/>
      <c r="XAW67" s="106"/>
      <c r="XAX67" s="106"/>
      <c r="XAY67" s="106"/>
      <c r="XAZ67" s="106"/>
      <c r="XBA67" s="106"/>
      <c r="XBB67" s="106"/>
      <c r="XBC67" s="106"/>
      <c r="XBD67" s="106"/>
      <c r="XBE67" s="106"/>
      <c r="XBF67" s="106"/>
      <c r="XBG67" s="106"/>
      <c r="XBH67" s="106"/>
      <c r="XBI67" s="106"/>
      <c r="XBJ67" s="106"/>
      <c r="XBK67" s="106"/>
      <c r="XBL67" s="106"/>
      <c r="XBM67" s="106"/>
      <c r="XBN67" s="106"/>
      <c r="XBO67" s="106"/>
      <c r="XBP67" s="106"/>
      <c r="XBQ67" s="106"/>
      <c r="XBR67" s="106"/>
      <c r="XBS67" s="106"/>
      <c r="XBT67" s="106"/>
      <c r="XBU67" s="106"/>
      <c r="XBV67" s="106"/>
      <c r="XBW67" s="106"/>
      <c r="XBX67" s="106"/>
      <c r="XBY67" s="106"/>
      <c r="XBZ67" s="106"/>
      <c r="XCA67" s="106"/>
      <c r="XCB67" s="106"/>
      <c r="XCC67" s="106"/>
      <c r="XCD67" s="106"/>
      <c r="XCE67" s="106"/>
      <c r="XCF67" s="106"/>
      <c r="XCG67" s="106"/>
      <c r="XCH67" s="106"/>
      <c r="XCI67" s="106"/>
      <c r="XCJ67" s="106"/>
      <c r="XCK67" s="106"/>
      <c r="XCL67" s="106"/>
      <c r="XCM67" s="106"/>
      <c r="XCN67" s="106"/>
      <c r="XCO67" s="106"/>
      <c r="XCP67" s="106"/>
      <c r="XCQ67" s="106"/>
      <c r="XCR67" s="106"/>
      <c r="XCS67" s="106"/>
      <c r="XCT67" s="106"/>
      <c r="XCU67" s="106"/>
      <c r="XCV67" s="106"/>
      <c r="XCW67" s="106"/>
      <c r="XCX67" s="106"/>
      <c r="XCY67" s="106"/>
      <c r="XCZ67" s="106"/>
      <c r="XDA67" s="106"/>
      <c r="XDB67" s="106"/>
      <c r="XDC67" s="106"/>
      <c r="XDD67" s="106"/>
      <c r="XDE67" s="106"/>
      <c r="XDF67" s="106"/>
      <c r="XDG67" s="106"/>
      <c r="XDH67" s="106"/>
      <c r="XDI67" s="106"/>
      <c r="XDJ67" s="106"/>
      <c r="XDK67" s="106"/>
      <c r="XDL67" s="106"/>
      <c r="XDM67" s="106"/>
      <c r="XDN67" s="106"/>
      <c r="XDO67" s="106"/>
      <c r="XDP67" s="106"/>
      <c r="XDQ67" s="106"/>
      <c r="XDR67" s="106"/>
      <c r="XDS67" s="106"/>
      <c r="XDT67" s="106"/>
      <c r="XDU67" s="106"/>
      <c r="XDV67" s="106"/>
      <c r="XDW67" s="106"/>
      <c r="XDX67" s="106"/>
      <c r="XDY67" s="106"/>
      <c r="XDZ67" s="106"/>
      <c r="XEA67" s="106"/>
      <c r="XEB67" s="106"/>
      <c r="XEC67" s="106"/>
      <c r="XED67" s="106"/>
      <c r="XEE67" s="106"/>
      <c r="XEF67" s="106"/>
      <c r="XEG67" s="106"/>
      <c r="XEH67" s="106"/>
      <c r="XEI67" s="106"/>
      <c r="XEJ67" s="106"/>
      <c r="XEK67" s="106"/>
      <c r="XEL67" s="106"/>
      <c r="XEM67" s="106"/>
      <c r="XEN67" s="106"/>
      <c r="XEO67" s="106"/>
      <c r="XEP67" s="106"/>
      <c r="XEQ67" s="106"/>
      <c r="XER67" s="106"/>
      <c r="XES67" s="106"/>
      <c r="XET67" s="106"/>
      <c r="XEU67" s="106"/>
    </row>
    <row r="68" spans="1:16375" x14ac:dyDescent="0.25">
      <c r="A68" s="115">
        <v>7511</v>
      </c>
      <c r="B68" s="118" t="s">
        <v>402</v>
      </c>
      <c r="C68" s="116" t="e">
        <f>+#REF!</f>
        <v>#REF!</v>
      </c>
      <c r="D68" s="117" t="e">
        <f t="shared" si="1"/>
        <v>#REF!</v>
      </c>
      <c r="E68" s="116"/>
      <c r="F68" s="117">
        <f t="shared" si="4"/>
        <v>0</v>
      </c>
    </row>
    <row r="69" spans="1:16375" ht="15" customHeight="1" x14ac:dyDescent="0.25">
      <c r="A69" s="115">
        <v>7512</v>
      </c>
      <c r="B69" s="118" t="s">
        <v>403</v>
      </c>
      <c r="C69" s="116" t="e">
        <f>+#REF!</f>
        <v>#REF!</v>
      </c>
      <c r="D69" s="117" t="e">
        <f t="shared" si="1"/>
        <v>#REF!</v>
      </c>
      <c r="E69" s="116"/>
      <c r="F69" s="117">
        <f t="shared" si="4"/>
        <v>0</v>
      </c>
    </row>
    <row r="70" spans="1:16375" ht="15" customHeight="1" x14ac:dyDescent="0.2">
      <c r="A70" s="111">
        <v>72</v>
      </c>
      <c r="B70" s="114" t="s">
        <v>404</v>
      </c>
      <c r="C70" s="112" t="e">
        <f>+#REF!</f>
        <v>#REF!</v>
      </c>
      <c r="D70" s="113" t="e">
        <f t="shared" si="1"/>
        <v>#REF!</v>
      </c>
      <c r="E70" s="112"/>
      <c r="F70" s="113">
        <f t="shared" si="4"/>
        <v>0</v>
      </c>
    </row>
    <row r="71" spans="1:16375" ht="15" customHeight="1" x14ac:dyDescent="0.2">
      <c r="A71" s="127">
        <v>73</v>
      </c>
      <c r="B71" s="129" t="s">
        <v>371</v>
      </c>
      <c r="C71" s="128" t="e">
        <f>+#REF!</f>
        <v>#REF!</v>
      </c>
      <c r="D71" s="113" t="e">
        <f t="shared" ref="D71:D73" si="5">+C71/$C$2*100</f>
        <v>#REF!</v>
      </c>
      <c r="E71" s="128"/>
      <c r="F71" s="113">
        <f t="shared" si="4"/>
        <v>0</v>
      </c>
    </row>
    <row r="72" spans="1:16375" ht="15" customHeight="1" x14ac:dyDescent="0.2">
      <c r="A72" s="127"/>
      <c r="B72" s="129" t="s">
        <v>405</v>
      </c>
      <c r="C72" s="128" t="e">
        <f>+#REF!</f>
        <v>#REF!</v>
      </c>
      <c r="D72" s="113" t="e">
        <f t="shared" si="5"/>
        <v>#REF!</v>
      </c>
      <c r="E72" s="128"/>
      <c r="F72" s="113">
        <f t="shared" si="4"/>
        <v>0</v>
      </c>
    </row>
    <row r="73" spans="1:16375" ht="15" customHeight="1" thickBot="1" x14ac:dyDescent="0.25">
      <c r="A73" s="130"/>
      <c r="B73" s="133" t="s">
        <v>406</v>
      </c>
      <c r="C73" s="131" t="e">
        <f>+-C66-(SUM(C68:C72)+C56)</f>
        <v>#REF!</v>
      </c>
      <c r="D73" s="132" t="e">
        <f t="shared" si="5"/>
        <v>#REF!</v>
      </c>
      <c r="E73" s="131">
        <f>+-E66-SUM(E68:E72)</f>
        <v>0</v>
      </c>
      <c r="F73" s="132">
        <f t="shared" si="4"/>
        <v>0</v>
      </c>
    </row>
    <row r="74" spans="1:16375" ht="13.5" customHeight="1" x14ac:dyDescent="0.25"/>
  </sheetData>
  <mergeCells count="6">
    <mergeCell ref="A4:A5"/>
    <mergeCell ref="C2:D2"/>
    <mergeCell ref="E2:F2"/>
    <mergeCell ref="B4:B5"/>
    <mergeCell ref="C4:D4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2519A-576E-4B22-96B5-96BAE59A9CBD}">
  <dimension ref="A1:GE28"/>
  <sheetViews>
    <sheetView workbookViewId="0">
      <pane xSplit="2" ySplit="1" topLeftCell="AZ2" activePane="bottomRight" state="frozen"/>
      <selection pane="topRight" activeCell="C1" sqref="C1"/>
      <selection pane="bottomLeft" activeCell="A2" sqref="A2"/>
      <selection pane="bottomRight" activeCell="BF15" sqref="BF15"/>
    </sheetView>
  </sheetViews>
  <sheetFormatPr defaultRowHeight="15" x14ac:dyDescent="0.25"/>
  <cols>
    <col min="1" max="1" width="8.7109375" customWidth="1"/>
    <col min="2" max="2" width="19.28515625" bestFit="1" customWidth="1"/>
    <col min="3" max="51" width="18.7109375" hidden="1" customWidth="1"/>
    <col min="52" max="52" width="7.85546875" hidden="1" customWidth="1"/>
    <col min="53" max="54" width="18.7109375" customWidth="1"/>
    <col min="57" max="57" width="12.7109375" bestFit="1" customWidth="1"/>
    <col min="58" max="58" width="16.42578125" bestFit="1" customWidth="1"/>
    <col min="59" max="59" width="11.7109375" bestFit="1" customWidth="1"/>
  </cols>
  <sheetData>
    <row r="1" spans="1:187" ht="18.75" x14ac:dyDescent="0.25">
      <c r="A1" s="283" t="s">
        <v>326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4"/>
      <c r="N1" s="284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5"/>
      <c r="AZ1" s="285"/>
    </row>
    <row r="2" spans="1:187" ht="15" customHeight="1" x14ac:dyDescent="0.25">
      <c r="A2" s="286" t="s">
        <v>413</v>
      </c>
      <c r="B2" s="286" t="s">
        <v>414</v>
      </c>
      <c r="C2" s="280" t="s">
        <v>2</v>
      </c>
      <c r="D2" s="280"/>
      <c r="E2" s="280" t="s">
        <v>3</v>
      </c>
      <c r="F2" s="280"/>
      <c r="G2" s="280" t="s">
        <v>4</v>
      </c>
      <c r="H2" s="280"/>
      <c r="I2" s="280" t="s">
        <v>5</v>
      </c>
      <c r="J2" s="280"/>
      <c r="K2" s="280" t="s">
        <v>6</v>
      </c>
      <c r="L2" s="280"/>
      <c r="M2" s="287" t="s">
        <v>22</v>
      </c>
      <c r="N2" s="288"/>
      <c r="O2" s="280" t="s">
        <v>7</v>
      </c>
      <c r="P2" s="280"/>
      <c r="Q2" s="280" t="s">
        <v>8</v>
      </c>
      <c r="R2" s="280"/>
      <c r="S2" s="280" t="s">
        <v>9</v>
      </c>
      <c r="T2" s="280"/>
      <c r="U2" s="280" t="s">
        <v>10</v>
      </c>
      <c r="V2" s="280"/>
      <c r="W2" s="280" t="s">
        <v>11</v>
      </c>
      <c r="X2" s="280"/>
      <c r="Y2" s="280" t="s">
        <v>12</v>
      </c>
      <c r="Z2" s="280"/>
      <c r="AA2" s="280" t="s">
        <v>13</v>
      </c>
      <c r="AB2" s="280"/>
      <c r="AC2" s="280" t="s">
        <v>14</v>
      </c>
      <c r="AD2" s="280"/>
      <c r="AE2" s="280" t="s">
        <v>15</v>
      </c>
      <c r="AF2" s="280"/>
      <c r="AG2" s="280" t="s">
        <v>16</v>
      </c>
      <c r="AH2" s="280"/>
      <c r="AI2" s="280" t="s">
        <v>17</v>
      </c>
      <c r="AJ2" s="280"/>
      <c r="AK2" s="280" t="s">
        <v>18</v>
      </c>
      <c r="AL2" s="280"/>
      <c r="AM2" s="280" t="s">
        <v>19</v>
      </c>
      <c r="AN2" s="280"/>
      <c r="AO2" s="280" t="s">
        <v>20</v>
      </c>
      <c r="AP2" s="280"/>
      <c r="AQ2" s="280" t="s">
        <v>21</v>
      </c>
      <c r="AR2" s="280"/>
      <c r="AS2" s="280" t="s">
        <v>23</v>
      </c>
      <c r="AT2" s="280"/>
      <c r="AU2" s="280" t="s">
        <v>24</v>
      </c>
      <c r="AV2" s="280"/>
      <c r="AW2" s="281" t="s">
        <v>25</v>
      </c>
      <c r="AX2" s="282"/>
      <c r="AY2" s="281" t="s">
        <v>327</v>
      </c>
      <c r="AZ2" s="282"/>
      <c r="BA2" s="276" t="s">
        <v>415</v>
      </c>
      <c r="BB2" s="276" t="s">
        <v>416</v>
      </c>
      <c r="BF2" s="147">
        <v>7034000000</v>
      </c>
    </row>
    <row r="3" spans="1:187" ht="38.25" customHeight="1" x14ac:dyDescent="0.25">
      <c r="A3" s="286"/>
      <c r="B3" s="286"/>
      <c r="C3" s="145" t="s">
        <v>329</v>
      </c>
      <c r="D3" s="145" t="s">
        <v>330</v>
      </c>
      <c r="E3" s="145" t="s">
        <v>329</v>
      </c>
      <c r="F3" s="145" t="s">
        <v>330</v>
      </c>
      <c r="G3" s="145" t="s">
        <v>329</v>
      </c>
      <c r="H3" s="145" t="s">
        <v>330</v>
      </c>
      <c r="I3" s="145" t="s">
        <v>329</v>
      </c>
      <c r="J3" s="145" t="s">
        <v>330</v>
      </c>
      <c r="K3" s="145" t="s">
        <v>329</v>
      </c>
      <c r="L3" s="145" t="s">
        <v>330</v>
      </c>
      <c r="M3" s="141" t="s">
        <v>329</v>
      </c>
      <c r="N3" s="141" t="s">
        <v>330</v>
      </c>
      <c r="O3" s="145" t="s">
        <v>329</v>
      </c>
      <c r="P3" s="145" t="s">
        <v>330</v>
      </c>
      <c r="Q3" s="145" t="s">
        <v>329</v>
      </c>
      <c r="R3" s="145" t="s">
        <v>330</v>
      </c>
      <c r="S3" s="145" t="s">
        <v>329</v>
      </c>
      <c r="T3" s="145" t="s">
        <v>330</v>
      </c>
      <c r="U3" s="145" t="s">
        <v>329</v>
      </c>
      <c r="V3" s="145" t="s">
        <v>330</v>
      </c>
      <c r="W3" s="145" t="s">
        <v>329</v>
      </c>
      <c r="X3" s="145" t="s">
        <v>330</v>
      </c>
      <c r="Y3" s="145" t="s">
        <v>329</v>
      </c>
      <c r="Z3" s="145" t="s">
        <v>330</v>
      </c>
      <c r="AA3" s="145" t="s">
        <v>329</v>
      </c>
      <c r="AB3" s="145" t="s">
        <v>330</v>
      </c>
      <c r="AC3" s="145" t="s">
        <v>329</v>
      </c>
      <c r="AD3" s="145" t="s">
        <v>330</v>
      </c>
      <c r="AE3" s="145" t="s">
        <v>329</v>
      </c>
      <c r="AF3" s="145" t="s">
        <v>330</v>
      </c>
      <c r="AG3" s="145" t="s">
        <v>329</v>
      </c>
      <c r="AH3" s="145" t="s">
        <v>330</v>
      </c>
      <c r="AI3" s="145" t="s">
        <v>329</v>
      </c>
      <c r="AJ3" s="145" t="s">
        <v>330</v>
      </c>
      <c r="AK3" s="145" t="s">
        <v>329</v>
      </c>
      <c r="AL3" s="145" t="s">
        <v>330</v>
      </c>
      <c r="AM3" s="145" t="s">
        <v>329</v>
      </c>
      <c r="AN3" s="145" t="s">
        <v>330</v>
      </c>
      <c r="AO3" s="145" t="s">
        <v>329</v>
      </c>
      <c r="AP3" s="145" t="s">
        <v>330</v>
      </c>
      <c r="AQ3" s="145" t="s">
        <v>329</v>
      </c>
      <c r="AR3" s="145" t="s">
        <v>330</v>
      </c>
      <c r="AS3" s="145" t="s">
        <v>329</v>
      </c>
      <c r="AT3" s="145" t="s">
        <v>330</v>
      </c>
      <c r="AU3" s="145" t="s">
        <v>329</v>
      </c>
      <c r="AV3" s="145" t="s">
        <v>330</v>
      </c>
      <c r="AW3" s="145" t="s">
        <v>329</v>
      </c>
      <c r="AX3" s="145" t="s">
        <v>330</v>
      </c>
      <c r="AY3" s="145" t="s">
        <v>329</v>
      </c>
      <c r="AZ3" s="145" t="s">
        <v>330</v>
      </c>
      <c r="BA3" s="277"/>
      <c r="BB3" s="277"/>
    </row>
    <row r="4" spans="1:187" x14ac:dyDescent="0.25">
      <c r="A4" s="5" t="s">
        <v>27</v>
      </c>
      <c r="B4" s="55" t="s">
        <v>417</v>
      </c>
      <c r="C4" s="66">
        <f t="shared" ref="C4:V4" si="0">C5+C8</f>
        <v>327260.53999999998</v>
      </c>
      <c r="D4" s="66">
        <f t="shared" si="0"/>
        <v>815729.92</v>
      </c>
      <c r="E4" s="66">
        <f t="shared" si="0"/>
        <v>0</v>
      </c>
      <c r="F4" s="66">
        <f t="shared" si="0"/>
        <v>0</v>
      </c>
      <c r="G4" s="66">
        <f t="shared" si="0"/>
        <v>266162.59999999998</v>
      </c>
      <c r="H4" s="66">
        <f t="shared" si="0"/>
        <v>0</v>
      </c>
      <c r="I4" s="66">
        <f t="shared" si="0"/>
        <v>4201886.37</v>
      </c>
      <c r="J4" s="66">
        <f t="shared" si="0"/>
        <v>0</v>
      </c>
      <c r="K4" s="66">
        <f t="shared" si="0"/>
        <v>0</v>
      </c>
      <c r="L4" s="66">
        <f t="shared" si="0"/>
        <v>0</v>
      </c>
      <c r="M4" s="67">
        <v>0</v>
      </c>
      <c r="N4" s="67">
        <v>0</v>
      </c>
      <c r="O4" s="66">
        <f t="shared" si="0"/>
        <v>580571.95000000019</v>
      </c>
      <c r="P4" s="66">
        <f t="shared" si="0"/>
        <v>88650.41</v>
      </c>
      <c r="Q4" s="66">
        <f t="shared" si="0"/>
        <v>0</v>
      </c>
      <c r="R4" s="66">
        <f t="shared" si="0"/>
        <v>0</v>
      </c>
      <c r="S4" s="66">
        <f t="shared" si="0"/>
        <v>0</v>
      </c>
      <c r="T4" s="66">
        <f t="shared" si="0"/>
        <v>0</v>
      </c>
      <c r="U4" s="66">
        <f t="shared" si="0"/>
        <v>0</v>
      </c>
      <c r="V4" s="66">
        <f t="shared" si="0"/>
        <v>0</v>
      </c>
      <c r="W4" s="66">
        <f>W5+W8</f>
        <v>0</v>
      </c>
      <c r="X4" s="66">
        <f t="shared" ref="X4:AZ4" si="1">X5+X8</f>
        <v>0</v>
      </c>
      <c r="Y4" s="66">
        <f t="shared" si="1"/>
        <v>0</v>
      </c>
      <c r="Z4" s="66">
        <f t="shared" si="1"/>
        <v>0</v>
      </c>
      <c r="AA4" s="66">
        <f t="shared" si="1"/>
        <v>0</v>
      </c>
      <c r="AB4" s="66">
        <f t="shared" si="1"/>
        <v>0</v>
      </c>
      <c r="AC4" s="66">
        <f t="shared" si="1"/>
        <v>0</v>
      </c>
      <c r="AD4" s="66">
        <f t="shared" si="1"/>
        <v>0</v>
      </c>
      <c r="AE4" s="66">
        <f t="shared" si="1"/>
        <v>0</v>
      </c>
      <c r="AF4" s="66">
        <f t="shared" si="1"/>
        <v>0</v>
      </c>
      <c r="AG4" s="66">
        <f t="shared" si="1"/>
        <v>0</v>
      </c>
      <c r="AH4" s="66">
        <f t="shared" si="1"/>
        <v>0</v>
      </c>
      <c r="AI4" s="66">
        <f t="shared" si="1"/>
        <v>0</v>
      </c>
      <c r="AJ4" s="66">
        <f t="shared" si="1"/>
        <v>0</v>
      </c>
      <c r="AK4" s="66">
        <f t="shared" si="1"/>
        <v>7112777.2200000007</v>
      </c>
      <c r="AL4" s="66">
        <f t="shared" si="1"/>
        <v>2369490.79</v>
      </c>
      <c r="AM4" s="66">
        <f t="shared" si="1"/>
        <v>0</v>
      </c>
      <c r="AN4" s="66">
        <f t="shared" si="1"/>
        <v>0</v>
      </c>
      <c r="AO4" s="66">
        <f t="shared" si="1"/>
        <v>0</v>
      </c>
      <c r="AP4" s="66">
        <f t="shared" si="1"/>
        <v>0</v>
      </c>
      <c r="AQ4" s="66">
        <f t="shared" si="1"/>
        <v>0</v>
      </c>
      <c r="AR4" s="66">
        <f t="shared" si="1"/>
        <v>0</v>
      </c>
      <c r="AS4" s="66">
        <f t="shared" si="1"/>
        <v>0</v>
      </c>
      <c r="AT4" s="66">
        <f t="shared" si="1"/>
        <v>0</v>
      </c>
      <c r="AU4" s="66">
        <f t="shared" si="1"/>
        <v>0</v>
      </c>
      <c r="AV4" s="66">
        <f t="shared" si="1"/>
        <v>0</v>
      </c>
      <c r="AW4" s="66">
        <f t="shared" si="1"/>
        <v>0</v>
      </c>
      <c r="AX4" s="66">
        <f t="shared" si="1"/>
        <v>0</v>
      </c>
      <c r="AY4" s="66">
        <f t="shared" si="1"/>
        <v>0</v>
      </c>
      <c r="AZ4" s="66">
        <f t="shared" si="1"/>
        <v>0</v>
      </c>
      <c r="BA4" s="66">
        <f>++C4+E4+G4+I4+K4+M4+O4+Q4+S4+U4+W4+Y4+AG4+AI4+AK4+AM4+AO4+AQ4+AS4+AU4+AW4+AY4</f>
        <v>12488658.68</v>
      </c>
      <c r="BB4" s="66">
        <f>++D4+F4+H4+J4+L4+N4+P4+R4+T4+V4+X4+Z4+AH4+AJ4+AL4+AN4+AP4+AR4+AT4+AV4+AX4+AZ4</f>
        <v>3273871.12</v>
      </c>
      <c r="BE4" s="39">
        <f>+BA4+BA9+BA17</f>
        <v>25532075.75</v>
      </c>
      <c r="BG4" s="39">
        <f>+BB4+BB9</f>
        <v>3954836.2199999997</v>
      </c>
    </row>
    <row r="5" spans="1:187" s="65" customFormat="1" x14ac:dyDescent="0.2">
      <c r="A5" s="5">
        <v>1</v>
      </c>
      <c r="B5" s="55" t="s">
        <v>418</v>
      </c>
      <c r="C5" s="64">
        <f t="shared" ref="C5:V5" si="2">C6+C7</f>
        <v>327260.53999999998</v>
      </c>
      <c r="D5" s="64">
        <f t="shared" si="2"/>
        <v>815729.92</v>
      </c>
      <c r="E5" s="64">
        <f t="shared" si="2"/>
        <v>0</v>
      </c>
      <c r="F5" s="64">
        <f t="shared" si="2"/>
        <v>0</v>
      </c>
      <c r="G5" s="64">
        <f t="shared" si="2"/>
        <v>266162.59999999998</v>
      </c>
      <c r="H5" s="64">
        <f t="shared" si="2"/>
        <v>0</v>
      </c>
      <c r="I5" s="64">
        <f t="shared" si="2"/>
        <v>4201886.37</v>
      </c>
      <c r="J5" s="64">
        <f t="shared" si="2"/>
        <v>0</v>
      </c>
      <c r="K5" s="64">
        <f t="shared" si="2"/>
        <v>0</v>
      </c>
      <c r="L5" s="64">
        <f t="shared" si="2"/>
        <v>0</v>
      </c>
      <c r="M5" s="143">
        <v>0</v>
      </c>
      <c r="N5" s="143">
        <v>0</v>
      </c>
      <c r="O5" s="64">
        <f t="shared" si="2"/>
        <v>580571.95000000019</v>
      </c>
      <c r="P5" s="64">
        <f t="shared" si="2"/>
        <v>88650.41</v>
      </c>
      <c r="Q5" s="64">
        <f t="shared" si="2"/>
        <v>0</v>
      </c>
      <c r="R5" s="64">
        <f t="shared" si="2"/>
        <v>0</v>
      </c>
      <c r="S5" s="64">
        <f t="shared" si="2"/>
        <v>0</v>
      </c>
      <c r="T5" s="64">
        <f t="shared" si="2"/>
        <v>0</v>
      </c>
      <c r="U5" s="64">
        <f t="shared" si="2"/>
        <v>0</v>
      </c>
      <c r="V5" s="64">
        <f t="shared" si="2"/>
        <v>0</v>
      </c>
      <c r="W5" s="64">
        <f>W6+W7</f>
        <v>0</v>
      </c>
      <c r="X5" s="64">
        <f t="shared" ref="X5:AZ5" si="3">X6+X7</f>
        <v>0</v>
      </c>
      <c r="Y5" s="64">
        <f t="shared" si="3"/>
        <v>0</v>
      </c>
      <c r="Z5" s="64">
        <f t="shared" si="3"/>
        <v>0</v>
      </c>
      <c r="AA5" s="64">
        <f t="shared" si="3"/>
        <v>0</v>
      </c>
      <c r="AB5" s="64">
        <f t="shared" si="3"/>
        <v>0</v>
      </c>
      <c r="AC5" s="64">
        <f t="shared" si="3"/>
        <v>0</v>
      </c>
      <c r="AD5" s="64">
        <f t="shared" si="3"/>
        <v>0</v>
      </c>
      <c r="AE5" s="64">
        <f t="shared" si="3"/>
        <v>0</v>
      </c>
      <c r="AF5" s="64">
        <f t="shared" si="3"/>
        <v>0</v>
      </c>
      <c r="AG5" s="64">
        <f t="shared" si="3"/>
        <v>0</v>
      </c>
      <c r="AH5" s="64">
        <f t="shared" si="3"/>
        <v>0</v>
      </c>
      <c r="AI5" s="64">
        <f t="shared" si="3"/>
        <v>0</v>
      </c>
      <c r="AJ5" s="64">
        <f t="shared" si="3"/>
        <v>0</v>
      </c>
      <c r="AK5" s="64">
        <f t="shared" si="3"/>
        <v>7112777.2200000007</v>
      </c>
      <c r="AL5" s="64">
        <f t="shared" si="3"/>
        <v>2369490.79</v>
      </c>
      <c r="AM5" s="64">
        <f t="shared" si="3"/>
        <v>0</v>
      </c>
      <c r="AN5" s="64">
        <f t="shared" si="3"/>
        <v>0</v>
      </c>
      <c r="AO5" s="64">
        <f>AO6+AO7</f>
        <v>0</v>
      </c>
      <c r="AP5" s="64">
        <f>AP6+AP7</f>
        <v>0</v>
      </c>
      <c r="AQ5" s="64">
        <f t="shared" si="3"/>
        <v>0</v>
      </c>
      <c r="AR5" s="64">
        <f t="shared" si="3"/>
        <v>0</v>
      </c>
      <c r="AS5" s="64">
        <f t="shared" si="3"/>
        <v>0</v>
      </c>
      <c r="AT5" s="64">
        <f t="shared" si="3"/>
        <v>0</v>
      </c>
      <c r="AU5" s="64">
        <f t="shared" si="3"/>
        <v>0</v>
      </c>
      <c r="AV5" s="64">
        <f t="shared" si="3"/>
        <v>0</v>
      </c>
      <c r="AW5" s="64">
        <f t="shared" si="3"/>
        <v>0</v>
      </c>
      <c r="AX5" s="64">
        <f t="shared" si="3"/>
        <v>0</v>
      </c>
      <c r="AY5" s="64">
        <f t="shared" si="3"/>
        <v>0</v>
      </c>
      <c r="AZ5" s="64">
        <f t="shared" si="3"/>
        <v>0</v>
      </c>
      <c r="BA5" s="66">
        <f t="shared" ref="BA5:BB16" si="4">++C5+E5+G5+I5+K5+M5+O5+Q5+S5+U5+W5+Y5+AG5+AI5+AK5+AM5+AO5+AQ5+AS5+AU5+AW5+AY5</f>
        <v>12488658.68</v>
      </c>
      <c r="BB5" s="66">
        <f t="shared" si="4"/>
        <v>3273871.12</v>
      </c>
    </row>
    <row r="6" spans="1:187" ht="30.75" thickBot="1" x14ac:dyDescent="0.3">
      <c r="A6" s="146" t="s">
        <v>296</v>
      </c>
      <c r="B6" s="3" t="s">
        <v>424</v>
      </c>
      <c r="C6" s="21"/>
      <c r="D6" s="21"/>
      <c r="E6" s="21"/>
      <c r="F6" s="21"/>
      <c r="G6" s="32"/>
      <c r="H6" s="26"/>
      <c r="I6" s="21"/>
      <c r="J6" s="21"/>
      <c r="K6" s="22"/>
      <c r="L6" s="27"/>
      <c r="M6" s="27"/>
      <c r="N6" s="27"/>
      <c r="O6" s="21"/>
      <c r="P6" s="21"/>
      <c r="Q6" s="21"/>
      <c r="R6" s="21"/>
      <c r="S6" s="28"/>
      <c r="T6" s="28"/>
      <c r="U6" s="22"/>
      <c r="V6" s="27"/>
      <c r="W6" s="23"/>
      <c r="X6" s="23"/>
      <c r="Y6" s="21"/>
      <c r="Z6" s="21"/>
      <c r="AA6" s="29"/>
      <c r="AB6" s="27"/>
      <c r="AC6" s="22"/>
      <c r="AD6" s="27"/>
      <c r="AE6" s="21"/>
      <c r="AF6" s="21"/>
      <c r="AG6" s="21"/>
      <c r="AH6" s="21"/>
      <c r="AI6" s="21"/>
      <c r="AJ6" s="21"/>
      <c r="AK6" s="21"/>
      <c r="AL6" s="21">
        <v>700000</v>
      </c>
      <c r="AM6" s="21"/>
      <c r="AN6" s="21"/>
      <c r="AO6" s="21"/>
      <c r="AP6" s="21"/>
      <c r="AQ6" s="21"/>
      <c r="AR6" s="30"/>
      <c r="AS6" s="21"/>
      <c r="AT6" s="21"/>
      <c r="AU6" s="21"/>
      <c r="AV6" s="21"/>
      <c r="AW6" s="21"/>
      <c r="AX6" s="21"/>
      <c r="AY6" s="31"/>
      <c r="AZ6" s="31"/>
      <c r="BA6" s="23">
        <f t="shared" si="4"/>
        <v>0</v>
      </c>
      <c r="BB6" s="23">
        <f t="shared" si="4"/>
        <v>700000</v>
      </c>
    </row>
    <row r="7" spans="1:187" ht="30.75" thickTop="1" x14ac:dyDescent="0.25">
      <c r="A7" s="146" t="s">
        <v>298</v>
      </c>
      <c r="B7" s="3" t="s">
        <v>425</v>
      </c>
      <c r="C7" s="21">
        <v>327260.53999999998</v>
      </c>
      <c r="D7" s="21">
        <v>815729.92</v>
      </c>
      <c r="E7" s="21"/>
      <c r="F7" s="21"/>
      <c r="G7" s="26">
        <v>266162.59999999998</v>
      </c>
      <c r="H7" s="26"/>
      <c r="I7" s="21">
        <v>4201886.37</v>
      </c>
      <c r="J7" s="21"/>
      <c r="K7" s="27"/>
      <c r="L7" s="27"/>
      <c r="M7" s="27">
        <v>3078702</v>
      </c>
      <c r="N7" s="27">
        <v>18211</v>
      </c>
      <c r="O7" s="21">
        <v>580571.95000000019</v>
      </c>
      <c r="P7" s="21">
        <v>88650.41</v>
      </c>
      <c r="Q7" s="21"/>
      <c r="R7" s="21"/>
      <c r="S7" s="28"/>
      <c r="T7" s="28"/>
      <c r="U7" s="27"/>
      <c r="V7" s="27"/>
      <c r="W7" s="23"/>
      <c r="X7" s="23"/>
      <c r="Y7" s="21"/>
      <c r="Z7" s="21"/>
      <c r="AA7" s="29"/>
      <c r="AB7" s="27"/>
      <c r="AC7" s="27"/>
      <c r="AD7" s="27"/>
      <c r="AE7" s="21"/>
      <c r="AF7" s="21"/>
      <c r="AG7" s="21"/>
      <c r="AH7" s="21"/>
      <c r="AI7" s="21"/>
      <c r="AJ7" s="21"/>
      <c r="AK7" s="33">
        <v>7112777.2200000007</v>
      </c>
      <c r="AL7" s="21">
        <v>1669490.79</v>
      </c>
      <c r="AM7" s="21"/>
      <c r="AN7" s="21"/>
      <c r="AO7" s="81"/>
      <c r="AP7" s="81"/>
      <c r="AQ7" s="92"/>
      <c r="AR7" s="30"/>
      <c r="AS7" s="21"/>
      <c r="AT7" s="21"/>
      <c r="AU7" s="21"/>
      <c r="AV7" s="21"/>
      <c r="AW7" s="21"/>
      <c r="AX7" s="21"/>
      <c r="AY7" s="31"/>
      <c r="AZ7" s="31"/>
      <c r="BA7" s="23">
        <f t="shared" si="4"/>
        <v>15567360.680000002</v>
      </c>
      <c r="BB7" s="23">
        <f t="shared" si="4"/>
        <v>2592082.12</v>
      </c>
      <c r="BF7" s="77">
        <f>+BE4/BF2</f>
        <v>3.6298088925220359E-3</v>
      </c>
    </row>
    <row r="8" spans="1:187" s="57" customFormat="1" x14ac:dyDescent="0.25">
      <c r="A8" s="5">
        <v>2</v>
      </c>
      <c r="B8" s="55" t="s">
        <v>419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144"/>
      <c r="N8" s="144"/>
      <c r="O8" s="56"/>
      <c r="P8" s="56"/>
      <c r="Q8" s="56"/>
      <c r="R8" s="56"/>
      <c r="S8" s="66"/>
      <c r="T8" s="66"/>
      <c r="U8" s="56"/>
      <c r="V8" s="56"/>
      <c r="W8" s="66"/>
      <c r="X8" s="66"/>
      <c r="Y8" s="56"/>
      <c r="Z8" s="56"/>
      <c r="AA8" s="67"/>
      <c r="AB8" s="67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68"/>
      <c r="AS8" s="56"/>
      <c r="AT8" s="56"/>
      <c r="AU8" s="56"/>
      <c r="AV8" s="56"/>
      <c r="AW8" s="56"/>
      <c r="AX8" s="56"/>
      <c r="AY8" s="66"/>
      <c r="AZ8" s="66"/>
      <c r="BA8" s="66">
        <f t="shared" si="4"/>
        <v>0</v>
      </c>
      <c r="BB8" s="66">
        <f t="shared" si="4"/>
        <v>0</v>
      </c>
    </row>
    <row r="9" spans="1:187" x14ac:dyDescent="0.25">
      <c r="A9" s="5" t="s">
        <v>153</v>
      </c>
      <c r="B9" s="55" t="s">
        <v>417</v>
      </c>
      <c r="C9" s="66">
        <f t="shared" ref="C9:AZ9" si="5">C10+C13</f>
        <v>80954.75</v>
      </c>
      <c r="D9" s="66">
        <f t="shared" si="5"/>
        <v>0</v>
      </c>
      <c r="E9" s="66">
        <f t="shared" si="5"/>
        <v>0</v>
      </c>
      <c r="F9" s="66">
        <f t="shared" si="5"/>
        <v>0</v>
      </c>
      <c r="G9" s="66">
        <f t="shared" si="5"/>
        <v>0</v>
      </c>
      <c r="H9" s="66">
        <f t="shared" si="5"/>
        <v>0</v>
      </c>
      <c r="I9" s="66">
        <f t="shared" si="5"/>
        <v>187488.35</v>
      </c>
      <c r="J9" s="66">
        <f t="shared" si="5"/>
        <v>0</v>
      </c>
      <c r="K9" s="66">
        <f t="shared" si="5"/>
        <v>0</v>
      </c>
      <c r="L9" s="66">
        <f t="shared" si="5"/>
        <v>0</v>
      </c>
      <c r="M9" s="67">
        <v>0</v>
      </c>
      <c r="N9" s="67">
        <v>0</v>
      </c>
      <c r="O9" s="66">
        <f t="shared" si="5"/>
        <v>0</v>
      </c>
      <c r="P9" s="66">
        <f t="shared" si="5"/>
        <v>0</v>
      </c>
      <c r="Q9" s="66">
        <f t="shared" si="5"/>
        <v>0</v>
      </c>
      <c r="R9" s="66">
        <f t="shared" si="5"/>
        <v>0</v>
      </c>
      <c r="S9" s="66">
        <f t="shared" si="5"/>
        <v>0</v>
      </c>
      <c r="T9" s="66">
        <f t="shared" si="5"/>
        <v>0</v>
      </c>
      <c r="U9" s="66">
        <f t="shared" si="5"/>
        <v>0</v>
      </c>
      <c r="V9" s="66">
        <f t="shared" si="5"/>
        <v>0</v>
      </c>
      <c r="W9" s="66">
        <f t="shared" si="5"/>
        <v>0</v>
      </c>
      <c r="X9" s="66">
        <f t="shared" si="5"/>
        <v>0</v>
      </c>
      <c r="Y9" s="66">
        <f t="shared" si="5"/>
        <v>0</v>
      </c>
      <c r="Z9" s="66">
        <f t="shared" si="5"/>
        <v>0</v>
      </c>
      <c r="AA9" s="66">
        <f t="shared" si="5"/>
        <v>0</v>
      </c>
      <c r="AB9" s="66">
        <f t="shared" si="5"/>
        <v>0</v>
      </c>
      <c r="AC9" s="66">
        <f t="shared" si="5"/>
        <v>0</v>
      </c>
      <c r="AD9" s="66">
        <f t="shared" si="5"/>
        <v>0</v>
      </c>
      <c r="AE9" s="66">
        <f t="shared" si="5"/>
        <v>0</v>
      </c>
      <c r="AF9" s="66">
        <f t="shared" si="5"/>
        <v>0</v>
      </c>
      <c r="AG9" s="66">
        <f t="shared" si="5"/>
        <v>0</v>
      </c>
      <c r="AH9" s="66">
        <f t="shared" si="5"/>
        <v>0</v>
      </c>
      <c r="AI9" s="66">
        <f t="shared" si="5"/>
        <v>0</v>
      </c>
      <c r="AJ9" s="66">
        <f t="shared" si="5"/>
        <v>0</v>
      </c>
      <c r="AK9" s="66">
        <f t="shared" si="5"/>
        <v>10576195.290000001</v>
      </c>
      <c r="AL9" s="66">
        <f t="shared" si="5"/>
        <v>680965.09999999963</v>
      </c>
      <c r="AM9" s="66">
        <f t="shared" si="5"/>
        <v>0</v>
      </c>
      <c r="AN9" s="66">
        <f t="shared" si="5"/>
        <v>0</v>
      </c>
      <c r="AO9" s="66">
        <f t="shared" si="5"/>
        <v>0</v>
      </c>
      <c r="AP9" s="66">
        <f t="shared" si="5"/>
        <v>0</v>
      </c>
      <c r="AQ9" s="66">
        <f t="shared" si="5"/>
        <v>0</v>
      </c>
      <c r="AR9" s="66">
        <f t="shared" si="5"/>
        <v>0</v>
      </c>
      <c r="AS9" s="66">
        <f t="shared" si="5"/>
        <v>0</v>
      </c>
      <c r="AT9" s="66">
        <f t="shared" si="5"/>
        <v>0</v>
      </c>
      <c r="AU9" s="66">
        <f t="shared" si="5"/>
        <v>0</v>
      </c>
      <c r="AV9" s="66">
        <f t="shared" si="5"/>
        <v>0</v>
      </c>
      <c r="AW9" s="66">
        <f t="shared" si="5"/>
        <v>0</v>
      </c>
      <c r="AX9" s="66">
        <f t="shared" si="5"/>
        <v>0</v>
      </c>
      <c r="AY9" s="66">
        <f t="shared" si="5"/>
        <v>0</v>
      </c>
      <c r="AZ9" s="66">
        <f t="shared" si="5"/>
        <v>0</v>
      </c>
      <c r="BA9" s="66">
        <f t="shared" si="4"/>
        <v>10844638.390000001</v>
      </c>
      <c r="BB9" s="66">
        <f t="shared" si="4"/>
        <v>680965.09999999963</v>
      </c>
    </row>
    <row r="10" spans="1:187" x14ac:dyDescent="0.25">
      <c r="A10" s="5">
        <v>1</v>
      </c>
      <c r="B10" s="55" t="s">
        <v>418</v>
      </c>
      <c r="C10" s="66">
        <f t="shared" ref="C10:V10" si="6">C11+C12</f>
        <v>80954.75</v>
      </c>
      <c r="D10" s="66">
        <f t="shared" si="6"/>
        <v>0</v>
      </c>
      <c r="E10" s="66">
        <f t="shared" si="6"/>
        <v>0</v>
      </c>
      <c r="F10" s="66">
        <f t="shared" si="6"/>
        <v>0</v>
      </c>
      <c r="G10" s="66">
        <f t="shared" si="6"/>
        <v>0</v>
      </c>
      <c r="H10" s="66">
        <f t="shared" si="6"/>
        <v>0</v>
      </c>
      <c r="I10" s="66">
        <f t="shared" si="6"/>
        <v>187488.35</v>
      </c>
      <c r="J10" s="66">
        <f t="shared" si="6"/>
        <v>0</v>
      </c>
      <c r="K10" s="66">
        <f t="shared" si="6"/>
        <v>0</v>
      </c>
      <c r="L10" s="66">
        <f t="shared" si="6"/>
        <v>0</v>
      </c>
      <c r="M10" s="67">
        <v>0</v>
      </c>
      <c r="N10" s="67">
        <v>0</v>
      </c>
      <c r="O10" s="66">
        <f t="shared" si="6"/>
        <v>0</v>
      </c>
      <c r="P10" s="66">
        <f t="shared" si="6"/>
        <v>0</v>
      </c>
      <c r="Q10" s="66">
        <f t="shared" si="6"/>
        <v>0</v>
      </c>
      <c r="R10" s="66">
        <f t="shared" si="6"/>
        <v>0</v>
      </c>
      <c r="S10" s="66">
        <f t="shared" si="6"/>
        <v>0</v>
      </c>
      <c r="T10" s="66">
        <f t="shared" si="6"/>
        <v>0</v>
      </c>
      <c r="U10" s="66">
        <f t="shared" si="6"/>
        <v>0</v>
      </c>
      <c r="V10" s="66">
        <f t="shared" si="6"/>
        <v>0</v>
      </c>
      <c r="W10" s="66">
        <f>W11+W12</f>
        <v>0</v>
      </c>
      <c r="X10" s="66">
        <f t="shared" ref="X10:AZ10" si="7">X11+X12</f>
        <v>0</v>
      </c>
      <c r="Y10" s="66">
        <f t="shared" si="7"/>
        <v>0</v>
      </c>
      <c r="Z10" s="66">
        <f t="shared" si="7"/>
        <v>0</v>
      </c>
      <c r="AA10" s="66">
        <f t="shared" si="7"/>
        <v>0</v>
      </c>
      <c r="AB10" s="66">
        <f t="shared" si="7"/>
        <v>0</v>
      </c>
      <c r="AC10" s="66">
        <f t="shared" si="7"/>
        <v>0</v>
      </c>
      <c r="AD10" s="66">
        <f t="shared" si="7"/>
        <v>0</v>
      </c>
      <c r="AE10" s="66">
        <f t="shared" si="7"/>
        <v>0</v>
      </c>
      <c r="AF10" s="66">
        <f t="shared" si="7"/>
        <v>0</v>
      </c>
      <c r="AG10" s="66">
        <f t="shared" si="7"/>
        <v>0</v>
      </c>
      <c r="AH10" s="66">
        <f t="shared" si="7"/>
        <v>0</v>
      </c>
      <c r="AI10" s="66">
        <f t="shared" si="7"/>
        <v>0</v>
      </c>
      <c r="AJ10" s="66">
        <f t="shared" si="7"/>
        <v>0</v>
      </c>
      <c r="AK10" s="66">
        <f t="shared" si="7"/>
        <v>10576195.290000001</v>
      </c>
      <c r="AL10" s="66">
        <f t="shared" si="7"/>
        <v>680965.09999999963</v>
      </c>
      <c r="AM10" s="66">
        <f t="shared" si="7"/>
        <v>0</v>
      </c>
      <c r="AN10" s="66">
        <f t="shared" si="7"/>
        <v>0</v>
      </c>
      <c r="AO10" s="66">
        <f t="shared" si="7"/>
        <v>0</v>
      </c>
      <c r="AP10" s="66">
        <f t="shared" si="7"/>
        <v>0</v>
      </c>
      <c r="AQ10" s="66">
        <f t="shared" si="7"/>
        <v>0</v>
      </c>
      <c r="AR10" s="66">
        <f t="shared" si="7"/>
        <v>0</v>
      </c>
      <c r="AS10" s="66">
        <f t="shared" si="7"/>
        <v>0</v>
      </c>
      <c r="AT10" s="66">
        <f t="shared" si="7"/>
        <v>0</v>
      </c>
      <c r="AU10" s="66">
        <f t="shared" si="7"/>
        <v>0</v>
      </c>
      <c r="AV10" s="66">
        <f t="shared" si="7"/>
        <v>0</v>
      </c>
      <c r="AW10" s="66">
        <f t="shared" si="7"/>
        <v>0</v>
      </c>
      <c r="AX10" s="66">
        <f t="shared" si="7"/>
        <v>0</v>
      </c>
      <c r="AY10" s="66">
        <f t="shared" si="7"/>
        <v>0</v>
      </c>
      <c r="AZ10" s="66">
        <f t="shared" si="7"/>
        <v>0</v>
      </c>
      <c r="BA10" s="66">
        <f t="shared" si="4"/>
        <v>10844638.390000001</v>
      </c>
      <c r="BB10" s="66">
        <f t="shared" si="4"/>
        <v>680965.09999999963</v>
      </c>
    </row>
    <row r="11" spans="1:187" ht="30" x14ac:dyDescent="0.25">
      <c r="A11" s="146" t="s">
        <v>296</v>
      </c>
      <c r="B11" s="3" t="s">
        <v>424</v>
      </c>
      <c r="C11" s="66"/>
      <c r="D11" s="66"/>
      <c r="E11" s="66"/>
      <c r="F11" s="66"/>
      <c r="G11" s="66"/>
      <c r="H11" s="66"/>
      <c r="I11" s="66"/>
      <c r="J11" s="66"/>
      <c r="K11" s="67"/>
      <c r="L11" s="67"/>
      <c r="M11" s="67"/>
      <c r="N11" s="67"/>
      <c r="O11" s="66"/>
      <c r="P11" s="66"/>
      <c r="Q11" s="66"/>
      <c r="R11" s="66"/>
      <c r="S11" s="70"/>
      <c r="T11" s="70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71"/>
      <c r="AL11" s="66"/>
      <c r="AM11" s="66"/>
      <c r="AN11" s="66"/>
      <c r="AO11" s="66"/>
      <c r="AP11" s="66"/>
      <c r="AQ11" s="66"/>
      <c r="AR11" s="72"/>
      <c r="AS11" s="66"/>
      <c r="AT11" s="66"/>
      <c r="AU11" s="66"/>
      <c r="AV11" s="66"/>
      <c r="AW11" s="66"/>
      <c r="AX11" s="66"/>
      <c r="AY11" s="66"/>
      <c r="AZ11" s="66"/>
      <c r="BA11" s="23">
        <f t="shared" si="4"/>
        <v>0</v>
      </c>
      <c r="BB11" s="23">
        <f t="shared" si="4"/>
        <v>0</v>
      </c>
      <c r="BE11" s="39">
        <f>+BE4+BG4</f>
        <v>29486911.969999999</v>
      </c>
      <c r="BF11" s="77">
        <f>+BE11/BF2</f>
        <v>4.1920545877168038E-3</v>
      </c>
    </row>
    <row r="12" spans="1:187" ht="30" x14ac:dyDescent="0.25">
      <c r="A12" s="146" t="s">
        <v>298</v>
      </c>
      <c r="B12" s="3" t="s">
        <v>425</v>
      </c>
      <c r="C12" s="21">
        <v>80954.75</v>
      </c>
      <c r="D12" s="21"/>
      <c r="E12" s="21"/>
      <c r="F12" s="21"/>
      <c r="G12" s="21"/>
      <c r="H12" s="21"/>
      <c r="I12" s="21">
        <v>187488.35</v>
      </c>
      <c r="J12" s="21"/>
      <c r="K12" s="66"/>
      <c r="L12" s="21"/>
      <c r="M12" s="142"/>
      <c r="N12" s="142"/>
      <c r="O12" s="21"/>
      <c r="P12" s="21"/>
      <c r="Q12" s="21"/>
      <c r="R12" s="21"/>
      <c r="S12" s="23"/>
      <c r="T12" s="23"/>
      <c r="U12" s="21"/>
      <c r="V12" s="21"/>
      <c r="W12" s="23"/>
      <c r="X12" s="23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89"/>
      <c r="AJ12" s="21"/>
      <c r="AK12" s="21">
        <v>10576195.290000001</v>
      </c>
      <c r="AL12" s="21">
        <v>680965.09999999963</v>
      </c>
      <c r="AM12" s="21"/>
      <c r="AN12" s="21"/>
      <c r="AO12" s="80"/>
      <c r="AP12" s="80"/>
      <c r="AQ12" s="21"/>
      <c r="AR12" s="21"/>
      <c r="AS12" s="21"/>
      <c r="AT12" s="21"/>
      <c r="AU12" s="21"/>
      <c r="AV12" s="21"/>
      <c r="AW12" s="21"/>
      <c r="AX12" s="21"/>
      <c r="AY12" s="31"/>
      <c r="AZ12" s="31"/>
      <c r="BA12" s="23">
        <f t="shared" si="4"/>
        <v>10844638.390000001</v>
      </c>
      <c r="BB12" s="23">
        <f t="shared" si="4"/>
        <v>680965.09999999963</v>
      </c>
    </row>
    <row r="13" spans="1:187" x14ac:dyDescent="0.25">
      <c r="A13" s="5">
        <v>2</v>
      </c>
      <c r="B13" s="55" t="s">
        <v>419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2"/>
      <c r="N13" s="142"/>
      <c r="O13" s="21"/>
      <c r="P13" s="21"/>
      <c r="Q13" s="21"/>
      <c r="R13" s="21"/>
      <c r="S13" s="23"/>
      <c r="T13" s="23"/>
      <c r="U13" s="24"/>
      <c r="V13" s="24"/>
      <c r="W13" s="23"/>
      <c r="X13" s="23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31"/>
      <c r="AZ13" s="31"/>
      <c r="BA13" s="66">
        <f t="shared" si="4"/>
        <v>0</v>
      </c>
      <c r="BB13" s="66">
        <f t="shared" si="4"/>
        <v>0</v>
      </c>
    </row>
    <row r="14" spans="1:187" s="74" customFormat="1" x14ac:dyDescent="0.25">
      <c r="A14" s="278" t="s">
        <v>420</v>
      </c>
      <c r="B14" s="279"/>
      <c r="C14" s="73">
        <f t="shared" ref="C14:V14" si="8">C4+C9</f>
        <v>408215.29</v>
      </c>
      <c r="D14" s="73">
        <f t="shared" si="8"/>
        <v>815729.92</v>
      </c>
      <c r="E14" s="73">
        <f t="shared" si="8"/>
        <v>0</v>
      </c>
      <c r="F14" s="73">
        <f t="shared" si="8"/>
        <v>0</v>
      </c>
      <c r="G14" s="73">
        <f t="shared" si="8"/>
        <v>266162.59999999998</v>
      </c>
      <c r="H14" s="73">
        <f t="shared" si="8"/>
        <v>0</v>
      </c>
      <c r="I14" s="73">
        <f t="shared" si="8"/>
        <v>4389374.72</v>
      </c>
      <c r="J14" s="73">
        <f t="shared" si="8"/>
        <v>0</v>
      </c>
      <c r="K14" s="73">
        <f t="shared" si="8"/>
        <v>0</v>
      </c>
      <c r="L14" s="73">
        <f t="shared" si="8"/>
        <v>0</v>
      </c>
      <c r="M14" s="73">
        <v>0</v>
      </c>
      <c r="N14" s="73">
        <v>0</v>
      </c>
      <c r="O14" s="73">
        <f t="shared" si="8"/>
        <v>580571.95000000019</v>
      </c>
      <c r="P14" s="73">
        <f t="shared" si="8"/>
        <v>88650.41</v>
      </c>
      <c r="Q14" s="73">
        <f t="shared" si="8"/>
        <v>0</v>
      </c>
      <c r="R14" s="73">
        <f t="shared" si="8"/>
        <v>0</v>
      </c>
      <c r="S14" s="73">
        <f>S5+S9</f>
        <v>0</v>
      </c>
      <c r="T14" s="73">
        <f t="shared" si="8"/>
        <v>0</v>
      </c>
      <c r="U14" s="73">
        <f t="shared" si="8"/>
        <v>0</v>
      </c>
      <c r="V14" s="73">
        <f t="shared" si="8"/>
        <v>0</v>
      </c>
      <c r="W14" s="73">
        <f>W4+W9</f>
        <v>0</v>
      </c>
      <c r="X14" s="73">
        <f>X4+X9</f>
        <v>0</v>
      </c>
      <c r="Y14" s="73">
        <f t="shared" ref="Y14:BB14" si="9">Y4+Y9</f>
        <v>0</v>
      </c>
      <c r="Z14" s="73">
        <f t="shared" si="9"/>
        <v>0</v>
      </c>
      <c r="AA14" s="73">
        <f t="shared" si="9"/>
        <v>0</v>
      </c>
      <c r="AB14" s="73">
        <f t="shared" si="9"/>
        <v>0</v>
      </c>
      <c r="AC14" s="73">
        <f t="shared" si="9"/>
        <v>0</v>
      </c>
      <c r="AD14" s="73">
        <f t="shared" si="9"/>
        <v>0</v>
      </c>
      <c r="AE14" s="73">
        <f t="shared" si="9"/>
        <v>0</v>
      </c>
      <c r="AF14" s="73">
        <f t="shared" si="9"/>
        <v>0</v>
      </c>
      <c r="AG14" s="73">
        <f t="shared" si="9"/>
        <v>0</v>
      </c>
      <c r="AH14" s="73">
        <f t="shared" si="9"/>
        <v>0</v>
      </c>
      <c r="AI14" s="73">
        <f t="shared" si="9"/>
        <v>0</v>
      </c>
      <c r="AJ14" s="73">
        <f t="shared" si="9"/>
        <v>0</v>
      </c>
      <c r="AK14" s="73">
        <f t="shared" si="9"/>
        <v>17688972.510000002</v>
      </c>
      <c r="AL14" s="73">
        <f t="shared" si="9"/>
        <v>3050455.8899999997</v>
      </c>
      <c r="AM14" s="73">
        <f t="shared" si="9"/>
        <v>0</v>
      </c>
      <c r="AN14" s="73">
        <f t="shared" si="9"/>
        <v>0</v>
      </c>
      <c r="AO14" s="73">
        <f t="shared" si="9"/>
        <v>0</v>
      </c>
      <c r="AP14" s="73">
        <f t="shared" si="9"/>
        <v>0</v>
      </c>
      <c r="AQ14" s="73">
        <f t="shared" si="9"/>
        <v>0</v>
      </c>
      <c r="AR14" s="73">
        <f t="shared" si="9"/>
        <v>0</v>
      </c>
      <c r="AS14" s="73">
        <f t="shared" si="9"/>
        <v>0</v>
      </c>
      <c r="AT14" s="73">
        <f t="shared" si="9"/>
        <v>0</v>
      </c>
      <c r="AU14" s="73">
        <f t="shared" si="9"/>
        <v>0</v>
      </c>
      <c r="AV14" s="73">
        <f t="shared" si="9"/>
        <v>0</v>
      </c>
      <c r="AW14" s="73">
        <f t="shared" si="9"/>
        <v>0</v>
      </c>
      <c r="AX14" s="73">
        <f t="shared" si="9"/>
        <v>0</v>
      </c>
      <c r="AY14" s="73">
        <f t="shared" si="9"/>
        <v>0</v>
      </c>
      <c r="AZ14" s="73">
        <f t="shared" si="9"/>
        <v>0</v>
      </c>
      <c r="BA14" s="73">
        <f t="shared" si="9"/>
        <v>23333297.07</v>
      </c>
      <c r="BB14" s="73">
        <f t="shared" si="9"/>
        <v>3954836.2199999997</v>
      </c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</row>
    <row r="15" spans="1:187" x14ac:dyDescent="0.25">
      <c r="A15" s="5" t="s">
        <v>168</v>
      </c>
      <c r="B15" s="55" t="s">
        <v>421</v>
      </c>
      <c r="C15" s="56"/>
      <c r="D15" s="56"/>
      <c r="E15" s="56"/>
      <c r="F15" s="56"/>
      <c r="G15" s="69"/>
      <c r="H15" s="69"/>
      <c r="I15" s="56"/>
      <c r="J15" s="56"/>
      <c r="K15" s="67"/>
      <c r="L15" s="67"/>
      <c r="M15" s="67"/>
      <c r="N15" s="67"/>
      <c r="O15" s="56"/>
      <c r="P15" s="56"/>
      <c r="Q15" s="56"/>
      <c r="R15" s="56"/>
      <c r="S15" s="66"/>
      <c r="T15" s="66"/>
      <c r="U15" s="67"/>
      <c r="V15" s="67"/>
      <c r="W15" s="66"/>
      <c r="X15" s="66"/>
      <c r="Y15" s="56"/>
      <c r="Z15" s="56"/>
      <c r="AA15" s="67"/>
      <c r="AB15" s="67"/>
      <c r="AC15" s="56"/>
      <c r="AD15" s="56"/>
      <c r="AE15" s="56"/>
      <c r="AF15" s="56"/>
      <c r="AG15" s="56"/>
      <c r="AH15" s="56"/>
      <c r="AI15" s="56"/>
      <c r="AJ15" s="56"/>
      <c r="AK15" s="56">
        <v>1517813.58</v>
      </c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66"/>
      <c r="AZ15" s="66"/>
      <c r="BA15" s="23">
        <f t="shared" si="4"/>
        <v>1517813.58</v>
      </c>
      <c r="BB15" s="23">
        <f t="shared" si="4"/>
        <v>0</v>
      </c>
    </row>
    <row r="16" spans="1:187" x14ac:dyDescent="0.25">
      <c r="A16" s="5" t="s">
        <v>178</v>
      </c>
      <c r="B16" s="55" t="s">
        <v>422</v>
      </c>
      <c r="C16" s="56"/>
      <c r="D16" s="56"/>
      <c r="E16" s="56"/>
      <c r="F16" s="56"/>
      <c r="G16" s="69"/>
      <c r="H16" s="69"/>
      <c r="I16" s="56"/>
      <c r="J16" s="56"/>
      <c r="K16" s="66"/>
      <c r="L16" s="66"/>
      <c r="M16" s="67"/>
      <c r="N16" s="67"/>
      <c r="O16" s="56"/>
      <c r="P16" s="56"/>
      <c r="Q16" s="56"/>
      <c r="R16" s="56"/>
      <c r="S16" s="66"/>
      <c r="T16" s="66"/>
      <c r="U16" s="66"/>
      <c r="V16" s="66"/>
      <c r="W16" s="66"/>
      <c r="X16" s="66"/>
      <c r="Y16" s="56"/>
      <c r="Z16" s="56"/>
      <c r="AA16" s="66"/>
      <c r="AB16" s="66"/>
      <c r="AC16" s="56"/>
      <c r="AD16" s="56"/>
      <c r="AE16" s="56"/>
      <c r="AF16" s="56"/>
      <c r="AG16" s="56"/>
      <c r="AH16" s="56"/>
      <c r="AI16" s="56"/>
      <c r="AJ16" s="56"/>
      <c r="AK16" s="56">
        <v>680965.09999999963</v>
      </c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66"/>
      <c r="AZ16" s="66"/>
      <c r="BA16" s="23">
        <f t="shared" si="4"/>
        <v>680965.09999999963</v>
      </c>
      <c r="BB16" s="23">
        <f t="shared" si="4"/>
        <v>0</v>
      </c>
    </row>
    <row r="17" spans="1:187" s="74" customFormat="1" x14ac:dyDescent="0.25">
      <c r="A17" s="278" t="s">
        <v>423</v>
      </c>
      <c r="B17" s="279"/>
      <c r="C17" s="75">
        <f t="shared" ref="C17:V17" si="10">C15+C16</f>
        <v>0</v>
      </c>
      <c r="D17" s="75">
        <f t="shared" si="10"/>
        <v>0</v>
      </c>
      <c r="E17" s="75">
        <f t="shared" si="10"/>
        <v>0</v>
      </c>
      <c r="F17" s="75">
        <f t="shared" si="10"/>
        <v>0</v>
      </c>
      <c r="G17" s="75">
        <f t="shared" si="10"/>
        <v>0</v>
      </c>
      <c r="H17" s="75">
        <f t="shared" si="10"/>
        <v>0</v>
      </c>
      <c r="I17" s="75">
        <f t="shared" si="10"/>
        <v>0</v>
      </c>
      <c r="J17" s="75">
        <f t="shared" si="10"/>
        <v>0</v>
      </c>
      <c r="K17" s="75">
        <f t="shared" si="10"/>
        <v>0</v>
      </c>
      <c r="L17" s="75">
        <f t="shared" si="10"/>
        <v>0</v>
      </c>
      <c r="M17" s="73">
        <v>0</v>
      </c>
      <c r="N17" s="73">
        <v>0</v>
      </c>
      <c r="O17" s="75">
        <f t="shared" si="10"/>
        <v>0</v>
      </c>
      <c r="P17" s="75">
        <f t="shared" si="10"/>
        <v>0</v>
      </c>
      <c r="Q17" s="75">
        <f t="shared" si="10"/>
        <v>0</v>
      </c>
      <c r="R17" s="75">
        <f t="shared" si="10"/>
        <v>0</v>
      </c>
      <c r="S17" s="75">
        <f t="shared" si="10"/>
        <v>0</v>
      </c>
      <c r="T17" s="75">
        <f t="shared" si="10"/>
        <v>0</v>
      </c>
      <c r="U17" s="75">
        <f t="shared" si="10"/>
        <v>0</v>
      </c>
      <c r="V17" s="75">
        <f t="shared" si="10"/>
        <v>0</v>
      </c>
      <c r="W17" s="75">
        <f>W15+W16</f>
        <v>0</v>
      </c>
      <c r="X17" s="75">
        <f>X15+X16</f>
        <v>0</v>
      </c>
      <c r="Y17" s="75">
        <f t="shared" ref="Y17:BB17" si="11">Y15+Y16</f>
        <v>0</v>
      </c>
      <c r="Z17" s="75">
        <f t="shared" si="11"/>
        <v>0</v>
      </c>
      <c r="AA17" s="75">
        <f t="shared" si="11"/>
        <v>0</v>
      </c>
      <c r="AB17" s="75">
        <f t="shared" si="11"/>
        <v>0</v>
      </c>
      <c r="AC17" s="75">
        <f t="shared" si="11"/>
        <v>0</v>
      </c>
      <c r="AD17" s="75">
        <f t="shared" si="11"/>
        <v>0</v>
      </c>
      <c r="AE17" s="75">
        <f t="shared" si="11"/>
        <v>0</v>
      </c>
      <c r="AF17" s="75">
        <f t="shared" si="11"/>
        <v>0</v>
      </c>
      <c r="AG17" s="75">
        <f t="shared" si="11"/>
        <v>0</v>
      </c>
      <c r="AH17" s="75">
        <f t="shared" si="11"/>
        <v>0</v>
      </c>
      <c r="AI17" s="75">
        <f t="shared" si="11"/>
        <v>0</v>
      </c>
      <c r="AJ17" s="75">
        <f t="shared" si="11"/>
        <v>0</v>
      </c>
      <c r="AK17" s="75">
        <f t="shared" si="11"/>
        <v>2198778.6799999997</v>
      </c>
      <c r="AL17" s="75">
        <f t="shared" si="11"/>
        <v>0</v>
      </c>
      <c r="AM17" s="75">
        <f t="shared" si="11"/>
        <v>0</v>
      </c>
      <c r="AN17" s="75">
        <f t="shared" si="11"/>
        <v>0</v>
      </c>
      <c r="AO17" s="75">
        <f t="shared" si="11"/>
        <v>0</v>
      </c>
      <c r="AP17" s="75">
        <f t="shared" si="11"/>
        <v>0</v>
      </c>
      <c r="AQ17" s="75">
        <f t="shared" si="11"/>
        <v>0</v>
      </c>
      <c r="AR17" s="75">
        <f t="shared" si="11"/>
        <v>0</v>
      </c>
      <c r="AS17" s="75">
        <f t="shared" si="11"/>
        <v>0</v>
      </c>
      <c r="AT17" s="75">
        <f t="shared" si="11"/>
        <v>0</v>
      </c>
      <c r="AU17" s="75">
        <f t="shared" si="11"/>
        <v>0</v>
      </c>
      <c r="AV17" s="75">
        <f t="shared" si="11"/>
        <v>0</v>
      </c>
      <c r="AW17" s="75">
        <f t="shared" si="11"/>
        <v>0</v>
      </c>
      <c r="AX17" s="75">
        <f t="shared" si="11"/>
        <v>0</v>
      </c>
      <c r="AY17" s="75">
        <f t="shared" si="11"/>
        <v>0</v>
      </c>
      <c r="AZ17" s="75">
        <f t="shared" si="11"/>
        <v>0</v>
      </c>
      <c r="BA17" s="75">
        <f t="shared" si="11"/>
        <v>2198778.6799999997</v>
      </c>
      <c r="BB17" s="75">
        <f t="shared" si="11"/>
        <v>0</v>
      </c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</row>
    <row r="20" spans="1:187" x14ac:dyDescent="0.25">
      <c r="F20" s="39"/>
      <c r="G20" s="39"/>
      <c r="H20" s="39"/>
      <c r="I20" s="39"/>
      <c r="J20" s="39"/>
      <c r="K20" s="39"/>
      <c r="L20" s="39"/>
      <c r="M20" s="39"/>
      <c r="N20" s="39"/>
    </row>
    <row r="21" spans="1:187" x14ac:dyDescent="0.25">
      <c r="F21" s="39"/>
      <c r="G21" s="39"/>
      <c r="H21" s="39"/>
      <c r="I21" s="77"/>
      <c r="J21" s="77"/>
      <c r="K21" s="39"/>
      <c r="L21" s="39"/>
      <c r="M21" s="39"/>
      <c r="N21" s="39"/>
      <c r="AF21" t="s">
        <v>325</v>
      </c>
      <c r="AN21" t="s">
        <v>325</v>
      </c>
    </row>
    <row r="22" spans="1:187" x14ac:dyDescent="0.25">
      <c r="F22" s="39"/>
      <c r="G22" s="39"/>
      <c r="H22" s="77"/>
      <c r="I22" s="39"/>
      <c r="J22" s="39"/>
      <c r="K22" s="77"/>
      <c r="L22" s="39"/>
      <c r="M22" s="39"/>
      <c r="N22" s="39"/>
    </row>
    <row r="23" spans="1:187" x14ac:dyDescent="0.25">
      <c r="F23" s="39"/>
      <c r="G23" s="39"/>
      <c r="H23" s="39"/>
      <c r="I23" s="77"/>
      <c r="J23" s="39"/>
      <c r="K23" s="77"/>
      <c r="L23" s="39"/>
      <c r="M23" s="39"/>
      <c r="N23" s="39"/>
      <c r="T23" t="s">
        <v>325</v>
      </c>
    </row>
    <row r="24" spans="1:187" x14ac:dyDescent="0.25">
      <c r="F24" s="39"/>
      <c r="G24" s="39"/>
      <c r="H24" s="77"/>
      <c r="I24" s="39"/>
      <c r="J24" s="39"/>
      <c r="K24" s="77"/>
      <c r="L24" s="39"/>
      <c r="M24" s="39"/>
      <c r="N24" s="39"/>
    </row>
    <row r="25" spans="1:187" x14ac:dyDescent="0.25">
      <c r="F25" s="39"/>
      <c r="G25" s="39"/>
      <c r="H25" s="39"/>
      <c r="I25" s="39"/>
      <c r="J25" s="39"/>
      <c r="K25" s="77"/>
      <c r="L25" s="39"/>
      <c r="M25" s="39"/>
      <c r="N25" s="39"/>
    </row>
    <row r="26" spans="1:187" x14ac:dyDescent="0.25">
      <c r="F26" s="39"/>
      <c r="G26" s="39"/>
      <c r="H26" s="39"/>
      <c r="I26" s="39"/>
      <c r="J26" s="39"/>
      <c r="K26" s="77"/>
      <c r="L26" s="39"/>
      <c r="M26" s="39"/>
      <c r="N26" s="39"/>
    </row>
    <row r="27" spans="1:187" x14ac:dyDescent="0.25">
      <c r="F27" s="39"/>
      <c r="G27" s="39"/>
      <c r="H27" s="39"/>
      <c r="I27" s="39"/>
      <c r="J27" s="39"/>
      <c r="K27" s="39"/>
      <c r="L27" s="39"/>
      <c r="M27" s="39"/>
      <c r="N27" s="39"/>
    </row>
    <row r="28" spans="1:187" x14ac:dyDescent="0.25">
      <c r="F28" s="39"/>
      <c r="G28" s="39"/>
      <c r="H28" s="39"/>
      <c r="I28" s="39"/>
      <c r="J28" s="39"/>
      <c r="K28" s="39"/>
      <c r="L28" s="39"/>
      <c r="M28" s="39"/>
      <c r="N28" s="39"/>
    </row>
  </sheetData>
  <mergeCells count="32">
    <mergeCell ref="AA2:AB2"/>
    <mergeCell ref="A1:AZ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BA2:BA3"/>
    <mergeCell ref="BB2:BB3"/>
    <mergeCell ref="A14:B14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9E5B-BEC6-4982-A115-A252AEF504F9}">
  <dimension ref="A1:BG24"/>
  <sheetViews>
    <sheetView workbookViewId="0">
      <pane xSplit="2" ySplit="2" topLeftCell="AI3" activePane="bottomRight" state="frozen"/>
      <selection pane="topRight" activeCell="C1" sqref="C1"/>
      <selection pane="bottomLeft" activeCell="A3" sqref="A3"/>
      <selection pane="bottomRight" activeCell="BH9" sqref="BH9"/>
    </sheetView>
  </sheetViews>
  <sheetFormatPr defaultRowHeight="15" x14ac:dyDescent="0.25"/>
  <cols>
    <col min="1" max="1" width="8.7109375" customWidth="1"/>
    <col min="2" max="2" width="52.140625" bestFit="1" customWidth="1"/>
    <col min="3" max="52" width="18.7109375" hidden="1" customWidth="1"/>
    <col min="53" max="54" width="18.7109375" customWidth="1"/>
    <col min="57" max="57" width="12.7109375" bestFit="1" customWidth="1"/>
  </cols>
  <sheetData>
    <row r="1" spans="1:54" ht="18.75" x14ac:dyDescent="0.25">
      <c r="A1" s="283" t="s">
        <v>285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4"/>
      <c r="N1" s="284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5"/>
      <c r="BB1" s="285"/>
    </row>
    <row r="2" spans="1:54" x14ac:dyDescent="0.25">
      <c r="A2" s="286" t="s">
        <v>413</v>
      </c>
      <c r="B2" s="286" t="s">
        <v>429</v>
      </c>
      <c r="C2" s="280" t="s">
        <v>2</v>
      </c>
      <c r="D2" s="280"/>
      <c r="E2" s="280" t="s">
        <v>3</v>
      </c>
      <c r="F2" s="280"/>
      <c r="G2" s="280" t="s">
        <v>4</v>
      </c>
      <c r="H2" s="280"/>
      <c r="I2" s="280" t="s">
        <v>5</v>
      </c>
      <c r="J2" s="280"/>
      <c r="K2" s="280" t="s">
        <v>6</v>
      </c>
      <c r="L2" s="280"/>
      <c r="M2" s="280" t="s">
        <v>22</v>
      </c>
      <c r="N2" s="280"/>
      <c r="O2" s="280" t="s">
        <v>7</v>
      </c>
      <c r="P2" s="280"/>
      <c r="Q2" s="280" t="s">
        <v>8</v>
      </c>
      <c r="R2" s="280"/>
      <c r="S2" s="280" t="s">
        <v>9</v>
      </c>
      <c r="T2" s="280"/>
      <c r="U2" s="280" t="s">
        <v>10</v>
      </c>
      <c r="V2" s="280"/>
      <c r="W2" s="280" t="s">
        <v>11</v>
      </c>
      <c r="X2" s="280"/>
      <c r="Y2" s="280" t="s">
        <v>12</v>
      </c>
      <c r="Z2" s="280"/>
      <c r="AA2" s="280" t="s">
        <v>13</v>
      </c>
      <c r="AB2" s="280"/>
      <c r="AC2" s="280" t="s">
        <v>14</v>
      </c>
      <c r="AD2" s="280"/>
      <c r="AE2" s="280" t="s">
        <v>15</v>
      </c>
      <c r="AF2" s="280"/>
      <c r="AG2" s="280" t="s">
        <v>16</v>
      </c>
      <c r="AH2" s="280"/>
      <c r="AI2" s="280" t="s">
        <v>17</v>
      </c>
      <c r="AJ2" s="280"/>
      <c r="AK2" s="280" t="s">
        <v>18</v>
      </c>
      <c r="AL2" s="280"/>
      <c r="AM2" s="280" t="s">
        <v>19</v>
      </c>
      <c r="AN2" s="280"/>
      <c r="AO2" s="280" t="s">
        <v>20</v>
      </c>
      <c r="AP2" s="280"/>
      <c r="AQ2" s="280" t="s">
        <v>21</v>
      </c>
      <c r="AR2" s="280"/>
      <c r="AS2" s="280" t="s">
        <v>23</v>
      </c>
      <c r="AT2" s="280"/>
      <c r="AU2" s="280" t="s">
        <v>24</v>
      </c>
      <c r="AV2" s="280"/>
      <c r="AW2" s="281" t="s">
        <v>25</v>
      </c>
      <c r="AX2" s="282"/>
      <c r="AY2" s="291" t="s">
        <v>327</v>
      </c>
      <c r="AZ2" s="292"/>
      <c r="BA2" s="293" t="s">
        <v>426</v>
      </c>
      <c r="BB2" s="289" t="s">
        <v>427</v>
      </c>
    </row>
    <row r="3" spans="1:54" ht="51" x14ac:dyDescent="0.25">
      <c r="A3" s="286"/>
      <c r="B3" s="286"/>
      <c r="C3" s="145" t="s">
        <v>331</v>
      </c>
      <c r="D3" s="145" t="s">
        <v>332</v>
      </c>
      <c r="E3" s="145" t="s">
        <v>331</v>
      </c>
      <c r="F3" s="145" t="s">
        <v>332</v>
      </c>
      <c r="G3" s="145" t="s">
        <v>331</v>
      </c>
      <c r="H3" s="145" t="s">
        <v>332</v>
      </c>
      <c r="I3" s="145" t="s">
        <v>331</v>
      </c>
      <c r="J3" s="145" t="s">
        <v>332</v>
      </c>
      <c r="K3" s="145" t="s">
        <v>331</v>
      </c>
      <c r="L3" s="145" t="s">
        <v>332</v>
      </c>
      <c r="M3" s="145" t="s">
        <v>331</v>
      </c>
      <c r="N3" s="145" t="s">
        <v>332</v>
      </c>
      <c r="O3" s="145" t="s">
        <v>331</v>
      </c>
      <c r="P3" s="145" t="s">
        <v>332</v>
      </c>
      <c r="Q3" s="145" t="s">
        <v>331</v>
      </c>
      <c r="R3" s="145" t="s">
        <v>332</v>
      </c>
      <c r="S3" s="145" t="s">
        <v>331</v>
      </c>
      <c r="T3" s="145" t="s">
        <v>332</v>
      </c>
      <c r="U3" s="145" t="s">
        <v>331</v>
      </c>
      <c r="V3" s="145" t="s">
        <v>332</v>
      </c>
      <c r="W3" s="145" t="s">
        <v>331</v>
      </c>
      <c r="X3" s="145" t="s">
        <v>332</v>
      </c>
      <c r="Y3" s="145" t="s">
        <v>331</v>
      </c>
      <c r="Z3" s="145" t="s">
        <v>332</v>
      </c>
      <c r="AA3" s="145" t="s">
        <v>331</v>
      </c>
      <c r="AB3" s="145" t="s">
        <v>332</v>
      </c>
      <c r="AC3" s="145" t="s">
        <v>331</v>
      </c>
      <c r="AD3" s="145" t="s">
        <v>332</v>
      </c>
      <c r="AE3" s="145" t="s">
        <v>331</v>
      </c>
      <c r="AF3" s="145" t="s">
        <v>332</v>
      </c>
      <c r="AG3" s="145" t="s">
        <v>331</v>
      </c>
      <c r="AH3" s="145" t="s">
        <v>332</v>
      </c>
      <c r="AI3" s="145" t="s">
        <v>331</v>
      </c>
      <c r="AJ3" s="145" t="s">
        <v>332</v>
      </c>
      <c r="AK3" s="145" t="s">
        <v>331</v>
      </c>
      <c r="AL3" s="145" t="s">
        <v>332</v>
      </c>
      <c r="AM3" s="145" t="s">
        <v>331</v>
      </c>
      <c r="AN3" s="145" t="s">
        <v>332</v>
      </c>
      <c r="AO3" s="145" t="s">
        <v>331</v>
      </c>
      <c r="AP3" s="145" t="s">
        <v>332</v>
      </c>
      <c r="AQ3" s="145" t="s">
        <v>331</v>
      </c>
      <c r="AR3" s="145" t="s">
        <v>332</v>
      </c>
      <c r="AS3" s="145" t="s">
        <v>331</v>
      </c>
      <c r="AT3" s="145" t="s">
        <v>332</v>
      </c>
      <c r="AU3" s="145" t="s">
        <v>331</v>
      </c>
      <c r="AV3" s="145" t="s">
        <v>332</v>
      </c>
      <c r="AW3" s="145" t="s">
        <v>331</v>
      </c>
      <c r="AX3" s="145" t="s">
        <v>332</v>
      </c>
      <c r="AY3" s="145" t="s">
        <v>331</v>
      </c>
      <c r="AZ3" s="145" t="s">
        <v>332</v>
      </c>
      <c r="BA3" s="277"/>
      <c r="BB3" s="290"/>
    </row>
    <row r="4" spans="1:54" x14ac:dyDescent="0.25">
      <c r="A4" s="6" t="s">
        <v>27</v>
      </c>
      <c r="B4" s="2" t="s">
        <v>430</v>
      </c>
      <c r="C4" s="25">
        <f>+C5+C6+C7</f>
        <v>4317.22</v>
      </c>
      <c r="D4" s="25">
        <f>+D5+D6+D7</f>
        <v>8524.4599999999991</v>
      </c>
      <c r="E4" s="25">
        <f t="shared" ref="E4:F4" si="0">+E5+E6+E7</f>
        <v>0</v>
      </c>
      <c r="F4" s="25">
        <f t="shared" si="0"/>
        <v>0</v>
      </c>
      <c r="G4" s="25">
        <f>+G5+G6+G7</f>
        <v>2353012.39</v>
      </c>
      <c r="H4" s="25">
        <f t="shared" ref="H4" si="1">+H5+H6+H7</f>
        <v>8874514.4100000001</v>
      </c>
      <c r="I4" s="25">
        <f>+I5+I6+I7</f>
        <v>2769295.88</v>
      </c>
      <c r="J4" s="25">
        <f t="shared" ref="J4" si="2">+J5+J6+J7</f>
        <v>817767.37</v>
      </c>
      <c r="K4" s="25">
        <f>+K5+K6+K7</f>
        <v>0</v>
      </c>
      <c r="L4" s="25">
        <f t="shared" ref="L4" si="3">+L5+L6+L7</f>
        <v>0</v>
      </c>
      <c r="M4" s="25">
        <f>+M5+M6+M7</f>
        <v>1742717</v>
      </c>
      <c r="N4" s="25">
        <f t="shared" ref="N4:P4" si="4">+N5+N6+N7</f>
        <v>2384131</v>
      </c>
      <c r="O4" s="25">
        <f>+O5+O6+O7</f>
        <v>543020.64</v>
      </c>
      <c r="P4" s="25">
        <f t="shared" si="4"/>
        <v>1213116.03</v>
      </c>
      <c r="Q4" s="25">
        <f>+Q5+Q6+Q7</f>
        <v>0</v>
      </c>
      <c r="R4" s="25">
        <f t="shared" ref="R4:S4" si="5">+R5+R6+R7</f>
        <v>0</v>
      </c>
      <c r="S4" s="25">
        <f t="shared" si="5"/>
        <v>116592.12</v>
      </c>
      <c r="T4" s="25">
        <f>+T5+T6+T7</f>
        <v>153827.96</v>
      </c>
      <c r="U4" s="25">
        <f>+U5+U6+U7</f>
        <v>0</v>
      </c>
      <c r="V4" s="25">
        <f t="shared" ref="V4:W4" si="6">+V5+V6+V7</f>
        <v>0</v>
      </c>
      <c r="W4" s="25">
        <f t="shared" si="6"/>
        <v>0</v>
      </c>
      <c r="X4" s="25">
        <f>+X5+X6+X7</f>
        <v>0</v>
      </c>
      <c r="Y4" s="25">
        <f t="shared" ref="Y4" si="7">+Y5+Y6+Y7</f>
        <v>0</v>
      </c>
      <c r="Z4" s="25">
        <f>+Z5+Z6+Z7</f>
        <v>0</v>
      </c>
      <c r="AA4" s="25">
        <f>+AA5+AA6+AA7</f>
        <v>0</v>
      </c>
      <c r="AB4" s="25">
        <f t="shared" ref="AB4:AC4" si="8">+AB5+AB6+AB7</f>
        <v>0</v>
      </c>
      <c r="AC4" s="25">
        <f t="shared" si="8"/>
        <v>0</v>
      </c>
      <c r="AD4" s="25">
        <f>+AD5+AD6+AD7</f>
        <v>0</v>
      </c>
      <c r="AE4" s="25">
        <f>+AE5+AE6+AE7</f>
        <v>0</v>
      </c>
      <c r="AF4" s="25">
        <f t="shared" ref="AF4:AG4" si="9">+AF5+AF6+AF7</f>
        <v>0</v>
      </c>
      <c r="AG4" s="25">
        <f t="shared" si="9"/>
        <v>0</v>
      </c>
      <c r="AH4" s="25">
        <f>+AH5+AH6+AH7</f>
        <v>0</v>
      </c>
      <c r="AI4" s="25">
        <f t="shared" ref="AI4" si="10">+AI5+AI6+AI7</f>
        <v>0</v>
      </c>
      <c r="AJ4" s="25">
        <f>+AJ5+AJ6+AJ7</f>
        <v>0</v>
      </c>
      <c r="AK4" s="25">
        <f>+AK5+AK6+AK7</f>
        <v>31040.07</v>
      </c>
      <c r="AL4" s="25">
        <f t="shared" ref="AL4:AM4" si="11">+AL5+AL6+AL7</f>
        <v>13367822.74</v>
      </c>
      <c r="AM4" s="25">
        <f t="shared" si="11"/>
        <v>0</v>
      </c>
      <c r="AN4" s="25">
        <f>+AN5+AN6+AN7</f>
        <v>0</v>
      </c>
      <c r="AO4" s="25">
        <f t="shared" ref="AO4" si="12">+AO5+AO6+AO7</f>
        <v>0</v>
      </c>
      <c r="AP4" s="25">
        <f>+AP5+AP6+AP7</f>
        <v>0</v>
      </c>
      <c r="AQ4" s="25">
        <f>+AQ5+AQ6+AQ7</f>
        <v>0</v>
      </c>
      <c r="AR4" s="25">
        <f t="shared" ref="AR4:AS4" si="13">+AR5+AR6+AR7</f>
        <v>0</v>
      </c>
      <c r="AS4" s="25">
        <f t="shared" si="13"/>
        <v>0</v>
      </c>
      <c r="AT4" s="25">
        <f>+AT5+AT6+AT7</f>
        <v>0</v>
      </c>
      <c r="AU4" s="25">
        <f>+AU5+AU6+AU7</f>
        <v>0</v>
      </c>
      <c r="AV4" s="25">
        <f t="shared" ref="AV4:AW4" si="14">+AV5+AV6+AV7</f>
        <v>0</v>
      </c>
      <c r="AW4" s="25">
        <f t="shared" si="14"/>
        <v>0</v>
      </c>
      <c r="AX4" s="25">
        <f>+AX5+AX6+AX7</f>
        <v>0</v>
      </c>
      <c r="AY4" s="25">
        <f t="shared" ref="AY4" si="15">+AY5+AY6+AY7</f>
        <v>0</v>
      </c>
      <c r="AZ4" s="25">
        <f>+AZ5+AZ6+AZ7</f>
        <v>0</v>
      </c>
      <c r="BA4" s="25">
        <f>+BA5+BA6+BA7</f>
        <v>7559995.3199999994</v>
      </c>
      <c r="BB4" s="25">
        <f t="shared" ref="BB4" si="16">+BB5+BB6+BB7</f>
        <v>26819703.969999999</v>
      </c>
    </row>
    <row r="5" spans="1:54" s="63" customFormat="1" ht="30" x14ac:dyDescent="0.2">
      <c r="A5" s="146"/>
      <c r="B5" s="3" t="s">
        <v>431</v>
      </c>
      <c r="C5" s="85"/>
      <c r="D5" s="85"/>
      <c r="E5" s="21"/>
      <c r="F5" s="21"/>
      <c r="G5" s="59">
        <v>2340837.67</v>
      </c>
      <c r="H5" s="59">
        <v>8323476.2199999997</v>
      </c>
      <c r="I5" s="21">
        <v>2578434.65</v>
      </c>
      <c r="J5" s="21">
        <v>466940.43</v>
      </c>
      <c r="K5" s="60"/>
      <c r="L5" s="60"/>
      <c r="M5" s="21">
        <v>921109</v>
      </c>
      <c r="N5" s="21">
        <v>709674</v>
      </c>
      <c r="O5" s="21">
        <v>174140.39</v>
      </c>
      <c r="P5" s="21">
        <v>909413.6</v>
      </c>
      <c r="Q5" s="21"/>
      <c r="R5" s="21"/>
      <c r="S5" s="61"/>
      <c r="T5" s="61">
        <v>1772.78</v>
      </c>
      <c r="U5" s="60">
        <v>0</v>
      </c>
      <c r="V5" s="60"/>
      <c r="W5" s="58"/>
      <c r="X5" s="58"/>
      <c r="Y5" s="21"/>
      <c r="Z5" s="21"/>
      <c r="AA5" s="62"/>
      <c r="AB5" s="60"/>
      <c r="AC5" s="84"/>
      <c r="AD5" s="85"/>
      <c r="AE5" s="21"/>
      <c r="AF5" s="21"/>
      <c r="AG5" s="21"/>
      <c r="AH5" s="21"/>
      <c r="AI5" s="85"/>
      <c r="AJ5" s="85"/>
      <c r="AK5" s="21">
        <v>982.67</v>
      </c>
      <c r="AL5" s="21">
        <v>4408875.92</v>
      </c>
      <c r="AM5" s="21"/>
      <c r="AN5" s="21"/>
      <c r="AO5" s="21"/>
      <c r="AP5" s="79"/>
      <c r="AQ5" s="91"/>
      <c r="AR5" s="91"/>
      <c r="AS5" s="21"/>
      <c r="AT5" s="21"/>
      <c r="AU5" s="21"/>
      <c r="AV5" s="21"/>
      <c r="AW5" s="21"/>
      <c r="AX5" s="90"/>
      <c r="AY5" s="95"/>
      <c r="AZ5" s="95"/>
      <c r="BA5" s="25">
        <f>+C5+E5+G5+I5+K5+M5+O5+Q5+S5+U5+W5+Y5+AA5+AC5+AE5+AG5+AI5+AK5+AM5+AO5+AQ5+AS5+AU5+AW5+AY5</f>
        <v>6015504.3799999999</v>
      </c>
      <c r="BB5" s="25">
        <f>+D5+F5+H5+J5+L5+N5+P5+R5+T5+V5+X5+Z5+AB5+AD5+AF5+AH5+AJ5+AL5+AN5+AP5+AR5+AT5+AV5+AX5+AZ5</f>
        <v>14820152.949999999</v>
      </c>
    </row>
    <row r="6" spans="1:54" x14ac:dyDescent="0.25">
      <c r="A6" s="146"/>
      <c r="B6" s="3" t="s">
        <v>432</v>
      </c>
      <c r="C6" s="86"/>
      <c r="D6" s="85"/>
      <c r="E6" s="21"/>
      <c r="F6" s="21"/>
      <c r="G6" s="32">
        <v>154.97999999999999</v>
      </c>
      <c r="H6" s="26">
        <v>14745.85</v>
      </c>
      <c r="I6" s="21">
        <v>2</v>
      </c>
      <c r="J6" s="21">
        <v>328942.84000000003</v>
      </c>
      <c r="K6" s="82"/>
      <c r="L6" s="27"/>
      <c r="M6" s="21">
        <v>22180</v>
      </c>
      <c r="N6" s="21">
        <v>75647</v>
      </c>
      <c r="O6" s="21">
        <v>22792.57</v>
      </c>
      <c r="P6" s="21">
        <v>19741.64</v>
      </c>
      <c r="Q6" s="21"/>
      <c r="R6" s="21"/>
      <c r="S6" s="28">
        <v>116592.12</v>
      </c>
      <c r="T6" s="28">
        <v>152055.18</v>
      </c>
      <c r="U6" s="22"/>
      <c r="V6" s="27"/>
      <c r="W6" s="23"/>
      <c r="X6" s="23"/>
      <c r="Y6" s="21"/>
      <c r="Z6" s="21"/>
      <c r="AA6" s="29"/>
      <c r="AB6" s="27"/>
      <c r="AC6" s="86"/>
      <c r="AD6" s="85"/>
      <c r="AE6" s="21"/>
      <c r="AF6" s="21"/>
      <c r="AG6" s="21"/>
      <c r="AH6" s="21"/>
      <c r="AI6" s="86"/>
      <c r="AJ6" s="85"/>
      <c r="AK6" s="21">
        <v>6.75</v>
      </c>
      <c r="AL6" s="21">
        <v>280202.40000000002</v>
      </c>
      <c r="AM6" s="21"/>
      <c r="AN6" s="21"/>
      <c r="AO6" s="21"/>
      <c r="AP6" s="79"/>
      <c r="AQ6" s="86"/>
      <c r="AR6" s="91"/>
      <c r="AS6" s="21"/>
      <c r="AT6" s="21"/>
      <c r="AU6" s="21"/>
      <c r="AV6" s="21"/>
      <c r="AW6" s="21"/>
      <c r="AX6" s="21"/>
      <c r="AY6" s="21"/>
      <c r="AZ6" s="21"/>
      <c r="BA6" s="25">
        <f t="shared" ref="BA6:BB16" si="17">+C6+E6+G6+I6+K6+M6+O6+Q6+S6+U6+W6+Y6+AA6+AC6+AE6+AG6+AI6+AK6+AM6+AO6+AQ6+AS6+AU6+AW6+AY6</f>
        <v>161728.41999999998</v>
      </c>
      <c r="BB6" s="25">
        <f t="shared" si="17"/>
        <v>871334.91</v>
      </c>
    </row>
    <row r="7" spans="1:54" x14ac:dyDescent="0.25">
      <c r="A7" s="146"/>
      <c r="B7" s="3" t="s">
        <v>433</v>
      </c>
      <c r="C7" s="85">
        <v>4317.22</v>
      </c>
      <c r="D7" s="85">
        <v>8524.4599999999991</v>
      </c>
      <c r="E7" s="21"/>
      <c r="F7" s="21"/>
      <c r="G7" s="26">
        <v>12019.74</v>
      </c>
      <c r="H7" s="26">
        <v>536292.34</v>
      </c>
      <c r="I7" s="21">
        <v>190859.23</v>
      </c>
      <c r="J7" s="21">
        <v>21884.1</v>
      </c>
      <c r="K7" s="83"/>
      <c r="L7" s="27"/>
      <c r="M7" s="21">
        <v>799428</v>
      </c>
      <c r="N7" s="21">
        <v>1598810</v>
      </c>
      <c r="O7" s="21">
        <v>346087.67999999999</v>
      </c>
      <c r="P7" s="21">
        <v>283960.78999999998</v>
      </c>
      <c r="Q7" s="21"/>
      <c r="R7" s="21"/>
      <c r="S7" s="28"/>
      <c r="T7" s="28"/>
      <c r="U7" s="27"/>
      <c r="V7" s="27"/>
      <c r="W7" s="23"/>
      <c r="X7" s="23"/>
      <c r="Y7" s="21"/>
      <c r="Z7" s="21"/>
      <c r="AA7" s="29"/>
      <c r="AB7" s="27"/>
      <c r="AC7" s="85"/>
      <c r="AD7" s="85"/>
      <c r="AE7" s="21"/>
      <c r="AF7" s="21"/>
      <c r="AG7" s="21"/>
      <c r="AH7" s="21"/>
      <c r="AI7" s="85"/>
      <c r="AJ7" s="85"/>
      <c r="AK7" s="33">
        <v>30050.65</v>
      </c>
      <c r="AL7" s="21">
        <v>8678744.4199999999</v>
      </c>
      <c r="AM7" s="21"/>
      <c r="AN7" s="21"/>
      <c r="AO7" s="21"/>
      <c r="AP7" s="79"/>
      <c r="AQ7" s="21"/>
      <c r="AR7" s="30"/>
      <c r="AS7" s="21"/>
      <c r="AT7" s="21"/>
      <c r="AU7" s="21"/>
      <c r="AV7" s="21"/>
      <c r="AW7" s="21"/>
      <c r="AX7" s="21"/>
      <c r="AY7" s="21"/>
      <c r="AZ7" s="21"/>
      <c r="BA7" s="25">
        <f t="shared" si="17"/>
        <v>1382762.5199999998</v>
      </c>
      <c r="BB7" s="25">
        <f t="shared" si="17"/>
        <v>11128216.109999999</v>
      </c>
    </row>
    <row r="8" spans="1:54" x14ac:dyDescent="0.25">
      <c r="A8" s="1" t="s">
        <v>153</v>
      </c>
      <c r="B8" s="2" t="s">
        <v>434</v>
      </c>
      <c r="C8" s="25"/>
      <c r="D8" s="25"/>
      <c r="E8" s="20"/>
      <c r="F8" s="20"/>
      <c r="G8" s="20"/>
      <c r="H8" s="20"/>
      <c r="I8" s="20"/>
      <c r="J8" s="20">
        <v>9961.5300000000007</v>
      </c>
      <c r="K8" s="20"/>
      <c r="L8" s="20"/>
      <c r="M8" s="20"/>
      <c r="N8" s="20"/>
      <c r="O8" s="20"/>
      <c r="P8" s="20"/>
      <c r="Q8" s="20"/>
      <c r="R8" s="20"/>
      <c r="S8" s="25"/>
      <c r="T8" s="25"/>
      <c r="U8" s="20"/>
      <c r="V8" s="20"/>
      <c r="W8" s="25"/>
      <c r="X8" s="25"/>
      <c r="Y8" s="20"/>
      <c r="Z8" s="20"/>
      <c r="AA8" s="34"/>
      <c r="AB8" s="34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35"/>
      <c r="AS8" s="20"/>
      <c r="AT8" s="20"/>
      <c r="AU8" s="20"/>
      <c r="AV8" s="20"/>
      <c r="AW8" s="20"/>
      <c r="AX8" s="20"/>
      <c r="AY8" s="20"/>
      <c r="AZ8" s="20"/>
      <c r="BA8" s="25">
        <f t="shared" si="17"/>
        <v>0</v>
      </c>
      <c r="BB8" s="25">
        <f t="shared" si="17"/>
        <v>9961.5300000000007</v>
      </c>
    </row>
    <row r="9" spans="1:54" x14ac:dyDescent="0.25">
      <c r="A9" s="1" t="s">
        <v>168</v>
      </c>
      <c r="B9" s="2" t="s">
        <v>435</v>
      </c>
      <c r="C9" s="25"/>
      <c r="D9" s="25"/>
      <c r="E9" s="20"/>
      <c r="F9" s="20"/>
      <c r="G9" s="36">
        <v>11036.19</v>
      </c>
      <c r="H9" s="20"/>
      <c r="I9" s="20"/>
      <c r="J9" s="20">
        <v>68</v>
      </c>
      <c r="K9" s="34"/>
      <c r="L9" s="34"/>
      <c r="M9" s="20"/>
      <c r="N9" s="20"/>
      <c r="O9" s="20">
        <v>121191.36</v>
      </c>
      <c r="P9" s="20">
        <v>8651.57</v>
      </c>
      <c r="Q9" s="20"/>
      <c r="R9" s="20"/>
      <c r="S9" s="37"/>
      <c r="T9" s="37"/>
      <c r="U9" s="20"/>
      <c r="V9" s="20"/>
      <c r="W9" s="25"/>
      <c r="X9" s="25"/>
      <c r="Y9" s="20"/>
      <c r="Z9" s="20"/>
      <c r="AA9" s="34"/>
      <c r="AB9" s="34"/>
      <c r="AC9" s="87"/>
      <c r="AD9" s="88"/>
      <c r="AE9" s="20"/>
      <c r="AF9" s="20"/>
      <c r="AG9" s="20"/>
      <c r="AH9" s="20"/>
      <c r="AI9" s="20"/>
      <c r="AJ9" s="20"/>
      <c r="AK9" s="20">
        <v>717.2</v>
      </c>
      <c r="AL9" s="20">
        <v>8036.78</v>
      </c>
      <c r="AM9" s="20"/>
      <c r="AN9" s="20"/>
      <c r="AO9" s="20"/>
      <c r="AP9" s="20"/>
      <c r="AQ9" s="20"/>
      <c r="AR9" s="35"/>
      <c r="AS9" s="20"/>
      <c r="AT9" s="20"/>
      <c r="AU9" s="20"/>
      <c r="AV9" s="20"/>
      <c r="AW9" s="20"/>
      <c r="AX9" s="20"/>
      <c r="AY9" s="20"/>
      <c r="AZ9" s="20"/>
      <c r="BA9" s="25">
        <f t="shared" si="17"/>
        <v>132944.75</v>
      </c>
      <c r="BB9" s="25">
        <f t="shared" si="17"/>
        <v>16756.349999999999</v>
      </c>
    </row>
    <row r="10" spans="1:54" x14ac:dyDescent="0.25">
      <c r="A10" s="1" t="s">
        <v>178</v>
      </c>
      <c r="B10" s="2" t="s">
        <v>436</v>
      </c>
      <c r="C10" s="25"/>
      <c r="D10" s="25"/>
      <c r="E10" s="20"/>
      <c r="F10" s="20"/>
      <c r="G10" s="36"/>
      <c r="H10" s="36">
        <v>140446.35999999999</v>
      </c>
      <c r="I10" s="20"/>
      <c r="J10" s="20">
        <v>24889.56</v>
      </c>
      <c r="K10" s="34"/>
      <c r="L10" s="34"/>
      <c r="M10" s="20"/>
      <c r="N10" s="20"/>
      <c r="O10" s="20"/>
      <c r="P10" s="20"/>
      <c r="Q10" s="20"/>
      <c r="R10" s="20"/>
      <c r="S10" s="37"/>
      <c r="T10" s="37"/>
      <c r="U10" s="20"/>
      <c r="V10" s="20"/>
      <c r="W10" s="25"/>
      <c r="X10" s="25"/>
      <c r="Y10" s="20"/>
      <c r="Z10" s="20"/>
      <c r="AA10" s="20"/>
      <c r="AB10" s="20"/>
      <c r="AC10" s="87"/>
      <c r="AD10" s="88"/>
      <c r="AE10" s="20"/>
      <c r="AF10" s="20"/>
      <c r="AG10" s="20"/>
      <c r="AH10" s="20"/>
      <c r="AI10" s="20"/>
      <c r="AJ10" s="20"/>
      <c r="AK10" s="20">
        <v>0</v>
      </c>
      <c r="AL10" s="20">
        <v>37039.72</v>
      </c>
      <c r="AM10" s="20"/>
      <c r="AN10" s="20"/>
      <c r="AO10" s="20"/>
      <c r="AP10" s="20"/>
      <c r="AQ10" s="20"/>
      <c r="AR10" s="35"/>
      <c r="AS10" s="20"/>
      <c r="AT10" s="20"/>
      <c r="AU10" s="20"/>
      <c r="AV10" s="20"/>
      <c r="AW10" s="20"/>
      <c r="AX10" s="20"/>
      <c r="AY10" s="20"/>
      <c r="AZ10" s="20"/>
      <c r="BA10" s="25">
        <f t="shared" si="17"/>
        <v>0</v>
      </c>
      <c r="BB10" s="25">
        <f t="shared" si="17"/>
        <v>202375.63999999998</v>
      </c>
    </row>
    <row r="11" spans="1:54" x14ac:dyDescent="0.25">
      <c r="A11" s="1" t="s">
        <v>194</v>
      </c>
      <c r="B11" s="2" t="s">
        <v>437</v>
      </c>
      <c r="C11" s="25">
        <f>C12+C13</f>
        <v>0</v>
      </c>
      <c r="D11" s="25">
        <f t="shared" ref="D11:BB11" si="18">D12+D13</f>
        <v>12000</v>
      </c>
      <c r="E11" s="25">
        <f t="shared" si="18"/>
        <v>0</v>
      </c>
      <c r="F11" s="25">
        <f t="shared" si="18"/>
        <v>0</v>
      </c>
      <c r="G11" s="25">
        <f t="shared" si="18"/>
        <v>0</v>
      </c>
      <c r="H11" s="25">
        <f t="shared" si="18"/>
        <v>0</v>
      </c>
      <c r="I11" s="25">
        <f t="shared" si="18"/>
        <v>0</v>
      </c>
      <c r="J11" s="25">
        <f t="shared" si="18"/>
        <v>220260.58000000002</v>
      </c>
      <c r="K11" s="25">
        <f t="shared" si="18"/>
        <v>0</v>
      </c>
      <c r="L11" s="25">
        <f t="shared" si="18"/>
        <v>0</v>
      </c>
      <c r="M11" s="25">
        <f t="shared" si="18"/>
        <v>86879</v>
      </c>
      <c r="N11" s="25">
        <f t="shared" si="18"/>
        <v>19329</v>
      </c>
      <c r="O11" s="25">
        <f t="shared" si="18"/>
        <v>118228.39</v>
      </c>
      <c r="P11" s="25">
        <f t="shared" si="18"/>
        <v>1232.03</v>
      </c>
      <c r="Q11" s="25">
        <f t="shared" si="18"/>
        <v>0</v>
      </c>
      <c r="R11" s="25">
        <f t="shared" si="18"/>
        <v>0</v>
      </c>
      <c r="S11" s="25">
        <f t="shared" si="18"/>
        <v>0</v>
      </c>
      <c r="T11" s="25">
        <f t="shared" si="18"/>
        <v>0</v>
      </c>
      <c r="U11" s="25">
        <f t="shared" si="18"/>
        <v>0</v>
      </c>
      <c r="V11" s="25">
        <f t="shared" si="18"/>
        <v>0</v>
      </c>
      <c r="W11" s="25">
        <f t="shared" si="18"/>
        <v>0</v>
      </c>
      <c r="X11" s="25">
        <f t="shared" si="18"/>
        <v>0</v>
      </c>
      <c r="Y11" s="25">
        <f t="shared" si="18"/>
        <v>0</v>
      </c>
      <c r="Z11" s="25">
        <f t="shared" si="18"/>
        <v>0</v>
      </c>
      <c r="AA11" s="25">
        <f t="shared" si="18"/>
        <v>0</v>
      </c>
      <c r="AB11" s="25">
        <f t="shared" si="18"/>
        <v>0</v>
      </c>
      <c r="AC11" s="25">
        <f t="shared" si="18"/>
        <v>0</v>
      </c>
      <c r="AD11" s="25">
        <f t="shared" si="18"/>
        <v>0</v>
      </c>
      <c r="AE11" s="25">
        <f t="shared" si="18"/>
        <v>0</v>
      </c>
      <c r="AF11" s="25">
        <f t="shared" si="18"/>
        <v>0</v>
      </c>
      <c r="AG11" s="25">
        <f t="shared" si="18"/>
        <v>0</v>
      </c>
      <c r="AH11" s="25">
        <f t="shared" si="18"/>
        <v>0</v>
      </c>
      <c r="AI11" s="25">
        <f t="shared" si="18"/>
        <v>0</v>
      </c>
      <c r="AJ11" s="25">
        <f t="shared" si="18"/>
        <v>0</v>
      </c>
      <c r="AK11" s="25">
        <f>SUM(AK12+AK13)</f>
        <v>0</v>
      </c>
      <c r="AL11" s="25">
        <f>SUM(AL12+AL13)</f>
        <v>758058.57</v>
      </c>
      <c r="AM11" s="25">
        <f t="shared" si="18"/>
        <v>0</v>
      </c>
      <c r="AN11" s="25">
        <f t="shared" si="18"/>
        <v>0</v>
      </c>
      <c r="AO11" s="25">
        <f t="shared" si="18"/>
        <v>0</v>
      </c>
      <c r="AP11" s="25">
        <f t="shared" si="18"/>
        <v>0</v>
      </c>
      <c r="AQ11" s="25">
        <f t="shared" si="18"/>
        <v>0</v>
      </c>
      <c r="AR11" s="25">
        <f t="shared" si="18"/>
        <v>0</v>
      </c>
      <c r="AS11" s="25">
        <f t="shared" si="18"/>
        <v>0</v>
      </c>
      <c r="AT11" s="25">
        <f t="shared" si="18"/>
        <v>0</v>
      </c>
      <c r="AU11" s="25">
        <f t="shared" si="18"/>
        <v>0</v>
      </c>
      <c r="AV11" s="25">
        <f t="shared" si="18"/>
        <v>0</v>
      </c>
      <c r="AW11" s="25">
        <f t="shared" si="18"/>
        <v>0</v>
      </c>
      <c r="AX11" s="25">
        <f t="shared" si="18"/>
        <v>0</v>
      </c>
      <c r="AY11" s="25">
        <f t="shared" si="18"/>
        <v>0</v>
      </c>
      <c r="AZ11" s="25">
        <f t="shared" si="18"/>
        <v>0</v>
      </c>
      <c r="BA11" s="25">
        <f t="shared" si="18"/>
        <v>205107.39</v>
      </c>
      <c r="BB11" s="25">
        <f t="shared" si="18"/>
        <v>1010880.1799999999</v>
      </c>
    </row>
    <row r="12" spans="1:54" x14ac:dyDescent="0.25">
      <c r="A12" s="4" t="s">
        <v>296</v>
      </c>
      <c r="B12" s="7" t="s">
        <v>438</v>
      </c>
      <c r="C12" s="23"/>
      <c r="D12" s="140">
        <v>12000</v>
      </c>
      <c r="E12" s="21"/>
      <c r="F12" s="21"/>
      <c r="G12" s="21"/>
      <c r="H12" s="21"/>
      <c r="I12" s="21"/>
      <c r="J12" s="21">
        <v>214798.7</v>
      </c>
      <c r="K12" s="21"/>
      <c r="L12" s="21"/>
      <c r="M12" s="21">
        <v>65138</v>
      </c>
      <c r="N12" s="21">
        <v>18211</v>
      </c>
      <c r="O12" s="21">
        <v>118228.06</v>
      </c>
      <c r="P12" s="21">
        <v>1232.03</v>
      </c>
      <c r="Q12" s="21"/>
      <c r="R12" s="21"/>
      <c r="S12" s="23"/>
      <c r="T12" s="23"/>
      <c r="U12" s="21"/>
      <c r="V12" s="21"/>
      <c r="W12" s="23"/>
      <c r="X12" s="23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>
        <v>0</v>
      </c>
      <c r="AL12" s="21">
        <v>723093.22</v>
      </c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5">
        <f t="shared" si="17"/>
        <v>183366.06</v>
      </c>
      <c r="BB12" s="25">
        <f t="shared" si="17"/>
        <v>969334.95</v>
      </c>
    </row>
    <row r="13" spans="1:54" x14ac:dyDescent="0.25">
      <c r="A13" s="146" t="s">
        <v>298</v>
      </c>
      <c r="B13" s="3" t="s">
        <v>439</v>
      </c>
      <c r="C13" s="23"/>
      <c r="D13" s="23"/>
      <c r="E13" s="21"/>
      <c r="F13" s="21"/>
      <c r="G13" s="21"/>
      <c r="H13" s="21"/>
      <c r="I13" s="21"/>
      <c r="J13" s="21">
        <v>5461.88</v>
      </c>
      <c r="K13" s="21"/>
      <c r="L13" s="21"/>
      <c r="M13" s="21">
        <v>21741</v>
      </c>
      <c r="N13" s="21">
        <v>1118</v>
      </c>
      <c r="O13" s="21">
        <v>0.33</v>
      </c>
      <c r="P13" s="21">
        <v>0</v>
      </c>
      <c r="Q13" s="21"/>
      <c r="R13" s="21"/>
      <c r="S13" s="23"/>
      <c r="T13" s="23"/>
      <c r="U13" s="24"/>
      <c r="V13" s="24"/>
      <c r="W13" s="23"/>
      <c r="X13" s="23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0</v>
      </c>
      <c r="AL13" s="21">
        <v>34965.35</v>
      </c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5">
        <f t="shared" si="17"/>
        <v>21741.33</v>
      </c>
      <c r="BB13" s="25">
        <f t="shared" si="17"/>
        <v>41545.229999999996</v>
      </c>
    </row>
    <row r="14" spans="1:54" x14ac:dyDescent="0.25">
      <c r="A14" s="1" t="s">
        <v>300</v>
      </c>
      <c r="B14" s="2" t="s">
        <v>440</v>
      </c>
      <c r="C14" s="25"/>
      <c r="D14" s="25"/>
      <c r="E14" s="20"/>
      <c r="F14" s="20"/>
      <c r="G14" s="36">
        <v>324788.82</v>
      </c>
      <c r="H14" s="36"/>
      <c r="I14" s="20"/>
      <c r="J14" s="20">
        <v>5087237.91</v>
      </c>
      <c r="K14" s="34"/>
      <c r="L14" s="34"/>
      <c r="M14" s="20">
        <v>4885649</v>
      </c>
      <c r="N14" s="20">
        <v>19293363</v>
      </c>
      <c r="O14" s="20">
        <v>365214.56</v>
      </c>
      <c r="P14" s="20">
        <v>368637.14</v>
      </c>
      <c r="Q14" s="20"/>
      <c r="R14" s="20"/>
      <c r="S14" s="25"/>
      <c r="T14" s="25">
        <v>14719.33</v>
      </c>
      <c r="U14" s="34"/>
      <c r="V14" s="34"/>
      <c r="W14" s="25"/>
      <c r="X14" s="25"/>
      <c r="Y14" s="20"/>
      <c r="Z14" s="20"/>
      <c r="AA14" s="34"/>
      <c r="AB14" s="34"/>
      <c r="AC14" s="20"/>
      <c r="AD14" s="20"/>
      <c r="AE14" s="20"/>
      <c r="AF14" s="20"/>
      <c r="AG14" s="20"/>
      <c r="AH14" s="20"/>
      <c r="AI14" s="20"/>
      <c r="AJ14" s="20"/>
      <c r="AK14" s="20">
        <v>0</v>
      </c>
      <c r="AL14" s="20">
        <v>2894324.03</v>
      </c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5">
        <f t="shared" si="17"/>
        <v>5575652.3799999999</v>
      </c>
      <c r="BB14" s="25">
        <f t="shared" si="17"/>
        <v>27658281.41</v>
      </c>
    </row>
    <row r="15" spans="1:54" x14ac:dyDescent="0.25">
      <c r="A15" s="1" t="s">
        <v>302</v>
      </c>
      <c r="B15" s="2" t="s">
        <v>441</v>
      </c>
      <c r="C15" s="25"/>
      <c r="D15" s="25"/>
      <c r="E15" s="20"/>
      <c r="F15" s="20"/>
      <c r="G15" s="36"/>
      <c r="H15" s="36"/>
      <c r="I15" s="20"/>
      <c r="J15" s="20"/>
      <c r="K15" s="25"/>
      <c r="L15" s="25"/>
      <c r="M15" s="20">
        <v>1348935</v>
      </c>
      <c r="N15" s="20">
        <v>599297</v>
      </c>
      <c r="O15" s="20">
        <v>123206.6</v>
      </c>
      <c r="P15" s="20">
        <v>368330.53</v>
      </c>
      <c r="Q15" s="20"/>
      <c r="R15" s="20"/>
      <c r="S15" s="25"/>
      <c r="T15" s="25"/>
      <c r="U15" s="25"/>
      <c r="V15" s="25"/>
      <c r="W15" s="25"/>
      <c r="X15" s="25"/>
      <c r="Y15" s="20"/>
      <c r="Z15" s="20"/>
      <c r="AA15" s="25"/>
      <c r="AB15" s="25"/>
      <c r="AC15" s="20"/>
      <c r="AD15" s="20"/>
      <c r="AE15" s="20"/>
      <c r="AF15" s="20"/>
      <c r="AG15" s="20"/>
      <c r="AH15" s="20"/>
      <c r="AI15" s="20"/>
      <c r="AJ15" s="20"/>
      <c r="AK15" s="20">
        <v>0</v>
      </c>
      <c r="AL15" s="20">
        <v>38270.800000000003</v>
      </c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5">
        <f t="shared" si="17"/>
        <v>1472141.6</v>
      </c>
      <c r="BB15" s="25">
        <f t="shared" si="17"/>
        <v>1005898.3300000001</v>
      </c>
    </row>
    <row r="16" spans="1:54" x14ac:dyDescent="0.25">
      <c r="A16" s="1" t="s">
        <v>324</v>
      </c>
      <c r="B16" s="2" t="s">
        <v>442</v>
      </c>
      <c r="C16" s="25"/>
      <c r="D16" s="25"/>
      <c r="E16" s="20"/>
      <c r="F16" s="20"/>
      <c r="G16" s="36"/>
      <c r="H16" s="38"/>
      <c r="I16" s="20"/>
      <c r="J16" s="20"/>
      <c r="K16" s="20"/>
      <c r="L16" s="20"/>
      <c r="M16" s="20">
        <v>3400</v>
      </c>
      <c r="N16" s="20">
        <v>0</v>
      </c>
      <c r="O16" s="20"/>
      <c r="P16" s="20"/>
      <c r="Q16" s="20"/>
      <c r="R16" s="20"/>
      <c r="S16" s="25"/>
      <c r="T16" s="25"/>
      <c r="U16" s="20"/>
      <c r="V16" s="20"/>
      <c r="W16" s="25"/>
      <c r="X16" s="25"/>
      <c r="Y16" s="20"/>
      <c r="Z16" s="20"/>
      <c r="AA16" s="34"/>
      <c r="AB16" s="34"/>
      <c r="AC16" s="34"/>
      <c r="AD16" s="20"/>
      <c r="AE16" s="20"/>
      <c r="AF16" s="20"/>
      <c r="AG16" s="20"/>
      <c r="AH16" s="20"/>
      <c r="AI16" s="20"/>
      <c r="AJ16" s="20"/>
      <c r="AK16" s="20">
        <v>0</v>
      </c>
      <c r="AL16" s="20">
        <v>0</v>
      </c>
      <c r="AM16" s="20"/>
      <c r="AN16" s="20"/>
      <c r="AO16" s="20"/>
      <c r="AP16" s="20"/>
      <c r="AQ16" s="20"/>
      <c r="AR16" s="35"/>
      <c r="AS16" s="20"/>
      <c r="AT16" s="20"/>
      <c r="AU16" s="20"/>
      <c r="AV16" s="20"/>
      <c r="AW16" s="20"/>
      <c r="AX16" s="20"/>
      <c r="AY16" s="20"/>
      <c r="AZ16" s="20"/>
      <c r="BA16" s="25">
        <f t="shared" si="17"/>
        <v>3400</v>
      </c>
      <c r="BB16" s="25">
        <f t="shared" si="17"/>
        <v>0</v>
      </c>
    </row>
    <row r="17" spans="1:59" x14ac:dyDescent="0.25">
      <c r="A17" s="286" t="s">
        <v>428</v>
      </c>
      <c r="B17" s="286"/>
      <c r="C17" s="8">
        <f>+C4+C8+C9+C10+C11+C14+C15+C16</f>
        <v>4317.22</v>
      </c>
      <c r="D17" s="8">
        <f>+D4+D8+D9+D10+D11+D14+D15+D16</f>
        <v>20524.46</v>
      </c>
      <c r="E17" s="8">
        <f t="shared" ref="E17:BB17" si="19">+E4+E8+E9+E10+E11+E14+E15+E16</f>
        <v>0</v>
      </c>
      <c r="F17" s="8">
        <f t="shared" si="19"/>
        <v>0</v>
      </c>
      <c r="G17" s="8">
        <f t="shared" si="19"/>
        <v>2688837.4</v>
      </c>
      <c r="H17" s="8">
        <f t="shared" si="19"/>
        <v>9014960.7699999996</v>
      </c>
      <c r="I17" s="8">
        <f t="shared" si="19"/>
        <v>2769295.88</v>
      </c>
      <c r="J17" s="8">
        <f t="shared" si="19"/>
        <v>6160184.9500000002</v>
      </c>
      <c r="K17" s="8">
        <f t="shared" si="19"/>
        <v>0</v>
      </c>
      <c r="L17" s="8">
        <f t="shared" si="19"/>
        <v>0</v>
      </c>
      <c r="M17" s="8">
        <f t="shared" si="19"/>
        <v>8067580</v>
      </c>
      <c r="N17" s="8">
        <f t="shared" si="19"/>
        <v>22296120</v>
      </c>
      <c r="O17" s="8">
        <f t="shared" si="19"/>
        <v>1270861.55</v>
      </c>
      <c r="P17" s="8">
        <f t="shared" si="19"/>
        <v>1959967.3</v>
      </c>
      <c r="Q17" s="8">
        <f t="shared" si="19"/>
        <v>0</v>
      </c>
      <c r="R17" s="8">
        <f t="shared" si="19"/>
        <v>0</v>
      </c>
      <c r="S17" s="8">
        <f t="shared" si="19"/>
        <v>116592.12</v>
      </c>
      <c r="T17" s="8">
        <f t="shared" si="19"/>
        <v>168547.28999999998</v>
      </c>
      <c r="U17" s="8">
        <f t="shared" si="19"/>
        <v>0</v>
      </c>
      <c r="V17" s="8">
        <f t="shared" si="19"/>
        <v>0</v>
      </c>
      <c r="W17" s="8">
        <f t="shared" si="19"/>
        <v>0</v>
      </c>
      <c r="X17" s="8">
        <f t="shared" si="19"/>
        <v>0</v>
      </c>
      <c r="Y17" s="8">
        <f t="shared" si="19"/>
        <v>0</v>
      </c>
      <c r="Z17" s="8">
        <f t="shared" si="19"/>
        <v>0</v>
      </c>
      <c r="AA17" s="8">
        <f t="shared" si="19"/>
        <v>0</v>
      </c>
      <c r="AB17" s="8">
        <f t="shared" si="19"/>
        <v>0</v>
      </c>
      <c r="AC17" s="8">
        <f t="shared" si="19"/>
        <v>0</v>
      </c>
      <c r="AD17" s="8">
        <f t="shared" si="19"/>
        <v>0</v>
      </c>
      <c r="AE17" s="8">
        <f t="shared" si="19"/>
        <v>0</v>
      </c>
      <c r="AF17" s="8">
        <f t="shared" si="19"/>
        <v>0</v>
      </c>
      <c r="AG17" s="8">
        <f t="shared" si="19"/>
        <v>0</v>
      </c>
      <c r="AH17" s="8">
        <f t="shared" si="19"/>
        <v>0</v>
      </c>
      <c r="AI17" s="8">
        <f t="shared" si="19"/>
        <v>0</v>
      </c>
      <c r="AJ17" s="8">
        <f t="shared" si="19"/>
        <v>0</v>
      </c>
      <c r="AK17" s="8">
        <f t="shared" si="19"/>
        <v>31757.27</v>
      </c>
      <c r="AL17" s="8">
        <f t="shared" si="19"/>
        <v>17103552.640000001</v>
      </c>
      <c r="AM17" s="8">
        <f t="shared" si="19"/>
        <v>0</v>
      </c>
      <c r="AN17" s="8">
        <f t="shared" si="19"/>
        <v>0</v>
      </c>
      <c r="AO17" s="8">
        <f t="shared" si="19"/>
        <v>0</v>
      </c>
      <c r="AP17" s="8">
        <f t="shared" si="19"/>
        <v>0</v>
      </c>
      <c r="AQ17" s="8">
        <f t="shared" si="19"/>
        <v>0</v>
      </c>
      <c r="AR17" s="8">
        <f t="shared" si="19"/>
        <v>0</v>
      </c>
      <c r="AS17" s="8">
        <f t="shared" si="19"/>
        <v>0</v>
      </c>
      <c r="AT17" s="8">
        <f t="shared" si="19"/>
        <v>0</v>
      </c>
      <c r="AU17" s="8">
        <f t="shared" si="19"/>
        <v>0</v>
      </c>
      <c r="AV17" s="8">
        <f t="shared" si="19"/>
        <v>0</v>
      </c>
      <c r="AW17" s="8">
        <f t="shared" si="19"/>
        <v>0</v>
      </c>
      <c r="AX17" s="8">
        <f t="shared" si="19"/>
        <v>0</v>
      </c>
      <c r="AY17" s="8">
        <f t="shared" si="19"/>
        <v>0</v>
      </c>
      <c r="AZ17" s="8">
        <f t="shared" si="19"/>
        <v>0</v>
      </c>
      <c r="BA17" s="8">
        <f t="shared" si="19"/>
        <v>14949241.439999999</v>
      </c>
      <c r="BB17" s="8">
        <f t="shared" si="19"/>
        <v>56723857.409999996</v>
      </c>
      <c r="BE17" s="39">
        <f>+BA17+BB17</f>
        <v>71673098.849999994</v>
      </c>
      <c r="BG17" s="77">
        <f>+BE17/'STANJE DUGA (2)'!BF2</f>
        <v>1.0189522156667614E-2</v>
      </c>
    </row>
    <row r="20" spans="1:59" x14ac:dyDescent="0.25">
      <c r="AJ20" t="s">
        <v>325</v>
      </c>
    </row>
    <row r="21" spans="1:59" x14ac:dyDescent="0.25">
      <c r="L21" t="s">
        <v>325</v>
      </c>
      <c r="AF21" t="s">
        <v>325</v>
      </c>
      <c r="AN21" t="s">
        <v>325</v>
      </c>
      <c r="AT21" s="78"/>
    </row>
    <row r="23" spans="1:59" x14ac:dyDescent="0.25">
      <c r="T23" t="s">
        <v>325</v>
      </c>
    </row>
    <row r="24" spans="1:59" x14ac:dyDescent="0.25">
      <c r="AO24" t="s">
        <v>325</v>
      </c>
    </row>
  </sheetData>
  <mergeCells count="31">
    <mergeCell ref="A1:BB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S2:T2"/>
    <mergeCell ref="U2:V2"/>
    <mergeCell ref="W2:X2"/>
    <mergeCell ref="Y2:Z2"/>
    <mergeCell ref="AA2:AB2"/>
    <mergeCell ref="BA2:BA3"/>
    <mergeCell ref="BB2:BB3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Prihodi 2024</vt:lpstr>
      <vt:lpstr>Rashodi 2024</vt:lpstr>
      <vt:lpstr>Neizmirene obaveze 2024 </vt:lpstr>
      <vt:lpstr>KONSOLIDACIJA (2)</vt:lpstr>
      <vt:lpstr>Javna pot (2)</vt:lpstr>
      <vt:lpstr>STANJE DUGA (2)</vt:lpstr>
      <vt:lpstr>NEIZMIRENE OBAVEZE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Lipovina</dc:creator>
  <cp:lastModifiedBy>Sneza Mugosa</cp:lastModifiedBy>
  <cp:lastPrinted>2025-02-26T13:51:29Z</cp:lastPrinted>
  <dcterms:created xsi:type="dcterms:W3CDTF">2020-07-15T12:38:26Z</dcterms:created>
  <dcterms:modified xsi:type="dcterms:W3CDTF">2025-04-16T07:57:55Z</dcterms:modified>
</cp:coreProperties>
</file>