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imelines/timeline1.xml" ContentType="application/vnd.ms-excel.timelin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C:\Users\bojan.paunovic\Desktop\Bojan NE diraj\izvrsenje budzeta\Izvjestaji\Izvjestaji 2024\GDDS 2024\April 2024\"/>
    </mc:Choice>
  </mc:AlternateContent>
  <xr:revisionPtr revIDLastSave="0" documentId="13_ncr:1_{F1DC1B95-1C77-460C-83A2-603477B2D5FF}" xr6:coauthVersionLast="36" xr6:coauthVersionMax="36" xr10:uidLastSave="{00000000-0000-0000-0000-000000000000}"/>
  <workbookProtection workbookAlgorithmName="SHA-512" workbookHashValue="ofswD5Hf62lq4hwPI+UHtmtf1/xgqPeLRdesE9vBvT/OOtHpG8kemP2lA+Cn4Ydj0l/v4cc/wb1TpNQzeicAXQ==" workbookSaltValue="wbk9OswMNisUKs8WPdc1Kw==" workbookSpinCount="100000" lockStructure="1"/>
  <bookViews>
    <workbookView xWindow="0" yWindow="0" windowWidth="28800" windowHeight="11625" xr2:uid="{42772C0F-6439-4CA2-9E5F-3135B6A5C7E6}"/>
  </bookViews>
  <sheets>
    <sheet name="Sheet1" sheetId="1" r:id="rId1"/>
  </sheets>
  <definedNames>
    <definedName name="NativeTimeline_DATUM_REALIZACIJE2">#N/A</definedName>
  </definedNames>
  <calcPr calcId="191029"/>
  <extLst>
    <ext xmlns:x14="http://schemas.microsoft.com/office/spreadsheetml/2009/9/main" uri="{79F54976-1DA5-4618-B147-4CDE4B953A38}">
      <x14:workbookPr/>
    </ext>
    <ext xmlns:x15="http://schemas.microsoft.com/office/spreadsheetml/2010/11/main" uri="{A2CB5862-8E78-49c6-8D9D-AF26E26ADB89}">
      <x15:timelineCachePivotCaches>
        <pivotCache cacheId="1" r:id="rId2"/>
      </x15:timelineCachePivotCaches>
    </ext>
    <ext xmlns:x15="http://schemas.microsoft.com/office/spreadsheetml/2010/11/main" uri="{D0CA8CA8-9F24-4464-BF8E-62219DCF47F9}">
      <x15:timelineCacheRefs>
        <x15:timelineCacheRef r:id="rId3"/>
      </x15:timelineCacheRef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9" i="1" l="1"/>
  <c r="C31" i="1"/>
  <c r="C50" i="1" s="1"/>
</calcChain>
</file>

<file path=xl/sharedStrings.xml><?xml version="1.0" encoding="utf-8"?>
<sst xmlns="http://schemas.openxmlformats.org/spreadsheetml/2006/main" count="41" uniqueCount="37">
  <si>
    <r>
      <t xml:space="preserve">                                   </t>
    </r>
    <r>
      <rPr>
        <b/>
        <sz val="16"/>
        <color theme="1"/>
        <rFont val="Cambria"/>
        <family val="1"/>
      </rPr>
      <t>Ministarstvo finansija</t>
    </r>
    <r>
      <rPr>
        <sz val="16"/>
        <color theme="1"/>
        <rFont val="Cambria"/>
        <family val="1"/>
      </rPr>
      <t xml:space="preserve">
                                   IZVRŠENJE TEKUĆE BUDŽETSKE REZERVE</t>
    </r>
  </si>
  <si>
    <t>Plaćanje</t>
  </si>
  <si>
    <t xml:space="preserve">DATUM REALIZACIJE - 11/03/2024 </t>
  </si>
  <si>
    <r>
      <rPr>
        <b/>
        <sz val="11"/>
        <color theme="1"/>
        <rFont val="Calibri"/>
        <family val="2"/>
        <scheme val="minor"/>
      </rPr>
      <t xml:space="preserve">OBRAZLOŽENJE IZDATKA - </t>
    </r>
    <r>
      <rPr>
        <sz val="11"/>
        <color theme="1"/>
        <rFont val="Calibri"/>
        <family val="2"/>
        <scheme val="minor"/>
      </rPr>
      <t xml:space="preserve">Fond za podsticanje pluralizma i raznovrsnosti medija u skladu sa Zakonom o medijima ( ZAKLJUČAK VLADE CG br. 08-011/23-6103/2); </t>
    </r>
  </si>
  <si>
    <t xml:space="preserve">DATUM REALIZACIJE - 12/03/2024 </t>
  </si>
  <si>
    <r>
      <rPr>
        <b/>
        <sz val="11"/>
        <color theme="1"/>
        <rFont val="Calibri"/>
        <family val="2"/>
        <scheme val="minor"/>
      </rPr>
      <t>OBRAZLOŽENJE IZDATKA -</t>
    </r>
    <r>
      <rPr>
        <sz val="11"/>
        <color theme="1"/>
        <rFont val="Calibri"/>
        <family val="2"/>
        <scheme val="minor"/>
      </rPr>
      <t xml:space="preserve"> Za obezbjeđivanje finansijskih sredstava za potrebe izgradnje Hadovića Džamije - Mešihat Islamske zajednice (ZAKLJUČAK VLADE CG br. 08-430/23-6147/2)</t>
    </r>
  </si>
  <si>
    <t xml:space="preserve">DATUM REALIZACIJE - 09/04/2024 </t>
  </si>
  <si>
    <r>
      <rPr>
        <b/>
        <sz val="11"/>
        <color theme="1"/>
        <rFont val="Calibri"/>
        <family val="2"/>
        <scheme val="minor"/>
      </rPr>
      <t>OBRAZLOŽENJE IZDATKA</t>
    </r>
    <r>
      <rPr>
        <sz val="11"/>
        <color theme="1"/>
        <rFont val="Calibri"/>
        <family val="2"/>
        <scheme val="minor"/>
      </rPr>
      <t xml:space="preserve"> - Korišćenje dijela sredstava tekuće budžetske rezerve - Komisija za raspodjelu dijela sredstava budžetske rezerve (ZAKLJUČAK VLADE CG br. 08-040/24-1885/2)</t>
    </r>
  </si>
  <si>
    <r>
      <rPr>
        <b/>
        <sz val="11"/>
        <color theme="1"/>
        <rFont val="Calibri"/>
        <family val="2"/>
        <scheme val="minor"/>
      </rPr>
      <t>OBRAZLOŽENJE IZDATKA -</t>
    </r>
    <r>
      <rPr>
        <sz val="11"/>
        <color theme="1"/>
        <rFont val="Calibri"/>
        <family val="2"/>
        <scheme val="minor"/>
      </rPr>
      <t xml:space="preserve"> Za potrebe nesmetanog funkcionisanja Opštine Zeta (ZAKLJUČAK VLADE CG br. 08-040/24-1688/2)</t>
    </r>
  </si>
  <si>
    <r>
      <rPr>
        <b/>
        <sz val="11"/>
        <color theme="1"/>
        <rFont val="Calibri"/>
        <family val="2"/>
        <scheme val="minor"/>
      </rPr>
      <t>OBRAZLOŽENJE IZDATKA -</t>
    </r>
    <r>
      <rPr>
        <sz val="11"/>
        <color theme="1"/>
        <rFont val="Calibri"/>
        <family val="2"/>
        <scheme val="minor"/>
      </rPr>
      <t xml:space="preserve"> Finansiranje projekta izgradnje sinagoge u Podgorici (ZAKLJUČAK VLADE CG br. 08-040/24-1668/2)</t>
    </r>
  </si>
  <si>
    <t xml:space="preserve">DATUM REALIZACIJE - 26/04/2024 </t>
  </si>
  <si>
    <r>
      <rPr>
        <b/>
        <sz val="11"/>
        <color theme="1"/>
        <rFont val="Calibri"/>
        <family val="2"/>
        <scheme val="minor"/>
      </rPr>
      <t>OBRAZLOŽENJE IZDATKA -</t>
    </r>
    <r>
      <rPr>
        <sz val="11"/>
        <color theme="1"/>
        <rFont val="Calibri"/>
        <family val="2"/>
        <scheme val="minor"/>
      </rPr>
      <t xml:space="preserve"> Rješavanje neisplaćenih zarada nekadašnjih radnika, kao i penzionera Fabrike elekroda "Piva" (III Rata) (ZAKLJUČAK VLADE CG br. 08-011/24-1783/2)</t>
    </r>
  </si>
  <si>
    <t xml:space="preserve">DATUM REALIZACIJE - 29/04/2024 </t>
  </si>
  <si>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08-430/24-2379/2)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</si>
  <si>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08-430/24-2377/2)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</si>
  <si>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08-430/24-2376/2)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</si>
  <si>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08-430/24-2375/2)</t>
    </r>
  </si>
  <si>
    <t>UKUPNO PLAĆANJE</t>
  </si>
  <si>
    <t>Preusmjerenje (-)</t>
  </si>
  <si>
    <t xml:space="preserve">DATUM REALIZACIJE - 26/02/2024 </t>
  </si>
  <si>
    <r>
      <rPr>
        <b/>
        <sz val="11"/>
        <color theme="1"/>
        <rFont val="Calibri"/>
        <family val="2"/>
        <scheme val="minor"/>
      </rPr>
      <t>OBRAZLOŽENJE IZDATKA -</t>
    </r>
    <r>
      <rPr>
        <sz val="11"/>
        <color theme="1"/>
        <rFont val="Calibri"/>
        <family val="2"/>
        <scheme val="minor"/>
      </rPr>
      <t xml:space="preserve"> Smještajni kapaciteti za primjeren smještaj stranaca pod privremenom zaštitom, neophodnu pomoć i osnovna sredstva za život (ZAKLJUČAK VLADE CG br. 07-011/23-322/2)</t>
    </r>
  </si>
  <si>
    <t>DATUM REALIZACIJE - 07/03/2024</t>
  </si>
  <si>
    <r>
      <rPr>
        <b/>
        <sz val="11"/>
        <color theme="1"/>
        <rFont val="Calibri"/>
        <family val="2"/>
        <scheme val="minor"/>
      </rPr>
      <t>OBRAZLOŽENJE IZDATKA</t>
    </r>
    <r>
      <rPr>
        <sz val="11"/>
        <color theme="1"/>
        <rFont val="Calibri"/>
        <family val="2"/>
        <scheme val="minor"/>
      </rPr>
      <t xml:space="preserve"> - OBRAZLOŽENJE REZERVE - Smještajni kapaciteti za primjeren smještaj stranaca pod privremenom zaštitom, neophodnu pomoć i osnovna sredstva za život ( ZAKLJUČAK VLADE CG br. 07-011/23-322/2)</t>
    </r>
  </si>
  <si>
    <t>DATUM REALIZACIJE - 26/03/2024</t>
  </si>
  <si>
    <r>
      <rPr>
        <b/>
        <sz val="11"/>
        <color theme="1"/>
        <rFont val="Calibri"/>
        <family val="2"/>
        <scheme val="minor"/>
      </rPr>
      <t>OBRAZLOŽENJE IZDATKA</t>
    </r>
    <r>
      <rPr>
        <sz val="11"/>
        <color theme="1"/>
        <rFont val="Calibri"/>
        <family val="2"/>
        <scheme val="minor"/>
      </rPr>
      <t xml:space="preserve"> - OBRAZLOŽENJE REZERVE - Implementaciju podrške EU za prevazilaženje energetske krize</t>
    </r>
  </si>
  <si>
    <t xml:space="preserve">SL. 124/2023 </t>
  </si>
  <si>
    <t>DATUM REALIZACIJE - 04/04/2024</t>
  </si>
  <si>
    <r>
      <rPr>
        <b/>
        <sz val="11"/>
        <color theme="1"/>
        <rFont val="Calibri"/>
        <family val="2"/>
        <scheme val="minor"/>
      </rPr>
      <t>OBRAZLOŽENJE IZDATKA</t>
    </r>
    <r>
      <rPr>
        <sz val="11"/>
        <color theme="1"/>
        <rFont val="Calibri"/>
        <family val="2"/>
        <scheme val="minor"/>
      </rPr>
      <t xml:space="preserve"> - ZAKLJUČAK VLADE CG -  Obezbjeđivanje finansijaskih sredstava neophodnih za redovno poslovanje "Turističkog centara Durmitor" D.O.O (ZAKLJUČAK VLADE CG br. 08-011/24-1834/2)</t>
    </r>
  </si>
  <si>
    <r>
      <rPr>
        <b/>
        <sz val="11"/>
        <color theme="1"/>
        <rFont val="Calibri"/>
        <family val="2"/>
        <scheme val="minor"/>
      </rPr>
      <t>OBRAZLOŽENJE IZDATKA</t>
    </r>
    <r>
      <rPr>
        <sz val="11"/>
        <color theme="1"/>
        <rFont val="Calibri"/>
        <family val="2"/>
        <scheme val="minor"/>
      </rPr>
      <t xml:space="preserve"> - ZAKLJUČAK VLADE CG -  Obezbjeđivanje finansijaskih sredstava neophodnih za redovno poslovanje "Skijališta Crne Gore D.O.O." (ZAKLJUČAK VLADE CG br. 08-011/24-1834/2)</t>
    </r>
  </si>
  <si>
    <t>DATUM REALIZACIJE - 15/04/2024</t>
  </si>
  <si>
    <t>DATUM REALIZACIJE - 16/04/2024</t>
  </si>
  <si>
    <r>
      <rPr>
        <b/>
        <sz val="11"/>
        <color theme="1"/>
        <rFont val="Calibri"/>
        <family val="2"/>
        <scheme val="minor"/>
      </rPr>
      <t xml:space="preserve">OBRAZLOŽENJE IZDATKA </t>
    </r>
    <r>
      <rPr>
        <sz val="11"/>
        <color theme="1"/>
        <rFont val="Calibri"/>
        <family val="2"/>
        <scheme val="minor"/>
      </rPr>
      <t>- ZAKLJUČAK VLADE CG - Iseljenje državnih organa koji su smješteni u staroj zgradi Vlade ( ZAKLJUČAK VLADE CG br. 08-011/23-1468/2)</t>
    </r>
  </si>
  <si>
    <r>
      <rPr>
        <b/>
        <sz val="11"/>
        <color theme="1"/>
        <rFont val="Calibri"/>
        <family val="2"/>
        <scheme val="minor"/>
      </rPr>
      <t xml:space="preserve">OBRAZLOŽENJE IZDATKA </t>
    </r>
    <r>
      <rPr>
        <sz val="11"/>
        <color theme="1"/>
        <rFont val="Calibri"/>
        <family val="2"/>
        <scheme val="minor"/>
      </rPr>
      <t>- ZAKLJUČAK VLADE CG - Dodjela jednokratne pomoći zaposlenima u Institutu "Dr Simo Milošević" AD Igalo (ZAKLJUČAK VLADE CG br. 08-011/24-2366/2)</t>
    </r>
  </si>
  <si>
    <t>UKUPNO PREUSMJERENJE (-)</t>
  </si>
  <si>
    <t>UKUPNO</t>
  </si>
  <si>
    <t>A P R I L   2 0 2 4</t>
  </si>
  <si>
    <t xml:space="preserve">           U K U P N O 2 0 2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</si>
</sst>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5" x14ac:knownFonts="1">
    <font>
      <sz val="11"/>
      <color theme="1"/>
      <name val="Calibri"/>
      <family val="2"/>
      <scheme val="minor"/>
    </font>
    <font>
      <b/>
      <sz val="11"/>
      <color theme="1"/>
      <name val="Calibri"/>
      <family val="2"/>
      <scheme val="minor"/>
    </font>
    <font>
      <sz val="16"/>
      <color theme="1"/>
      <name val="Cambria"/>
      <family val="1"/>
    </font>
    <font>
      <b/>
      <sz val="16"/>
      <color theme="1"/>
      <name val="Cambria"/>
      <family val="1"/>
    </font>
    <font>
      <b/>
      <sz val="14"/>
      <color theme="1"/>
      <name val="Calibri"/>
      <family val="2"/>
      <scheme val="minor"/>
    </font>
  </fonts>
  <fills count="5">
    <fill>
      <patternFill patternType="none"/>
    </fill>
    <fill>
      <patternFill patternType="gray125"/>
    </fill>
    <fill>
      <patternFill patternType="solid">
        <fgColor theme="5"/>
        <bgColor indexed="64"/>
      </patternFill>
    </fill>
    <fill>
      <patternFill patternType="solid">
        <fgColor theme="4" tint="0.59999389629810485"/>
        <bgColor indexed="64"/>
      </patternFill>
    </fill>
    <fill>
      <patternFill patternType="solid">
        <fgColor theme="4" tint="0.39997558519241921"/>
        <bgColor indexed="64"/>
      </patternFill>
    </fill>
  </fills>
  <borders count="14">
    <border>
      <left/>
      <right/>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s>
  <cellStyleXfs count="1">
    <xf numFmtId="0" fontId="0" fillId="0" borderId="0"/>
  </cellStyleXfs>
  <cellXfs count="28">
    <xf numFmtId="0" fontId="0" fillId="0" borderId="0" xfId="0"/>
    <xf numFmtId="0" fontId="0" fillId="0" borderId="0" xfId="0" applyProtection="1"/>
    <xf numFmtId="164" fontId="0" fillId="0" borderId="0" xfId="0" applyNumberFormat="1" applyProtection="1"/>
    <xf numFmtId="0" fontId="2" fillId="0" borderId="1" xfId="0" applyFont="1" applyFill="1" applyBorder="1" applyAlignment="1" applyProtection="1">
      <alignment vertical="top" wrapText="1"/>
    </xf>
    <xf numFmtId="164" fontId="2" fillId="0" borderId="2" xfId="0" applyNumberFormat="1" applyFont="1" applyFill="1" applyBorder="1" applyAlignment="1" applyProtection="1">
      <alignment vertical="top"/>
    </xf>
    <xf numFmtId="0" fontId="0" fillId="0" borderId="0" xfId="0" applyFill="1" applyProtection="1"/>
    <xf numFmtId="164" fontId="0" fillId="0" borderId="0" xfId="0" applyNumberFormat="1" applyFill="1" applyProtection="1"/>
    <xf numFmtId="0" fontId="1" fillId="2" borderId="3" xfId="0" applyFont="1" applyFill="1" applyBorder="1" applyProtection="1"/>
    <xf numFmtId="164" fontId="0" fillId="2" borderId="4" xfId="0" applyNumberFormat="1" applyFill="1" applyBorder="1" applyProtection="1"/>
    <xf numFmtId="0" fontId="0" fillId="0" borderId="5" xfId="0" applyBorder="1" applyProtection="1"/>
    <xf numFmtId="164" fontId="0" fillId="0" borderId="6" xfId="0" applyNumberFormat="1" applyBorder="1" applyProtection="1"/>
    <xf numFmtId="0" fontId="1" fillId="3" borderId="5" xfId="0" applyFont="1" applyFill="1" applyBorder="1" applyProtection="1"/>
    <xf numFmtId="164" fontId="1" fillId="3" borderId="6" xfId="0" applyNumberFormat="1" applyFont="1" applyFill="1" applyBorder="1" applyProtection="1"/>
    <xf numFmtId="0" fontId="0" fillId="2" borderId="5" xfId="0" applyFill="1" applyBorder="1" applyProtection="1"/>
    <xf numFmtId="164" fontId="0" fillId="2" borderId="6" xfId="0" applyNumberFormat="1" applyFill="1" applyBorder="1" applyProtection="1"/>
    <xf numFmtId="164" fontId="1" fillId="3" borderId="7" xfId="0" applyNumberFormat="1" applyFont="1" applyFill="1" applyBorder="1" applyProtection="1"/>
    <xf numFmtId="0" fontId="1" fillId="4" borderId="1" xfId="0" applyFont="1" applyFill="1" applyBorder="1" applyProtection="1"/>
    <xf numFmtId="164" fontId="1" fillId="4" borderId="2" xfId="0" applyNumberFormat="1" applyFont="1" applyFill="1" applyBorder="1" applyProtection="1"/>
    <xf numFmtId="0" fontId="0" fillId="0" borderId="0" xfId="0" applyFill="1" applyBorder="1" applyProtection="1"/>
    <xf numFmtId="164" fontId="0" fillId="0" borderId="0" xfId="0" applyNumberFormat="1" applyFill="1" applyBorder="1" applyProtection="1"/>
    <xf numFmtId="0" fontId="4" fillId="0" borderId="0" xfId="0" applyFont="1" applyFill="1" applyBorder="1" applyAlignment="1" applyProtection="1">
      <alignment horizontal="left" indent="4"/>
    </xf>
    <xf numFmtId="0" fontId="0" fillId="0" borderId="8" xfId="0" applyFill="1" applyBorder="1" applyProtection="1"/>
    <xf numFmtId="164" fontId="0" fillId="0" borderId="9" xfId="0" applyNumberFormat="1" applyFill="1" applyBorder="1" applyProtection="1"/>
    <xf numFmtId="0" fontId="0" fillId="0" borderId="10" xfId="0" applyFill="1" applyBorder="1" applyProtection="1"/>
    <xf numFmtId="164" fontId="0" fillId="0" borderId="11" xfId="0" applyNumberFormat="1" applyFill="1" applyBorder="1" applyProtection="1"/>
    <xf numFmtId="0" fontId="0" fillId="0" borderId="12" xfId="0" applyFill="1" applyBorder="1" applyProtection="1"/>
    <xf numFmtId="164" fontId="0" fillId="0" borderId="13" xfId="0" applyNumberFormat="1" applyFill="1" applyBorder="1" applyProtection="1"/>
    <xf numFmtId="0" fontId="4" fillId="0" borderId="0" xfId="0"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11/relationships/timelineCache" Target="timelineCaches/timelineCache1.xml"/><Relationship Id="rId7" Type="http://schemas.openxmlformats.org/officeDocument/2006/relationships/calcChain" Target="calcChain.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1</xdr:row>
      <xdr:rowOff>109538</xdr:rowOff>
    </xdr:from>
    <xdr:to>
      <xdr:col>1</xdr:col>
      <xdr:colOff>1278731</xdr:colOff>
      <xdr:row>1</xdr:row>
      <xdr:rowOff>1273970</xdr:rowOff>
    </xdr:to>
    <xdr:pic>
      <xdr:nvPicPr>
        <xdr:cNvPr id="2" name="Picture 1">
          <a:extLst>
            <a:ext uri="{FF2B5EF4-FFF2-40B4-BE49-F238E27FC236}">
              <a16:creationId xmlns:a16="http://schemas.microsoft.com/office/drawing/2014/main" id="{B0D06C31-91EE-4AF2-B3AA-D8BB79651E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309563"/>
          <a:ext cx="973931" cy="1164432"/>
        </a:xfrm>
        <a:prstGeom prst="rect">
          <a:avLst/>
        </a:prstGeom>
      </xdr:spPr>
    </xdr:pic>
    <xdr:clientData/>
  </xdr:twoCellAnchor>
  <xdr:twoCellAnchor>
    <xdr:from>
      <xdr:col>1</xdr:col>
      <xdr:colOff>166688</xdr:colOff>
      <xdr:row>1</xdr:row>
      <xdr:rowOff>95250</xdr:rowOff>
    </xdr:from>
    <xdr:to>
      <xdr:col>1</xdr:col>
      <xdr:colOff>166688</xdr:colOff>
      <xdr:row>1</xdr:row>
      <xdr:rowOff>1202531</xdr:rowOff>
    </xdr:to>
    <xdr:cxnSp macro="">
      <xdr:nvCxnSpPr>
        <xdr:cNvPr id="3" name="Straight Connector 2">
          <a:extLst>
            <a:ext uri="{FF2B5EF4-FFF2-40B4-BE49-F238E27FC236}">
              <a16:creationId xmlns:a16="http://schemas.microsoft.com/office/drawing/2014/main" id="{500C2522-8AA2-42D6-B3F1-1A5989EB3264}"/>
            </a:ext>
          </a:extLst>
        </xdr:cNvPr>
        <xdr:cNvCxnSpPr>
          <a:cxnSpLocks/>
        </xdr:cNvCxnSpPr>
      </xdr:nvCxnSpPr>
      <xdr:spPr>
        <a:xfrm>
          <a:off x="776288" y="295275"/>
          <a:ext cx="0" cy="1107281"/>
        </a:xfrm>
        <a:prstGeom prst="line">
          <a:avLst/>
        </a:prstGeom>
        <a:ln w="19050">
          <a:gradFill>
            <a:gsLst>
              <a:gs pos="18000">
                <a:srgbClr val="FF0000"/>
              </a:gs>
              <a:gs pos="65000">
                <a:srgbClr val="FFC000"/>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595313</xdr:colOff>
      <xdr:row>3</xdr:row>
      <xdr:rowOff>59533</xdr:rowOff>
    </xdr:from>
    <xdr:to>
      <xdr:col>1</xdr:col>
      <xdr:colOff>6465094</xdr:colOff>
      <xdr:row>10</xdr:row>
      <xdr:rowOff>66676</xdr:rowOff>
    </xdr:to>
    <mc:AlternateContent xmlns:mc="http://schemas.openxmlformats.org/markup-compatibility/2006" xmlns:tsle="http://schemas.microsoft.com/office/drawing/2012/timeslicer">
      <mc:Choice Requires="tsle">
        <xdr:graphicFrame macro="">
          <xdr:nvGraphicFramePr>
            <xdr:cNvPr id="4" name="DATUM REALIZACIJE 2">
              <a:extLst>
                <a:ext uri="{FF2B5EF4-FFF2-40B4-BE49-F238E27FC236}">
                  <a16:creationId xmlns:a16="http://schemas.microsoft.com/office/drawing/2014/main" id="{9D5790CD-1B1F-419B-B9B6-56D78408AD3A}"/>
                </a:ext>
              </a:extLst>
            </xdr:cNvPr>
            <xdr:cNvGraphicFramePr/>
          </xdr:nvGraphicFramePr>
          <xdr:xfrm>
            <a:off x="0" y="0"/>
            <a:ext cx="0" cy="0"/>
          </xdr:xfrm>
          <a:graphic>
            <a:graphicData uri="http://schemas.microsoft.com/office/drawing/2012/timeslicer">
              <tsle:timeslicer name="DATUM REALIZACIJE 2"/>
            </a:graphicData>
          </a:graphic>
        </xdr:graphicFrame>
      </mc:Choice>
      <mc:Fallback xmlns="">
        <xdr:sp macro="" textlink="">
          <xdr:nvSpPr>
            <xdr:cNvPr id="0" name=""/>
            <xdr:cNvSpPr>
              <a:spLocks noTextEdit="1"/>
            </xdr:cNvSpPr>
          </xdr:nvSpPr>
          <xdr:spPr>
            <a:xfrm>
              <a:off x="595313" y="1831183"/>
              <a:ext cx="6479381" cy="1340643"/>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xdr:col>
      <xdr:colOff>744684</xdr:colOff>
      <xdr:row>55</xdr:row>
      <xdr:rowOff>122624</xdr:rowOff>
    </xdr:from>
    <xdr:to>
      <xdr:col>1</xdr:col>
      <xdr:colOff>3487884</xdr:colOff>
      <xdr:row>57</xdr:row>
      <xdr:rowOff>153104</xdr:rowOff>
    </xdr:to>
    <xdr:sp macro="" textlink="">
      <xdr:nvSpPr>
        <xdr:cNvPr id="5" name="Rectangle: Rounded Corners 4">
          <a:extLst>
            <a:ext uri="{FF2B5EF4-FFF2-40B4-BE49-F238E27FC236}">
              <a16:creationId xmlns:a16="http://schemas.microsoft.com/office/drawing/2014/main" id="{0B8AD6B1-EB69-47F7-A4DE-9A54A3B76D30}"/>
            </a:ext>
          </a:extLst>
        </xdr:cNvPr>
        <xdr:cNvSpPr/>
      </xdr:nvSpPr>
      <xdr:spPr>
        <a:xfrm>
          <a:off x="1354284" y="11914574"/>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1</xdr:col>
      <xdr:colOff>4068291</xdr:colOff>
      <xdr:row>55</xdr:row>
      <xdr:rowOff>139942</xdr:rowOff>
    </xdr:from>
    <xdr:to>
      <xdr:col>1</xdr:col>
      <xdr:colOff>6811491</xdr:colOff>
      <xdr:row>57</xdr:row>
      <xdr:rowOff>170422</xdr:rowOff>
    </xdr:to>
    <xdr:sp macro="" textlink="">
      <xdr:nvSpPr>
        <xdr:cNvPr id="6" name="Rectangle: Rounded Corners 5">
          <a:extLst>
            <a:ext uri="{FF2B5EF4-FFF2-40B4-BE49-F238E27FC236}">
              <a16:creationId xmlns:a16="http://schemas.microsoft.com/office/drawing/2014/main" id="{2908E473-D2AE-423B-8F79-1071B2572553}"/>
            </a:ext>
          </a:extLst>
        </xdr:cNvPr>
        <xdr:cNvSpPr/>
      </xdr:nvSpPr>
      <xdr:spPr>
        <a:xfrm>
          <a:off x="4677891" y="1193189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60,880,000.00 €</a:t>
          </a:r>
        </a:p>
      </xdr:txBody>
    </xdr:sp>
    <xdr:clientData/>
  </xdr:twoCellAnchor>
  <xdr:twoCellAnchor>
    <xdr:from>
      <xdr:col>1</xdr:col>
      <xdr:colOff>751487</xdr:colOff>
      <xdr:row>58</xdr:row>
      <xdr:rowOff>40980</xdr:rowOff>
    </xdr:from>
    <xdr:to>
      <xdr:col>1</xdr:col>
      <xdr:colOff>3494687</xdr:colOff>
      <xdr:row>60</xdr:row>
      <xdr:rowOff>71460</xdr:rowOff>
    </xdr:to>
    <xdr:sp macro="" textlink="">
      <xdr:nvSpPr>
        <xdr:cNvPr id="7" name="Rectangle: Rounded Corners 6">
          <a:extLst>
            <a:ext uri="{FF2B5EF4-FFF2-40B4-BE49-F238E27FC236}">
              <a16:creationId xmlns:a16="http://schemas.microsoft.com/office/drawing/2014/main" id="{0CD54E2B-5C6B-4F62-9E3E-1655438B6B80}"/>
            </a:ext>
          </a:extLst>
        </xdr:cNvPr>
        <xdr:cNvSpPr/>
      </xdr:nvSpPr>
      <xdr:spPr>
        <a:xfrm>
          <a:off x="1361087" y="12404430"/>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1</xdr:col>
      <xdr:colOff>4071013</xdr:colOff>
      <xdr:row>58</xdr:row>
      <xdr:rowOff>71906</xdr:rowOff>
    </xdr:from>
    <xdr:to>
      <xdr:col>1</xdr:col>
      <xdr:colOff>6814213</xdr:colOff>
      <xdr:row>60</xdr:row>
      <xdr:rowOff>102386</xdr:rowOff>
    </xdr:to>
    <xdr:sp macro="" textlink="">
      <xdr:nvSpPr>
        <xdr:cNvPr id="8" name="Rectangle: Rounded Corners 7">
          <a:extLst>
            <a:ext uri="{FF2B5EF4-FFF2-40B4-BE49-F238E27FC236}">
              <a16:creationId xmlns:a16="http://schemas.microsoft.com/office/drawing/2014/main" id="{338D5D07-E02D-4CA5-8096-528A21153B1C}"/>
            </a:ext>
          </a:extLst>
        </xdr:cNvPr>
        <xdr:cNvSpPr/>
      </xdr:nvSpPr>
      <xdr:spPr>
        <a:xfrm>
          <a:off x="4680613" y="12435356"/>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u="none" strike="noStrike">
              <a:solidFill>
                <a:sysClr val="windowText" lastClr="000000"/>
              </a:solidFill>
              <a:latin typeface="+mn-lt"/>
            </a:rPr>
            <a:t>- 3.900.544,85 </a:t>
          </a:r>
          <a:r>
            <a:rPr lang="en-US" sz="1400" b="1" i="0" u="none" strike="noStrike">
              <a:solidFill>
                <a:sysClr val="windowText" lastClr="000000"/>
              </a:solidFill>
              <a:latin typeface="+mn-lt"/>
            </a:rPr>
            <a:t>€</a:t>
          </a:r>
        </a:p>
      </xdr:txBody>
    </xdr:sp>
    <xdr:clientData/>
  </xdr:twoCellAnchor>
  <xdr:twoCellAnchor>
    <xdr:from>
      <xdr:col>1</xdr:col>
      <xdr:colOff>7355530</xdr:colOff>
      <xdr:row>55</xdr:row>
      <xdr:rowOff>157260</xdr:rowOff>
    </xdr:from>
    <xdr:to>
      <xdr:col>1</xdr:col>
      <xdr:colOff>10098730</xdr:colOff>
      <xdr:row>57</xdr:row>
      <xdr:rowOff>187740</xdr:rowOff>
    </xdr:to>
    <xdr:sp macro="" textlink="">
      <xdr:nvSpPr>
        <xdr:cNvPr id="9" name="Rectangle: Rounded Corners 8">
          <a:extLst>
            <a:ext uri="{FF2B5EF4-FFF2-40B4-BE49-F238E27FC236}">
              <a16:creationId xmlns:a16="http://schemas.microsoft.com/office/drawing/2014/main" id="{D69F3EBE-3057-4257-8FD1-E09CE1605475}"/>
            </a:ext>
          </a:extLst>
        </xdr:cNvPr>
        <xdr:cNvSpPr/>
      </xdr:nvSpPr>
      <xdr:spPr>
        <a:xfrm>
          <a:off x="7965130" y="1194921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1</xdr:col>
      <xdr:colOff>7342914</xdr:colOff>
      <xdr:row>58</xdr:row>
      <xdr:rowOff>82420</xdr:rowOff>
    </xdr:from>
    <xdr:to>
      <xdr:col>1</xdr:col>
      <xdr:colOff>10086114</xdr:colOff>
      <xdr:row>60</xdr:row>
      <xdr:rowOff>112900</xdr:rowOff>
    </xdr:to>
    <xdr:sp macro="" textlink="">
      <xdr:nvSpPr>
        <xdr:cNvPr id="10" name="Rectangle: Rounded Corners 9">
          <a:extLst>
            <a:ext uri="{FF2B5EF4-FFF2-40B4-BE49-F238E27FC236}">
              <a16:creationId xmlns:a16="http://schemas.microsoft.com/office/drawing/2014/main" id="{A924A133-3621-45C9-9AB0-436E679FAB39}"/>
            </a:ext>
          </a:extLst>
        </xdr:cNvPr>
        <xdr:cNvSpPr/>
      </xdr:nvSpPr>
      <xdr:spPr>
        <a:xfrm>
          <a:off x="7952514" y="1244587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1</xdr:col>
      <xdr:colOff>7342914</xdr:colOff>
      <xdr:row>61</xdr:row>
      <xdr:rowOff>24630</xdr:rowOff>
    </xdr:from>
    <xdr:to>
      <xdr:col>1</xdr:col>
      <xdr:colOff>10086114</xdr:colOff>
      <xdr:row>63</xdr:row>
      <xdr:rowOff>55110</xdr:rowOff>
    </xdr:to>
    <xdr:sp macro="" textlink="">
      <xdr:nvSpPr>
        <xdr:cNvPr id="11" name="Rectangle: Rounded Corners 10">
          <a:extLst>
            <a:ext uri="{FF2B5EF4-FFF2-40B4-BE49-F238E27FC236}">
              <a16:creationId xmlns:a16="http://schemas.microsoft.com/office/drawing/2014/main" id="{5A425747-BC53-4C4C-9B6E-CC84D9CE7BE9}"/>
            </a:ext>
          </a:extLst>
        </xdr:cNvPr>
        <xdr:cNvSpPr/>
      </xdr:nvSpPr>
      <xdr:spPr>
        <a:xfrm>
          <a:off x="7952514" y="1295958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1</xdr:col>
      <xdr:colOff>10631140</xdr:colOff>
      <xdr:row>55</xdr:row>
      <xdr:rowOff>188185</xdr:rowOff>
    </xdr:from>
    <xdr:to>
      <xdr:col>2</xdr:col>
      <xdr:colOff>670371</xdr:colOff>
      <xdr:row>58</xdr:row>
      <xdr:rowOff>28165</xdr:rowOff>
    </xdr:to>
    <xdr:sp macro="" textlink="">
      <xdr:nvSpPr>
        <xdr:cNvPr id="12" name="Rectangle: Rounded Corners 11">
          <a:extLst>
            <a:ext uri="{FF2B5EF4-FFF2-40B4-BE49-F238E27FC236}">
              <a16:creationId xmlns:a16="http://schemas.microsoft.com/office/drawing/2014/main" id="{A72EEC61-F1C8-4068-B483-0E296CEBD3E8}"/>
            </a:ext>
          </a:extLst>
        </xdr:cNvPr>
        <xdr:cNvSpPr/>
      </xdr:nvSpPr>
      <xdr:spPr>
        <a:xfrm>
          <a:off x="11240740" y="11980135"/>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-1.658.553,18 €</a:t>
          </a:r>
        </a:p>
        <a:p>
          <a:pPr algn="ctr"/>
          <a:endParaRPr lang="en-US" sz="1400" b="1">
            <a:solidFill>
              <a:sysClr val="windowText" lastClr="000000"/>
            </a:solidFill>
          </a:endParaRPr>
        </a:p>
      </xdr:txBody>
    </xdr:sp>
    <xdr:clientData/>
  </xdr:twoCellAnchor>
  <xdr:twoCellAnchor>
    <xdr:from>
      <xdr:col>1</xdr:col>
      <xdr:colOff>10633860</xdr:colOff>
      <xdr:row>58</xdr:row>
      <xdr:rowOff>113345</xdr:rowOff>
    </xdr:from>
    <xdr:to>
      <xdr:col>2</xdr:col>
      <xdr:colOff>673091</xdr:colOff>
      <xdr:row>60</xdr:row>
      <xdr:rowOff>143825</xdr:rowOff>
    </xdr:to>
    <xdr:sp macro="" textlink="">
      <xdr:nvSpPr>
        <xdr:cNvPr id="13" name="Rectangle: Rounded Corners 12">
          <a:extLst>
            <a:ext uri="{FF2B5EF4-FFF2-40B4-BE49-F238E27FC236}">
              <a16:creationId xmlns:a16="http://schemas.microsoft.com/office/drawing/2014/main" id="{E0015492-55CE-4A0A-BFCB-51030A170E5A}"/>
            </a:ext>
          </a:extLst>
        </xdr:cNvPr>
        <xdr:cNvSpPr/>
      </xdr:nvSpPr>
      <xdr:spPr>
        <a:xfrm>
          <a:off x="11243460" y="12476795"/>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AE0CA4D-B795-4097-BD01-3E6935C2A468}" type="TxLink">
            <a:rPr lang="en-US" sz="1400" b="1" i="0" u="none" strike="noStrike">
              <a:solidFill>
                <a:sysClr val="windowText" lastClr="000000"/>
              </a:solidFill>
              <a:latin typeface="Calibri"/>
              <a:cs typeface="Calibri"/>
            </a:rPr>
            <a:pPr algn="ctr"/>
            <a:t>0.00 €</a:t>
          </a:fld>
          <a:endParaRPr lang="en-US" sz="1400" b="1">
            <a:solidFill>
              <a:sysClr val="windowText" lastClr="000000"/>
            </a:solidFill>
          </a:endParaRPr>
        </a:p>
      </xdr:txBody>
    </xdr:sp>
    <xdr:clientData/>
  </xdr:twoCellAnchor>
  <xdr:twoCellAnchor>
    <xdr:from>
      <xdr:col>1</xdr:col>
      <xdr:colOff>10633860</xdr:colOff>
      <xdr:row>61</xdr:row>
      <xdr:rowOff>55555</xdr:rowOff>
    </xdr:from>
    <xdr:to>
      <xdr:col>2</xdr:col>
      <xdr:colOff>673091</xdr:colOff>
      <xdr:row>63</xdr:row>
      <xdr:rowOff>86035</xdr:rowOff>
    </xdr:to>
    <xdr:sp macro="" textlink="">
      <xdr:nvSpPr>
        <xdr:cNvPr id="14" name="Rectangle: Rounded Corners 13">
          <a:extLst>
            <a:ext uri="{FF2B5EF4-FFF2-40B4-BE49-F238E27FC236}">
              <a16:creationId xmlns:a16="http://schemas.microsoft.com/office/drawing/2014/main" id="{F4386AA0-4BE2-486E-BD65-0BBB121CEA54}"/>
            </a:ext>
          </a:extLst>
        </xdr:cNvPr>
        <xdr:cNvSpPr/>
      </xdr:nvSpPr>
      <xdr:spPr>
        <a:xfrm>
          <a:off x="11243460" y="12990505"/>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effectLst/>
              <a:latin typeface="+mn-lt"/>
              <a:ea typeface="+mn-ea"/>
              <a:cs typeface="+mn-cs"/>
            </a:rPr>
            <a:t>-2</a:t>
          </a:r>
          <a:r>
            <a:rPr lang="sr-Latn-ME" sz="1400" b="1" i="0" u="none" strike="noStrike">
              <a:solidFill>
                <a:sysClr val="windowText" lastClr="000000"/>
              </a:solidFill>
              <a:effectLst/>
              <a:latin typeface="+mn-lt"/>
              <a:ea typeface="+mn-ea"/>
              <a:cs typeface="+mn-cs"/>
            </a:rPr>
            <a:t>.</a:t>
          </a:r>
          <a:r>
            <a:rPr lang="en-US" sz="1400" b="1" i="0" u="none" strike="noStrike">
              <a:solidFill>
                <a:sysClr val="windowText" lastClr="000000"/>
              </a:solidFill>
              <a:effectLst/>
              <a:latin typeface="+mn-lt"/>
              <a:ea typeface="+mn-ea"/>
              <a:cs typeface="+mn-cs"/>
            </a:rPr>
            <a:t>241</a:t>
          </a:r>
          <a:r>
            <a:rPr lang="sr-Latn-ME" sz="1400" b="1" i="0" u="none" strike="noStrike">
              <a:solidFill>
                <a:sysClr val="windowText" lastClr="000000"/>
              </a:solidFill>
              <a:effectLst/>
              <a:latin typeface="+mn-lt"/>
              <a:ea typeface="+mn-ea"/>
              <a:cs typeface="+mn-cs"/>
            </a:rPr>
            <a:t>.</a:t>
          </a:r>
          <a:r>
            <a:rPr lang="en-US" sz="1400" b="1" i="0" u="none" strike="noStrike">
              <a:solidFill>
                <a:sysClr val="windowText" lastClr="000000"/>
              </a:solidFill>
              <a:effectLst/>
              <a:latin typeface="+mn-lt"/>
              <a:ea typeface="+mn-ea"/>
              <a:cs typeface="+mn-cs"/>
            </a:rPr>
            <a:t>991</a:t>
          </a:r>
          <a:r>
            <a:rPr lang="sr-Latn-ME" sz="1400" b="1" i="0" u="none" strike="noStrike">
              <a:solidFill>
                <a:sysClr val="windowText" lastClr="000000"/>
              </a:solidFill>
              <a:effectLst/>
              <a:latin typeface="+mn-lt"/>
              <a:ea typeface="+mn-ea"/>
              <a:cs typeface="+mn-cs"/>
            </a:rPr>
            <a:t>,</a:t>
          </a:r>
          <a:r>
            <a:rPr lang="en-US" sz="1400" b="1" i="0" u="none" strike="noStrike">
              <a:solidFill>
                <a:sysClr val="windowText" lastClr="000000"/>
              </a:solidFill>
              <a:effectLst/>
              <a:latin typeface="+mn-lt"/>
              <a:ea typeface="+mn-ea"/>
              <a:cs typeface="+mn-cs"/>
            </a:rPr>
            <a:t>67</a:t>
          </a:r>
          <a:r>
            <a:rPr lang="en-US" sz="1400" b="1">
              <a:solidFill>
                <a:sysClr val="windowText" lastClr="000000"/>
              </a:solidFill>
            </a:rPr>
            <a:t> € </a:t>
          </a:r>
        </a:p>
      </xdr:txBody>
    </xdr:sp>
    <xdr:clientData/>
  </xdr:twoCellAnchor>
  <xdr:twoCellAnchor>
    <xdr:from>
      <xdr:col>1</xdr:col>
      <xdr:colOff>726281</xdr:colOff>
      <xdr:row>68</xdr:row>
      <xdr:rowOff>107157</xdr:rowOff>
    </xdr:from>
    <xdr:to>
      <xdr:col>1</xdr:col>
      <xdr:colOff>3469481</xdr:colOff>
      <xdr:row>70</xdr:row>
      <xdr:rowOff>137637</xdr:rowOff>
    </xdr:to>
    <xdr:sp macro="" textlink="">
      <xdr:nvSpPr>
        <xdr:cNvPr id="15" name="Rectangle: Rounded Corners 14">
          <a:extLst>
            <a:ext uri="{FF2B5EF4-FFF2-40B4-BE49-F238E27FC236}">
              <a16:creationId xmlns:a16="http://schemas.microsoft.com/office/drawing/2014/main" id="{048F75AB-C78A-4E03-8553-5812FAB78A5F}"/>
            </a:ext>
          </a:extLst>
        </xdr:cNvPr>
        <xdr:cNvSpPr/>
      </xdr:nvSpPr>
      <xdr:spPr>
        <a:xfrm>
          <a:off x="1335881" y="14442282"/>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1</xdr:col>
      <xdr:colOff>4097646</xdr:colOff>
      <xdr:row>68</xdr:row>
      <xdr:rowOff>142875</xdr:rowOff>
    </xdr:from>
    <xdr:to>
      <xdr:col>1</xdr:col>
      <xdr:colOff>6840846</xdr:colOff>
      <xdr:row>70</xdr:row>
      <xdr:rowOff>173355</xdr:rowOff>
    </xdr:to>
    <xdr:sp macro="" textlink="">
      <xdr:nvSpPr>
        <xdr:cNvPr id="16" name="Rectangle: Rounded Corners 15">
          <a:extLst>
            <a:ext uri="{FF2B5EF4-FFF2-40B4-BE49-F238E27FC236}">
              <a16:creationId xmlns:a16="http://schemas.microsoft.com/office/drawing/2014/main" id="{7F214EBC-DD04-4244-A4BD-03F59994A38A}"/>
            </a:ext>
          </a:extLst>
        </xdr:cNvPr>
        <xdr:cNvSpPr/>
      </xdr:nvSpPr>
      <xdr:spPr>
        <a:xfrm>
          <a:off x="4707246" y="14478000"/>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070F9A1-A084-491A-9DC5-1501C09EC719}" type="TxLink">
            <a:rPr lang="en-US" sz="1400" b="1" i="0" u="none" strike="noStrike">
              <a:solidFill>
                <a:sysClr val="windowText" lastClr="000000"/>
              </a:solidFill>
              <a:latin typeface="Calibri"/>
              <a:cs typeface="Calibri"/>
            </a:rPr>
            <a:pPr algn="ctr"/>
            <a:t>60,880,000.00 €</a:t>
          </a:fld>
          <a:endParaRPr lang="en-US" sz="1400" b="1">
            <a:solidFill>
              <a:sysClr val="windowText" lastClr="000000"/>
            </a:solidFill>
          </a:endParaRPr>
        </a:p>
      </xdr:txBody>
    </xdr:sp>
    <xdr:clientData/>
  </xdr:twoCellAnchor>
  <xdr:twoCellAnchor>
    <xdr:from>
      <xdr:col>1</xdr:col>
      <xdr:colOff>733084</xdr:colOff>
      <xdr:row>71</xdr:row>
      <xdr:rowOff>25513</xdr:rowOff>
    </xdr:from>
    <xdr:to>
      <xdr:col>1</xdr:col>
      <xdr:colOff>3476284</xdr:colOff>
      <xdr:row>73</xdr:row>
      <xdr:rowOff>55993</xdr:rowOff>
    </xdr:to>
    <xdr:sp macro="" textlink="">
      <xdr:nvSpPr>
        <xdr:cNvPr id="17" name="Rectangle: Rounded Corners 16">
          <a:extLst>
            <a:ext uri="{FF2B5EF4-FFF2-40B4-BE49-F238E27FC236}">
              <a16:creationId xmlns:a16="http://schemas.microsoft.com/office/drawing/2014/main" id="{9C8E7676-FA26-4C2C-8850-8FF28375260E}"/>
            </a:ext>
          </a:extLst>
        </xdr:cNvPr>
        <xdr:cNvSpPr/>
      </xdr:nvSpPr>
      <xdr:spPr>
        <a:xfrm>
          <a:off x="1342684" y="14932138"/>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1</xdr:col>
      <xdr:colOff>4095750</xdr:colOff>
      <xdr:row>71</xdr:row>
      <xdr:rowOff>51027</xdr:rowOff>
    </xdr:from>
    <xdr:to>
      <xdr:col>1</xdr:col>
      <xdr:colOff>6838950</xdr:colOff>
      <xdr:row>73</xdr:row>
      <xdr:rowOff>81507</xdr:rowOff>
    </xdr:to>
    <xdr:sp macro="" textlink="">
      <xdr:nvSpPr>
        <xdr:cNvPr id="18" name="Rectangle: Rounded Corners 17">
          <a:extLst>
            <a:ext uri="{FF2B5EF4-FFF2-40B4-BE49-F238E27FC236}">
              <a16:creationId xmlns:a16="http://schemas.microsoft.com/office/drawing/2014/main" id="{9F9DBB2D-CC5B-4598-B770-64A775940497}"/>
            </a:ext>
          </a:extLst>
        </xdr:cNvPr>
        <xdr:cNvSpPr/>
      </xdr:nvSpPr>
      <xdr:spPr>
        <a:xfrm>
          <a:off x="4705350" y="1495765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BF96446-BE4A-4C0B-AD4E-8BE2EBC45BA2}" type="TxLink">
            <a:rPr lang="en-US" sz="1400" b="1" i="0" u="none" strike="noStrike">
              <a:solidFill>
                <a:sysClr val="windowText" lastClr="000000"/>
              </a:solidFill>
              <a:latin typeface="Calibri"/>
              <a:cs typeface="Calibri"/>
            </a:rPr>
            <a:pPr algn="ctr"/>
            <a:t>-6,403,435.90 €</a:t>
          </a:fld>
          <a:endParaRPr lang="en-US" sz="1400" b="1">
            <a:solidFill>
              <a:sysClr val="windowText" lastClr="000000"/>
            </a:solidFill>
          </a:endParaRPr>
        </a:p>
      </xdr:txBody>
    </xdr:sp>
    <xdr:clientData/>
  </xdr:twoCellAnchor>
  <xdr:twoCellAnchor>
    <xdr:from>
      <xdr:col>1</xdr:col>
      <xdr:colOff>4076555</xdr:colOff>
      <xdr:row>73</xdr:row>
      <xdr:rowOff>180134</xdr:rowOff>
    </xdr:from>
    <xdr:to>
      <xdr:col>1</xdr:col>
      <xdr:colOff>6819755</xdr:colOff>
      <xdr:row>75</xdr:row>
      <xdr:rowOff>186802</xdr:rowOff>
    </xdr:to>
    <xdr:sp macro="" textlink="">
      <xdr:nvSpPr>
        <xdr:cNvPr id="19" name="Rectangle: Rounded Corners 18">
          <a:extLst>
            <a:ext uri="{FF2B5EF4-FFF2-40B4-BE49-F238E27FC236}">
              <a16:creationId xmlns:a16="http://schemas.microsoft.com/office/drawing/2014/main" id="{1752C883-F3E8-4686-A6ED-8BD8F7F9C4D4}"/>
            </a:ext>
          </a:extLst>
        </xdr:cNvPr>
        <xdr:cNvSpPr/>
      </xdr:nvSpPr>
      <xdr:spPr>
        <a:xfrm>
          <a:off x="4686155" y="15467759"/>
          <a:ext cx="2743200" cy="387668"/>
        </a:xfrm>
        <a:prstGeom prst="roundRect">
          <a:avLst/>
        </a:prstGeom>
        <a:solidFill>
          <a:srgbClr val="C0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23B896E5-7D9E-4571-93D6-157BB8BF5FAB}" type="TxLink">
            <a:rPr lang="en-US" sz="1400" b="1" i="0" u="sng" strike="noStrike">
              <a:solidFill>
                <a:srgbClr val="F2F2F2"/>
              </a:solidFill>
              <a:latin typeface="Calibri"/>
              <a:cs typeface="Calibri"/>
            </a:rPr>
            <a:pPr algn="ctr"/>
            <a:t>54,476,564.10 €</a:t>
          </a:fld>
          <a:endParaRPr lang="en-US" sz="1400" b="1">
            <a:solidFill>
              <a:schemeClr val="bg1"/>
            </a:solidFill>
          </a:endParaRPr>
        </a:p>
      </xdr:txBody>
    </xdr:sp>
    <xdr:clientData/>
  </xdr:twoCellAnchor>
  <xdr:twoCellAnchor>
    <xdr:from>
      <xdr:col>1</xdr:col>
      <xdr:colOff>742610</xdr:colOff>
      <xdr:row>74</xdr:row>
      <xdr:rowOff>1542</xdr:rowOff>
    </xdr:from>
    <xdr:to>
      <xdr:col>1</xdr:col>
      <xdr:colOff>3485810</xdr:colOff>
      <xdr:row>76</xdr:row>
      <xdr:rowOff>20116</xdr:rowOff>
    </xdr:to>
    <xdr:sp macro="" textlink="">
      <xdr:nvSpPr>
        <xdr:cNvPr id="20" name="Rectangle: Rounded Corners 19">
          <a:extLst>
            <a:ext uri="{FF2B5EF4-FFF2-40B4-BE49-F238E27FC236}">
              <a16:creationId xmlns:a16="http://schemas.microsoft.com/office/drawing/2014/main" id="{D8A68DF6-ADC0-4858-BDE4-3ACF52592CF5}"/>
            </a:ext>
          </a:extLst>
        </xdr:cNvPr>
        <xdr:cNvSpPr/>
      </xdr:nvSpPr>
      <xdr:spPr>
        <a:xfrm>
          <a:off x="1352210" y="15479667"/>
          <a:ext cx="2743200" cy="399574"/>
        </a:xfrm>
        <a:prstGeom prst="roundRect">
          <a:avLst/>
        </a:prstGeom>
        <a:solidFill>
          <a:srgbClr val="C0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chemeClr val="bg1"/>
              </a:solidFill>
            </a:rPr>
            <a:t>PREOSTALO</a:t>
          </a:r>
          <a:endParaRPr lang="en-US" sz="1400" b="1">
            <a:solidFill>
              <a:schemeClr val="bg1"/>
            </a:solidFill>
          </a:endParaRPr>
        </a:p>
      </xdr:txBody>
    </xdr:sp>
    <xdr:clientData/>
  </xdr:twoCellAnchor>
  <xdr:twoCellAnchor>
    <xdr:from>
      <xdr:col>1</xdr:col>
      <xdr:colOff>7376729</xdr:colOff>
      <xdr:row>68</xdr:row>
      <xdr:rowOff>130970</xdr:rowOff>
    </xdr:from>
    <xdr:to>
      <xdr:col>1</xdr:col>
      <xdr:colOff>10119929</xdr:colOff>
      <xdr:row>70</xdr:row>
      <xdr:rowOff>161450</xdr:rowOff>
    </xdr:to>
    <xdr:sp macro="" textlink="">
      <xdr:nvSpPr>
        <xdr:cNvPr id="21" name="Rectangle: Rounded Corners 20">
          <a:extLst>
            <a:ext uri="{FF2B5EF4-FFF2-40B4-BE49-F238E27FC236}">
              <a16:creationId xmlns:a16="http://schemas.microsoft.com/office/drawing/2014/main" id="{F7C44990-A431-41C2-9744-63AEE0F46EB0}"/>
            </a:ext>
          </a:extLst>
        </xdr:cNvPr>
        <xdr:cNvSpPr/>
      </xdr:nvSpPr>
      <xdr:spPr>
        <a:xfrm>
          <a:off x="7986329" y="1446609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1</xdr:col>
      <xdr:colOff>7381876</xdr:colOff>
      <xdr:row>71</xdr:row>
      <xdr:rowOff>56130</xdr:rowOff>
    </xdr:from>
    <xdr:to>
      <xdr:col>1</xdr:col>
      <xdr:colOff>10125076</xdr:colOff>
      <xdr:row>73</xdr:row>
      <xdr:rowOff>86610</xdr:rowOff>
    </xdr:to>
    <xdr:sp macro="" textlink="">
      <xdr:nvSpPr>
        <xdr:cNvPr id="22" name="Rectangle: Rounded Corners 21">
          <a:extLst>
            <a:ext uri="{FF2B5EF4-FFF2-40B4-BE49-F238E27FC236}">
              <a16:creationId xmlns:a16="http://schemas.microsoft.com/office/drawing/2014/main" id="{ACB7108D-4BCC-4A73-90FD-A5CEBE38F65E}"/>
            </a:ext>
          </a:extLst>
        </xdr:cNvPr>
        <xdr:cNvSpPr/>
      </xdr:nvSpPr>
      <xdr:spPr>
        <a:xfrm>
          <a:off x="7991476" y="1496275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1</xdr:col>
      <xdr:colOff>7381876</xdr:colOff>
      <xdr:row>73</xdr:row>
      <xdr:rowOff>188840</xdr:rowOff>
    </xdr:from>
    <xdr:to>
      <xdr:col>1</xdr:col>
      <xdr:colOff>10125076</xdr:colOff>
      <xdr:row>76</xdr:row>
      <xdr:rowOff>5008</xdr:rowOff>
    </xdr:to>
    <xdr:sp macro="" textlink="">
      <xdr:nvSpPr>
        <xdr:cNvPr id="23" name="Rectangle: Rounded Corners 22">
          <a:extLst>
            <a:ext uri="{FF2B5EF4-FFF2-40B4-BE49-F238E27FC236}">
              <a16:creationId xmlns:a16="http://schemas.microsoft.com/office/drawing/2014/main" id="{781DAD18-6999-4610-9CFD-BC0A7048B006}"/>
            </a:ext>
          </a:extLst>
        </xdr:cNvPr>
        <xdr:cNvSpPr/>
      </xdr:nvSpPr>
      <xdr:spPr>
        <a:xfrm>
          <a:off x="7991476" y="15476465"/>
          <a:ext cx="2743200" cy="387668"/>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1</xdr:col>
      <xdr:colOff>10679906</xdr:colOff>
      <xdr:row>68</xdr:row>
      <xdr:rowOff>108858</xdr:rowOff>
    </xdr:from>
    <xdr:to>
      <xdr:col>2</xdr:col>
      <xdr:colOff>719137</xdr:colOff>
      <xdr:row>70</xdr:row>
      <xdr:rowOff>139338</xdr:rowOff>
    </xdr:to>
    <xdr:sp macro="" textlink="">
      <xdr:nvSpPr>
        <xdr:cNvPr id="24" name="Rectangle: Rounded Corners 23">
          <a:extLst>
            <a:ext uri="{FF2B5EF4-FFF2-40B4-BE49-F238E27FC236}">
              <a16:creationId xmlns:a16="http://schemas.microsoft.com/office/drawing/2014/main" id="{EB2A86CB-7973-46AD-BBEE-A08147902BCE}"/>
            </a:ext>
          </a:extLst>
        </xdr:cNvPr>
        <xdr:cNvSpPr/>
      </xdr:nvSpPr>
      <xdr:spPr>
        <a:xfrm>
          <a:off x="11289506" y="14443983"/>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C705866-3A5F-42EC-9EAA-E8FCE70E6784}" type="TxLink">
            <a:rPr lang="en-US" sz="1400" b="1" i="0" u="none" strike="noStrike">
              <a:solidFill>
                <a:sysClr val="windowText" lastClr="000000"/>
              </a:solidFill>
              <a:latin typeface="Calibri"/>
              <a:cs typeface="Calibri"/>
            </a:rPr>
            <a:pPr algn="ctr"/>
            <a:t>-3,406,639.51 €</a:t>
          </a:fld>
          <a:endParaRPr lang="en-US" sz="1400" b="1">
            <a:solidFill>
              <a:sysClr val="windowText" lastClr="000000"/>
            </a:solidFill>
          </a:endParaRPr>
        </a:p>
      </xdr:txBody>
    </xdr:sp>
    <xdr:clientData/>
  </xdr:twoCellAnchor>
  <xdr:twoCellAnchor>
    <xdr:from>
      <xdr:col>1</xdr:col>
      <xdr:colOff>10682626</xdr:colOff>
      <xdr:row>71</xdr:row>
      <xdr:rowOff>34018</xdr:rowOff>
    </xdr:from>
    <xdr:to>
      <xdr:col>2</xdr:col>
      <xdr:colOff>721857</xdr:colOff>
      <xdr:row>73</xdr:row>
      <xdr:rowOff>64498</xdr:rowOff>
    </xdr:to>
    <xdr:sp macro="" textlink="">
      <xdr:nvSpPr>
        <xdr:cNvPr id="25" name="Rectangle: Rounded Corners 24">
          <a:extLst>
            <a:ext uri="{FF2B5EF4-FFF2-40B4-BE49-F238E27FC236}">
              <a16:creationId xmlns:a16="http://schemas.microsoft.com/office/drawing/2014/main" id="{ECAF20CE-B91E-4E8E-8181-04D3BB6EF9E3}"/>
            </a:ext>
          </a:extLst>
        </xdr:cNvPr>
        <xdr:cNvSpPr/>
      </xdr:nvSpPr>
      <xdr:spPr>
        <a:xfrm>
          <a:off x="11292226" y="14940643"/>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AE0CA4D-B795-4097-BD01-3E6935C2A468}" type="TxLink">
            <a:rPr lang="en-US" sz="1400" b="1" i="0" u="none" strike="noStrike">
              <a:solidFill>
                <a:sysClr val="windowText" lastClr="000000"/>
              </a:solidFill>
              <a:latin typeface="Calibri"/>
              <a:cs typeface="Calibri"/>
            </a:rPr>
            <a:pPr algn="ctr"/>
            <a:t>0.00 €</a:t>
          </a:fld>
          <a:endParaRPr lang="en-US" sz="1400" b="1">
            <a:solidFill>
              <a:sysClr val="windowText" lastClr="000000"/>
            </a:solidFill>
          </a:endParaRPr>
        </a:p>
      </xdr:txBody>
    </xdr:sp>
    <xdr:clientData/>
  </xdr:twoCellAnchor>
  <xdr:twoCellAnchor>
    <xdr:from>
      <xdr:col>1</xdr:col>
      <xdr:colOff>10682626</xdr:colOff>
      <xdr:row>73</xdr:row>
      <xdr:rowOff>178634</xdr:rowOff>
    </xdr:from>
    <xdr:to>
      <xdr:col>2</xdr:col>
      <xdr:colOff>721857</xdr:colOff>
      <xdr:row>75</xdr:row>
      <xdr:rowOff>185302</xdr:rowOff>
    </xdr:to>
    <xdr:sp macro="" textlink="">
      <xdr:nvSpPr>
        <xdr:cNvPr id="26" name="Rectangle: Rounded Corners 25">
          <a:extLst>
            <a:ext uri="{FF2B5EF4-FFF2-40B4-BE49-F238E27FC236}">
              <a16:creationId xmlns:a16="http://schemas.microsoft.com/office/drawing/2014/main" id="{F13EF03F-2232-4461-AAB4-7E02EA20D100}"/>
            </a:ext>
          </a:extLst>
        </xdr:cNvPr>
        <xdr:cNvSpPr/>
      </xdr:nvSpPr>
      <xdr:spPr>
        <a:xfrm>
          <a:off x="11292226" y="15466259"/>
          <a:ext cx="4212431" cy="387668"/>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F9908E7-59A8-454D-B02A-55623676F052}" type="TxLink">
            <a:rPr lang="en-US" sz="1400" b="1" i="0" u="none" strike="noStrike">
              <a:solidFill>
                <a:sysClr val="windowText" lastClr="000000"/>
              </a:solidFill>
              <a:latin typeface="Calibri"/>
              <a:cs typeface="Calibri"/>
            </a:rPr>
            <a:pPr algn="ctr"/>
            <a:t>-2,996,796.39 €</a:t>
          </a:fld>
          <a:endParaRPr lang="en-US" sz="1400" b="1">
            <a:solidFill>
              <a:sysClr val="windowText" lastClr="000000"/>
            </a:solidFill>
          </a:endParaRP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luka.djurickovic/Desktop/REZERVA/REZERVA%20ZA%20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ka Djurickovic" refreshedDate="45422.337602199077" createdVersion="6" refreshedVersion="6" minRefreshableVersion="3" recordCount="200" xr:uid="{A8B0B66F-FB13-4491-A1F2-0E3F8F3CD239}">
  <cacheSource type="worksheet">
    <worksheetSource name="Table252" r:id="rId2"/>
  </cacheSource>
  <cacheFields count="19">
    <cacheField name="#" numFmtId="0">
      <sharedItems containsSemiMixedTypes="0" containsString="0" containsNumber="1" containsInteger="1" minValue="0" maxValue="199"/>
    </cacheField>
    <cacheField name="VRSTA AKTA" numFmtId="0">
      <sharedItems containsBlank="1"/>
    </cacheField>
    <cacheField name="ZAKON" numFmtId="0">
      <sharedItems containsBlank="1"/>
    </cacheField>
    <cacheField name="BROJ AKTA" numFmtId="49">
      <sharedItems containsBlank="1" count="21">
        <s v="SL. 124/2023 "/>
        <s v="07-011/23-322/2"/>
        <s v="-"/>
        <s v="08-011/23-6103/2"/>
        <s v="08-430/23-6147/2"/>
        <s v="08-040/24-1885/2"/>
        <s v="08-040/24-1688/2"/>
        <s v="08-040/24-1668/2"/>
        <s v="08-011/24-1783/2"/>
        <s v="08-011/24-1834/2"/>
        <s v="08-011/24-2104/2"/>
        <s v="08-348/24-1636/2"/>
        <s v="08-302/24-1607/2"/>
        <s v="08-011/23-1468/2"/>
        <m/>
        <s v="08-010/24-2196/2"/>
        <s v="08-011/24-2366/2"/>
        <s v="08-430/24-2379/2"/>
        <s v="08-430/24-2377/2"/>
        <s v="08-430/24-2376/2"/>
        <s v="08-430/24-2375/2"/>
      </sharedItems>
    </cacheField>
    <cacheField name="DATUM DONOŠENJA AKTA" numFmtId="0">
      <sharedItems containsDate="1" containsBlank="1" containsMixedTypes="1" minDate="2023-02-02T00:00:00" maxDate="2024-04-27T00:00:00"/>
    </cacheField>
    <cacheField name="OZNAKA" numFmtId="0">
      <sharedItems containsBlank="1" count="3">
        <s v="Ne"/>
        <s v="Da"/>
        <m/>
      </sharedItems>
    </cacheField>
    <cacheField name="DATUM SAGLASNOSTI" numFmtId="0">
      <sharedItems containsNonDate="0" containsString="0" containsBlank="1"/>
    </cacheField>
    <cacheField name="DATUM REALIZACIJE" numFmtId="0">
      <sharedItems containsNonDate="0" containsDate="1" containsString="0" containsBlank="1" minDate="2024-02-26T00:00:00" maxDate="2024-04-30T00:00:00" count="12">
        <m/>
        <d v="2024-03-26T00:00:00"/>
        <d v="2024-03-11T00:00:00"/>
        <d v="2024-03-12T00:00:00"/>
        <d v="2024-02-26T00:00:00"/>
        <d v="2024-03-07T00:00:00"/>
        <d v="2024-04-09T00:00:00"/>
        <d v="2024-04-26T00:00:00"/>
        <d v="2024-04-04T00:00:00"/>
        <d v="2024-04-16T00:00:00"/>
        <d v="2024-04-15T00:00:00"/>
        <d v="2024-04-29T00:00:00"/>
      </sharedItems>
      <fieldGroup par="18" base="7">
        <rangePr groupBy="days" startDate="2024-02-26T00:00:00" endDate="2024-04-30T00:00:00"/>
        <groupItems count="368">
          <s v="(blank)"/>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30/04/24"/>
        </groupItems>
      </fieldGroup>
    </cacheField>
    <cacheField name="PODNOSILAC INFORMACIJE" numFmtId="0">
      <sharedItems containsBlank="1"/>
    </cacheField>
    <cacheField name="O P I S" numFmtId="0">
      <sharedItems containsBlank="1" count="195" longText="1">
        <s v="POČETNO STANJE"/>
        <s v="OBRAZLOŽENJE REZERVE - Savez udruženja boraca Narodnooslobodilačkog rata i antifašista Crne Gore"/>
        <s v="OBRAZLOŽENJE REZERVE - Savez organizacija boraca Narodnooslobodilačkog rata Crne Gore"/>
        <s v="OBRAZLOŽENJE REZERVE - i Udruženja boraca ratova od 1990. godine Crne Gore"/>
        <s v="OBRAZLOŽENJE REZERVE - Digitalizacija albanskog jezika u Crnu Goru"/>
        <s v="OBRAZLOŽENJE REZERVE - Rješavanja pitanja prostornih kapaciteta Muzeja Islamske kulture i umjetnosti u Podgorici, u svojini Islamske zajednice u Crnoj Gori."/>
        <s v="OBRAZLOŽENJE REZERVE - Izgradnja sinagoge u Podgorici"/>
        <s v="OBRAZLOŽENJE REZERVE - Izmirenje obaveza prema Stambenoj zadruzi prosvjenih radnike &quot;SOLIDARNO&quot;"/>
        <s v="OBRAZLOŽENJE REZERVE - Smještajni kapaciteti za primjeren smještaj stranaca pod privremenom zaštitom, neophodnu pomoć i osnovna sredstva za život"/>
        <s v="OBRAZLOŽENJE REZERVE - Za naknade po prestanku funkcije poslanika"/>
        <s v="OBRAZLOŽENJE REZERVE - Nacionalna komisija za istraživanje nesreća i ozbiljnih nezgoda vazduhoplova, vanrednih događaja koji ugožavaju bezbjednost željezničkog saobraćaja i pomorskih nezgoda i nesreća"/>
        <s v="OBRAZLOŽENJE REZERVE - Rad Fiskalnog savjeta"/>
        <s v="OBRAZLOŽENJE REZERVE - IACS mjere (Integrisani administrativni i kontrolni sistem) sa ciljem razvijanja poljoprivrede i povećanja poljoprivrednih površina kroz sistem direktnih plaćanja"/>
        <s v="OBRAZLOŽENJE REZERVE - Implementacija Programa obaveznih mjera zdravstvene zaštite životinja u 2024. godini, a sa ciljem obezbjeđivanja stabilne epizootiološke situacije u Crnoj Gori"/>
        <s v="OBRAZLOŽENJE REZERVE - Implementaciju podrške EU za prevazilaženje energetske krize - Ministarstvo turizma, ekologije, održivog razvoja i razvoja sjevera"/>
        <s v="OBRAZLOŽENJE REZERVE - Implementaciju podrške EU za prevazilaženje energetske krize"/>
        <s v="OBRAZLOŽENJE REZERVE - Implementaciju podrške EU za prevazilaženje energetske krize -Ministarstvo energetike i rudarstva"/>
        <s v="ZAKLJUČAK VLADE CG - Za potrebe nesmetanog funkcionisanja Opštine Zeta"/>
        <s v="OBRAZLOŽENJE REZERVE - Za potrebe projekata energetske efikasnosti - Ministarstvo energetike i rudarstva"/>
        <s v="OBRAZLOŽENJE REZERVE - Za potrebe kupovine objekta Studentskog doma"/>
        <s v="OBRAZLOŽENJE REZERVE - Za eksproprijaciju za potrebe otvaranja rudnika cinka i olova-Brskovo, Mojkovac"/>
        <s v="ZAKLJUČAK VLADE CG - Isplate po osnovu odluka Ustavnog suda Crne Gore -  RADOJE DAKIĆ"/>
        <s v="ZAKLJUČAK VLADE CG - Fond za podsticanje pluralizma i raznovrsnosti medija u skladu sa Zakonom o medijima; "/>
        <s v="ZAKLJUČAK VLADE CG - Za obezbjeđivanje finansijskih sredstava za potrebe izgradnje Hadovića Džamije - Mešihat Islamske zajednice "/>
        <s v="REZERVACIJA - MOTORNA VOZILA ZA POTREBE UPRAVE"/>
        <s v="ZAKLJUČAK VLADE CG - Korišćenje dijela sredstava tekuće budžetske rezerve - Komisija za procjenu šteta od elementarnih nepogoda"/>
        <s v="ZAKLJUČAK VLADE CG - Korišćenje dijela sredstava tekuće budžetske rezerve - Komisija za raspodjelu dijela sredstava budžetske rezerve"/>
        <s v="ZAKLJUČAK VLADE CG - Finansiranje projekta izgradnje sinagoge u Podgorici"/>
        <s v="ZAKLJUČAK VLADE CG - Rješavanje neisplaćenih zarada nekadašnjih radnika, kao i penzionera Fabrike elekroda &quot;Piva&quot; (III Rata)"/>
        <s v="ZAKLJUČAK VLADE CG - Za predlog ugovora o pružanju savjetodavnih finansijskih usluga između vlade CG i IFC"/>
        <s v="ZAKLJUČAK VLADE CG -  Obezbjeđivanje finansijaskih sredstava neophodnih za redovno poslovanje &quot;Turističkog centara Durmitor&quot; D.O.O ŽA"/>
        <s v="ZAKLJUČAK VLADE CG -  Obezbjeđivanje finansijaskih sredstava neophodnih za redovno poslovanje &quot;Skijališta Crne Gore D.O.O.&quot; MK"/>
        <s v="ZAKLJUČAK VLADE CG - Direktna podrška EK za održavanje softverskih sistema koji omogućavaju implementaciju tržišta &quot;da - unaprijed&quot;"/>
        <s v="ZAKLJUČAK VLADE CG - Osiguranje vazduhoplova tipa Embraer 195 reg. Oznaka 4O-AOC (&quot;Charlie&quot;)"/>
        <s v="ZAKLJUČAK VLADE CG - Iseljenje državnih organa koji su smješteni u staroj zgradi Vlade"/>
        <s v="ZAKLJUČAK VLADE CG - Finansijska pomoć KK &quot;Budućnost Voli&quot; za pokriće troškova takmičenja EURO KUPA"/>
        <s v="ZAKLJUČAK VLADE CG - Plaćanje advokatske kancelarije HARRISON o analizi ugovora o koncesiji za detaljnageološka istraživanja i eksploataciju sulfidne polimetalične rude"/>
        <s v="ZAKLJUČAK VLADE CG - Preseljenje Specijalnog državnog tužilaštva i Specijalnog policijskog odjeljenja"/>
        <s v="ZAKLJUČAK VLADE CG - Dodjela jednokratne pomoći zaposlenima u Institutu &quot;Dr Simo Milošević&quot; AD Igalo"/>
        <m/>
        <s v="PO ZAKLJUČKU VLADE - Min. pravde za Osnovni sud u PG" u="1"/>
        <s v="PO ZAKLJUČKU VLADE - ANB za zaposljenje novih sluzbenika" u="1"/>
        <s v="OBRAZLOŽENJE REZERVE - Smještajni kapaciteti za primjeren smještaj stranaca pod privremenom zaštitom, neophodnu pomoć i osnovna sredstva" u="1"/>
        <s v="PO ZAKLJUČKU VLADE - MF - Koriscenje Rezerve za pomoć sportskim organizacijama (Šahovski s, Vaterpolo i plivački s.,Atlestskom s, i dr.)" u="1"/>
        <s v="ZAKLJUČCI SKUPŠTINE -za finansiranje rada organizacija: Saveza udruženja boraca NOR-a i antifašista CG (36.500), Saveza orgnaizacije boraca NOR-a CG (36.500) i Udruženja boraca ratova od 1990 CG (37.000)" u="1"/>
        <s v="PO ZAKLJUČKU VLADE - MF -Naser Nika" u="1"/>
        <s v="PO ZAKLJUČKU VLADE - M.sporta i mladih za FK Sutjeska NK" u="1"/>
        <s v="PO ZAKLJUČKU VLADE - Min.zdravlja projekat PHASE IT-Al-CG" u="1"/>
        <s v="PO ZAKLJUČKU VLADE - MJU preusmjeravanje po Sporazumu na MVP" u="1"/>
        <s v="PO ZAKLJUČKU VLADE - za nabavku vakcina kompanije Pfizer/BioNtech" u="1"/>
        <s v="PO ZAKLJUČKU VLADE - MLJMP za potrebe digitalizacije albanskog jezika u CG" u="1"/>
        <s v="PO ZAKLJUČKU VLADE - MF - finansiranje troskova izborne kapmanje za parlamentarne izbore jun 2023" u="1"/>
        <s v="PO ZAKLJUČKU VLADE - MF - za vanredne parlamentarne izbore za DIK" u="1"/>
        <s v="PO ZAKLJUČKU VLADE - MF -nedostajuca sredstva za II krug predsjednickih izbora (DIK-u)" u="1"/>
        <s v="PO ZAKLJUČKU VLADE - M.poloprivrede -fin.podrska u dijelu refundacije PDV-a korisnicima IPARD II Programa 2014-2020 kroz isplatu subvencija" u="1"/>
        <s v="PO ZAKLJUČKU VLADE - Min.ekologije -za gasenje pozara &quot;Maslov do&quot; NIKSIC" u="1"/>
        <s v="Po zaključku Vlade - sa Rezerve na MKI za operativni tim za Aeropark Berane" u="1"/>
        <s v="PO ZAKLJUČKU VLADE - Min.poljoprivrede ya realiyaciju aktivnosti utvrdjenih Planomn pripreme ljetnje turisticke seyone 2023" u="1"/>
        <s v="PO ZAKLJUČKU VLADE - Potreba rješenja neisplaćenih zarada nekadašnjih radnika, kao i penzionera, Fabrike elektroda &quot;Piva&quot; AD Plužine (II rata)"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sa Rezerve na MUP za spasioce preduzetne jedinice Luke Bar" u="1"/>
        <s v="PO ZAKLJUČKU VLADE - Min.kulture - Upravi za katastar za potrebe sanacije krova Drzavnog arhiva" u="1"/>
        <s v="Uprava za saobracaj" u="1"/>
        <s v="PO ZAKLJUČKU VLADE - Min.sporta transfer intitucijma sporta" u="1"/>
        <s v="PO ZAKLJUČKU VLADE - MKI- refundacija za osiguranbje aviona ToMontenegro" u="1"/>
        <s v="PO ZAKLJUČKU VLADE - CANU" u="1"/>
        <s v="PO ZAKLJUČKU VLADE - MZ-sredstva za funkcionisanje org.jedinice Meljine, u okviru OB KO" u="1"/>
        <s v="Po ZAKLJUČKU VLADE - Uplata na žiroračun Rukometnog kluba Lovćen  (de minimis)" u="1"/>
        <s v="OBRAZLOŽENJE REZERVE - za aktivnost: Mjere tržišno cjenovne politike, za Subvencije za proizvodnju i pružanje usluga iznos do 1,50 mil.€." u="1"/>
        <s v="PO ZAKLJUČKU VLADE - MKI - Upravi ya saobracaj po osnovu redovnog odrzavanja magistralnih I regionalnih puteva" u="1"/>
        <s v="PO ZAKLJUČKU VLADE - MF-finansijska pomoc Asocijaciji menadzera CG" u="1"/>
        <s v="PO ZAKLJUČKU VLADE - GSV za potrebe placanja usluga Horwath I Horwath Consulting Zagreb doo" u="1"/>
        <s v="PO ZAKLJUČKU VLADE - MF-finansijska pomoc Gallileo Production" u="1"/>
        <s v="PO ZAKLJUČKU VLADE - MF -Uprva za inspekcijske poslove za zakup opreme" u="1"/>
        <s v="ČARLI-AVION" u="1"/>
        <s v="PO ZAKLJUČKU VLADE - MRSS za neisplacene zarade nekadasnjih radnika kao i penzionera FEPa, AD Pluzine" u="1"/>
        <s v="PO ZAKLJUČKU VLADE - Predlog korišćenja sredstava tekuće budžetske rezerve uplaćivanje Ragbi savezu CG" u="1"/>
        <s v="PO ZAKLJUČKU VLADE -MF-Uprava za igre na srecu-nedostajuca sredstva za redovno finansiranje aktivnosti" u="1"/>
        <s v="PO ZAKLJUČKU VLADE - Preusmjeravanje ostvarenih ušteda i obezbjeđivanje nedostajućih sredstava kroz Tekuću Budžetsku Rezervu" u="1"/>
        <s v="OBRAZLOŽENJE REZERVE - Za rad Komore poreskih savjestnika iznos do iznosa do 0,05 mil.€" u="1"/>
        <s v="ZAKLJUČCI SKUPŠTINE -za finansiranje sanacije krova na zgradi sjedišta Državnog arhiva sa CT i postavljana centralne klimatizacije" u="1"/>
        <s v="PO ZAKLJUČKU VLADE - MVP -o vanbudzetskom progrsamu OEBS-u za podrsku Ukrajini (SPU)" u="1"/>
        <s v="SOLIDARNO" u="1"/>
        <s v="MELJINE" u="1"/>
        <s v="PO ZAKLJUČKU VLADE - MF -koriscenje Rezerve za Komisiju za raspodjelu dijela sredstava tekuće budžetske rezerve" u="1"/>
        <s v="PO ZAKLJUČKU VLADE - Usluge avio kompanije ToMontenegro u cilju hitne evakuacije građana crne Gore iz Države Izrael" u="1"/>
        <s v="ZAKLJUČCI SKUPŠTINE -za izgradnuu vodovoda u Klenku, Opština NK" u="1"/>
        <s v="PO ZAKLJUČKU VLADE - MUP za rjesavanje stambenog pitanja sluzbenici MUPa Marijani Cacic" u="1"/>
        <s v=" -za finansiranje rada organizacija: Saveza udruženja boraca NOR-a i antifašista CG (36.500), Saveza orgnaizacije boraca NOR-a CG (36.500) i Udruženja boraca ratova od 1990 CG (37.000)" u="1"/>
        <s v="ZAKLJUČCI SKUPŠTINE -za sanaciju i svlačionice za fizičko vaspitanje u OŠ &quot;Olga Golović&quot;-NK" u="1"/>
        <s v="Informacija-MPSV-za refundaciju PDVa fizickim licima korisnicima IPARD II programa" u="1"/>
        <s v="OBRAZLOŽENJE REZERVE - Ministarstvu unutrašnjih poslova za smještajne kapacitete za primjeren smještaj stranaca pod privremenom zaštitom, neophodnu pomoć i osnovna sredstva, po Zaključku Vlade" u="1"/>
        <s v=" ZAKLJUČCI SKUPŠTINE-za finansiranje rada organizacija: Saveza udruženja boraca NOR-a i antifašista CG (36.500), Saveza orgnaizacije boraca NOR-a CG (36.500) i Udruženja boraca ratova od 1990 CG (37.000)" u="1"/>
        <s v="PO ZAKLJUČKU VLADE - Isplata članovima PER-a" u="1"/>
        <s v="PO ZAKLJUČKU VLADE - MKI-za pomoc prevoznicima u drumskom saobracaju" u="1"/>
        <s v="PO ZAKLJUČKU VLADE - MF za obezbjedivanje finansijskih sredstava za ANB" u="1"/>
        <s v="PO ZAKLJUČKU VLADE - MF-za unapredjenje sistema nadzora priredjivanja igara na srecu" u="1"/>
        <s v="PO ZAKLJUČKU VLADE - MF za opstinu Tuzi 800hilj.i to: 400hilj. (podrska sanaciji finansijskog stanja) I 400hilj.kao pozajmica" u="1"/>
        <s v="POČETNO STANJE - Stalna budžetska rezerva utvrđema zakonom o budžetu za 2023. godinu" u="1"/>
        <s v="POČETNO STANJE - Tekuća budžetska rezerva utvrđema zakonom o budžetu za 2023. godinu" u="1"/>
        <s v="PO ZAKLJUČKU VLADE - MF za NVO &quot;Olimpijska medalja&quot;" u="1"/>
        <s v="PO ZAKLJUČKU VLADE - MF - za potrebe KUD-a Njegos, CT" u="1"/>
        <s v="Po ZAKLJUČKU VLADE - Uplata na žiroračun Karate saveta Crne Gore (de minimis)" u="1"/>
        <s v="PO ZAKLJUČKU VLADE - MF - na Upravu za katastar za zakup objekata za potrebe smjestaja CIVIS-a" u="1"/>
        <s v="PO ZAKLJUČKU VLADE - MF dodatna sredstva za potrebe Senata Prijestonice" u="1"/>
        <s v="ZAKLJUČCI SKUPŠTINE -za finansiranje adaptacije zgrade OŠ &quot;Janko Bjelica&quot;-NK" u="1"/>
        <s v="PO ZAKLJUČKU VLADE - sa Rezerve na MVP za podršku aktivnostima Ambasade Crne Gore u Republici Srbiji" u="1"/>
        <s v="PO ZAKLJUČKU VLADE - MF za Uprava prihoda i carina" u="1"/>
        <s v="OBRAZLOŽENJE REZERVE - RADOJE DAKIĆ" u="1"/>
        <s v="PO ZAKLJUČKU VLADE - MF-za Sluzbeni list" u="1"/>
        <s v="PO ZAKLJUČKU VLADE - MF -Multimedia group" u="1"/>
        <s v="OBRAZLOŽENJE REZERVE - potrebe izmirenja obaveza prema Stambenoj zadruzi prosvjetnih radnika &quot;Solidarno&quot;u skladu sa Sporazumom " u="1"/>
        <s v="PO ZAKLJUČKU VLADE - MERT organizacija manifestacije &quot;Svi za turizam&quot;" u="1"/>
        <s v="ZAKLJUČCI SKUPŠTINE -za finansiranje rada Naučne ustanove Institut za srpsku kulturu NK (50.000) i Udruženje književnika CG (50.000) " u="1"/>
        <s v="PO ZAKLJUČKU VLADE - po presudama Evropskog suda za ljudska prava u Strazburu " u="1"/>
        <s v="PO ZAKLJUČKU VLADE - MUP-Sindikat bezbjednosnih institucija za rj.stambenih potreba MUPa, UP, ANB i Pol.akademiji" u="1"/>
        <s v="PO ZAKLJUČKU VLADE - MUP - nedostajuca sredstva za bruto plate" u="1"/>
        <s v="PO ZAKLJUČKU VLADE - MF - Koriscenje Rezerve za pomoć Vazduhoplovnom savezu CGr.)" u="1"/>
        <s v="PO ZAKLJUČKU VLADE - MF za naknadu sredstava opstinama po osnovu smanjenja prihoda od poreya na doh.fiyickih lica….i Egaliyacionog fonda ya period 1.08.2022-31.12.2022" u="1"/>
        <s v="PO ZAKLJUČKU VLADE - MF -OŠ Boško Radulović" u="1"/>
        <s v="PO ZAKLJUČKU VLADE - MF Za JU Srednja strucna skola NK" u="1"/>
        <s v="PO ZAKLJUČKU VLADE - MF za NVO Kultura plus" u="1"/>
        <s v="PO ZAKLJUČKU VLADE - MF za potrebe Bodybuilding i fitnes Saveza Crne Gore" u="1"/>
        <s v="PO ZAKLJUČKU VLADE -  sa Rezerve na MKI za operativni tim za Aeropark Berane" u="1"/>
        <s v="OBRAZLOŽENJE REZERVE - nacionalno kofinansiranje za realizaciju projekata kofinansiranih iz EU sredstava u okviru multilateralnih finansijkih sporazuma" u="1"/>
        <s v="PO ZAKLJUČKU VLADE - MF - finansiranje NVO Media tim" u="1"/>
        <s v="PO ZAKLJUČKU VLADE - MF - Studentskom sportskom savezu CG " u="1"/>
        <s v="ZAKLJUČCI SKUPŠTINE -za finansiranje turističke manifestacije &quot;Montenegro beer fest-Cetinje&quot;" u="1"/>
        <s v="PO ZAKLJUČKU VLADE - MF - Koriscenje Rezerve za finansiranje organizacije &quot;15 godina osnivanja Društva prijateljstva NR Kine i CG&quot;" u="1"/>
        <s v="OBRAZLOŽENJE REZERVE - u slučaju potrebe za obezbjeđivanje dijela sredstava, do iznosa sredstava na osnovu definisanih procentualnog izdvajanja iz budžeta države, za finansiranje Ministarstva kulture shodno Zakonu o kulturi " u="1"/>
        <s v="ZAKLJUČAK VLADE CG - Turističke organizacije" u="1"/>
        <s v="PO ZAKLJUČKU VLADE - MF - za potrebe Uprave prihoda I carina" u="1"/>
        <s v="PO ZAKLJUČKU VLADE - MVP-za osnivanje Fonda Ujedinjenih nacija za ubrrzanje razvoja CG" u="1"/>
        <s v="PO ZAKLJUČKU VLADE - MF -za EURO tehniki MN, na osnovu profakture br.2 od 04.01.2023.god." u="1"/>
        <s v="PO ZAKLJUČKU VLADE - MEP za nabavku I ugradnju 2 mobilna postrojenja za preciscavanje vode (Bolje sestre)" u="1"/>
        <s v="PO ZAKLJUČKU VLADE - MERT - za organizaciju festivala &quot;Lake fest&quot; i manifestaciju &quot;Medjunarodni sajam prsuta MESAP 2023.&quot;" u="1"/>
        <s v="PO ZAKLJUČKU VLADE - Finansiranje Konferencije finansijskih tržišta" u="1"/>
        <s v="PO ZAKLJUČKU VLADE - informacija o realizaciji čl 23 Zakona o državnoj imovini u korist opštine Danilovgrad" u="1"/>
        <s v="OBRAZLOŽENJE REZERVE - Sredstva za početno finansiranje novoosnovane Opštine Zeta, shodno Zakonu o finansiranju lokalne samouprave" u="1"/>
        <s v="PO ZAKLJUČKU VLADE - usmeno podnijet-nagrada pripadnicima Nac.tima za traganje i spasavanje i Sluzbama zastite i spasavanja PG i NK" u="1"/>
        <s v="PO ZAKLJUČKU VLADE - MF za potrebe Sluzbe predsjednika CG" u="1"/>
        <s v="PO ZAKLJUČKU VLADE -GSV-za troskove organizacije zajednicke sjednice Vlade CG i R. Albanije" u="1"/>
        <s v="PO ZAKLJUČKU VLADE - MF-izmjena zakljucka Vlade broj 07-6405/2 od 07.10.2022. godine (za Aerodrome)" u="1"/>
        <s v="PO ZAKLJUČKU VLADE - Min.pravde - za isplatu ugovora o djelu kod Uprave za izvrsenje krivicnih sankcija" u="1"/>
        <s v="PO ZAKLJUČKU VLADE - MF- za potrebe CANU" u="1"/>
        <s v="PO ZAKLJUČKU VLADE - MF - za potrebe Crnogorskog skolskog sportskog saveza" u="1"/>
        <s v="OBRAZLOŽENJE REZERVE - Fond za podsticanje pluralizma i raznovrsnosti medija u skladu sa Zakonom o medijima; " u="1"/>
        <s v="OBRAZLOŽENJE REZERVE - za finansiranje programa i projekata nevladinih organizacija, shodno Zakonu o nevladinim organizacijama, a koja se preusmjeravaju potrošačkim jedinicama u skladu sa Odlukom " u="1"/>
        <s v="PO ZAKLJUČKU VLADE - MF za potrebe Sportskog skyrunning kluba Prokletije" u="1"/>
        <s v="PO ZAKLJUČKU VLADE - MF - Koriscenje Rezerve za NVO Montenegro Space Research projekat &quot;Luča&quot;" u="1"/>
        <s v="PO ZAKLJUČKU VLADE - MF z-Uprava za katastar I drzavnu imovinu za realizaciju ugovora o zakupu za 8 mjeseci" u="1"/>
        <s v="REZERVACIJA - RADOJE DAKIĆ" u="1"/>
        <s v="PO ZAKLJUČKU VLADE - MF -Baletska skola Princeza Ksenija" u="1"/>
        <s v="PO ZAKLJUČKU VLADE - sa Rezerve na NVU Fort Fest (de minimis)" u="1"/>
        <s v="PO ZAKLJUČKU VLADE - GSV za potrebe GSVa (naknade, gorivo, ugovori, " u="1"/>
        <s v="PO ZAKLJUČKU VLADE - MERT - za organizaciju koncerta Stjepana Hausera u opstini BAR" u="1"/>
        <s v="PO ZAKLJUČKU VLADE - MERT-pozajmica za realizaciju aktivnosti na tri projekta u okviru Interreg IPA CBC IT-AL-CG 2014-2020"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F - za potrebe Tekbol saveza CG" u="1"/>
        <s v="Po ZAKLJUČKU VLADE - Uplata na žiroračun Košarkaškog saveza Crne Gore  (de minimis)" u="1"/>
        <s v="PO ZAKLJUČKU VLADE - Min.nauke na Rezervu" u="1"/>
        <s v="PO ZAKLJUČKU VLADE - MRSS za isplatu otpremnina za 20 radnika Kombinata aluminijuma Podgorica" u="1"/>
        <s v="PO ZAKLJUČKU VLADE - sa Rezerve na MERT za organizaciju Higher Sense Vibration festivala s Predlogom ugovora" u="1"/>
        <s v="PO ZAKLJUČKU VLADE - Min.nauke " u="1"/>
        <s v="PO ZAKLJUČKU VLADE - Min.zdravlja -podrska gradjanima za post Covid rehabilitaciju" u="1"/>
        <s v="PO ZAKLJUČKU VLADE - Min.prosvjete" u="1"/>
        <s v="PO ZAKLJUČKU VLADE - Preusmjeravanje na Tužilački savjet  na aktivnost Obavljanje tužilačke djelatnosti u Osnovnom državnom tužilaštvu u Podgorici" u="1"/>
        <s v="OBRAZLOŽENJE REZERVE - Za finansiranje izborne kampanje kandidata za izbor predsjednika Crne Gore, shodno Zakonu o finansiranju političkih subjekata i izbornih kampanja u iznosu od 0,07% Tekućeg budžeta." u="1"/>
        <s v="PO ZAKLJUČKU VLADE -MF-AZLP-za izradu aplikacije DMS" u="1"/>
        <s v="OBRAZLOŽENJE REZERVE - za naknade po prestanku funkcije  poslanika, u slučaju potrebe" u="1"/>
        <s v="OBRAZLOŽENJE REZERVE - Ministarstvu unutrašnjih poslova za smještajne kapacitete za primjeren smještaj stranaca pod privremenom zaštitom, neophodnu pomoć i osnovna sredstva, po Zaključku Vlade od 2022 godine" u="1"/>
        <s v="PO ZAKLJUČKU VLADE - MF -Uzi kabinet" u="1"/>
        <s v="PO ZAKLJUČKU VLADE - MF -ustede sredstva za II krug predsjednickih izbora (DIK-u)" u="1"/>
        <s v="PO ZAKLJUČKU VLADE - MF - za isplatu ugovora o djelu za Upravu za katastar i drzavnu imovinu" u="1"/>
        <s v="OBRAZLOŽENJE REZERVE - " u="1"/>
        <s v="PO ZAKLJUČKU VLADE - MF-za otkup dijela akcija Luke Bar" u="1"/>
        <s v="PO ZAKLJUČKU VLADE - MF -za otkup akcija &quot;Montenegroberze&quot;" u="1"/>
        <s v="PO ZAKLJUČKU VLADE - MF-nabavka IS AEOI, u oblasti poreskog sist" u="1"/>
        <s v="PO ZAKLJUČKU VLADE - MF -Uprva za inspekcijske posloveza  bruto zarade" u="1"/>
        <s v="OBRAZLOŽENJE REZERVE - Eksproprijaciju za potrebe otvaranja rudnika cinka I olova-Brskovo, Mojkovac" u="1"/>
        <s v="ZAKLJUČCI SKUPŠTINE -za rekonstrukciju i adaptaciju: Doma omladine Liverovići-NK (5.000), područne jedinice OŠ &quot;Dušan Đukanović&quot; (8.000) i doma MZ Petrovići-NK (7.000)" u="1"/>
        <s v="PO ZAKLJUČKU VLADE - MERT-HTP Milocer za jednokratnu pomoc" u="1"/>
        <s v="PO ZAKLJUČKU VLADE - Min.sporta -za sportske objekte-Transferi opstinama" u="1"/>
        <s v="ZAKLJUČCI SKUPŠTINE -za rekonstrukciju Saborne Crkve Svetog Vasilija Ostroškog u NK" u="1"/>
        <s v="PO ZAKLJUČKU VLADE - Predlog korišćenja sredstava tekuće budžetske rezerve uplaćivanje Ji-Jitsu savezu CG" u="1"/>
        <s v="OBRAZLOŽENJE REZERVE - Za nesmetano funkcionisanja Opštine Zeta" u="1"/>
        <s v="OBRAZLOŽENJE REZERVE - Za potrebe projekata energetske efikasnosti" u="1"/>
        <s v="PO ZAKLJUČKU VLADE - MF -Uprva za inspekcijske poslove za obezbjedjivanje sredstava za zakup opreme" u="1"/>
        <s v="PO ZAKLJUČKU VLADE - MKI-za osnivacki kapital kompanije Jonsko-jadranski plinovod" u="1"/>
        <s v="Finansiranje adaptacije sportske dvorane Univerzitetskog sportstko-kulturnog centra u Podgorici" u="1"/>
        <s v="PO ZAKLJUČKU VLADE - MVP- program OEBSa ya podrsku Ukrajini" u="1"/>
        <s v="PO ZAKLJUČKU VLADE - MERT -za organizaciju 37.festivala &quot;Grad teatar&quot;-BD" u="1"/>
        <s v="PO ZAKLJUČKU VLADE - MF - Koriscenje Rezerve za Komisiju za procjenu šteta od elementarnih nepogoda" u="1"/>
        <s v="PO ZAKLJUČKU VLADE - MO - za angazovanje vojnika na rekonstrukciji putnog pravca Pjenavac - Mrtvo duboko" u="1"/>
        <s v="PO ZAKLJUČKU VLADE - KPV-za koriscenje usluga lobiranja za potrebe Vlade CG od strane Bipartisan Solution" u="1"/>
      </sharedItems>
    </cacheField>
    <cacheField name="KORISNIK SREDSTAVA" numFmtId="0">
      <sharedItems containsBlank="1" count="22">
        <m/>
        <s v="40501 - Ministarstvo finansija"/>
        <s v="SOLIDARNO"/>
        <s v="40301 - Ministarstvo unutrašnjih poslova"/>
        <s v="Nacionalna komisija za istraživanje nesreća i ozbiljnih nezgoda vazduhoplova, vanrednih događaja koji ugožavaju bezbjednost željezničkog saobraćaja i pomorskih nezgoda i nesreća"/>
        <s v="41101 - Ministarstvo poljoprivrede, šumarstva i vodoprivrede"/>
        <s v="41107 - Uprava za bezbjednost hrane, veterinu i fitosanitarne poslove "/>
        <s v="42401 - Ministarstvo turizma, ekologije, održivog razvoja i razvoja sjevera"/>
        <s v="40901 - Ministarstvo ekonomskog razvoja"/>
        <s v="42501 - Ministarstvo energetike i rudarstva"/>
        <s v="OPŠTINA ZETA"/>
        <s v="RADOJE DAKIĆ"/>
        <s v="40801 - Ministarstvo kulture i medija"/>
        <s v="DE MINIMIS"/>
        <s v="40101 - Generalni sekretarijat Vlade Crne Gore"/>
        <s v="Komisija za procjenu šteta od elementarnih nepogoda"/>
        <s v="Komisija za raspodjelu dijela sredstava budžetske rezerve"/>
        <s v="41001 - Ministarstvo saobraćaja i pomorstva"/>
        <s v="42101 - Ministarstvo sporta i mladih"/>
        <s v="40903 - Uprava za kapitalne projekte"/>
        <s v="41501 - Ministarstvo prostornog planiranja, urbanizma i državne imovine"/>
        <s v="41601 - Ministarstvo rada i socijalnog staranja"/>
      </sharedItems>
    </cacheField>
    <cacheField name="TIP REALIZACIJE" numFmtId="0">
      <sharedItems containsBlank="1" count="4">
        <s v="Početno stanje"/>
        <m/>
        <s v="Preusmjerenje (-)"/>
        <s v="Plaćanje"/>
      </sharedItems>
    </cacheField>
    <cacheField name="TIP REZERVE" numFmtId="0">
      <sharedItems containsBlank="1"/>
    </cacheField>
    <cacheField name="IZNOS OBAVEZE" numFmtId="164">
      <sharedItems containsString="0" containsBlank="1" containsNumber="1" minValue="-10000000" maxValue="60880000"/>
    </cacheField>
    <cacheField name="REALIZOVANE OBAVEZE" numFmtId="164">
      <sharedItems containsString="0" containsBlank="1" containsNumber="1" minValue="-1500000" maxValue="-2000"/>
    </cacheField>
    <cacheField name="PREOSTALE OBAVEZE" numFmtId="164">
      <sharedItems containsString="0" containsBlank="1" containsNumber="1" minValue="0" maxValue="9204000"/>
    </cacheField>
    <cacheField name="NAPOMENA" numFmtId="0">
      <sharedItems containsBlank="1" longText="1"/>
    </cacheField>
    <cacheField name="BROJ NALOGA U SAPU" numFmtId="0">
      <sharedItems containsBlank="1" containsMixedTypes="1" containsNumber="1" containsInteger="1" minValue="200009208" maxValue="400004638"/>
    </cacheField>
    <cacheField name="Months" numFmtId="0" databaseField="0">
      <fieldGroup base="7">
        <rangePr groupBy="months" startDate="2024-02-26T00:00:00" endDate="2024-04-30T00:00:00"/>
        <groupItems count="14">
          <s v="&lt;26/02/24"/>
          <s v="Jan"/>
          <s v="Feb"/>
          <s v="Mar"/>
          <s v="Apr"/>
          <s v="May"/>
          <s v="Jun"/>
          <s v="Jul"/>
          <s v="Aug"/>
          <s v="Sep"/>
          <s v="Oct"/>
          <s v="Nov"/>
          <s v="Dec"/>
          <s v="&gt;30/04/24"/>
        </groupItems>
      </fieldGroup>
    </cacheField>
  </cacheFields>
  <extLst>
    <ext xmlns:x14="http://schemas.microsoft.com/office/spreadsheetml/2009/9/main" uri="{725AE2AE-9491-48be-B2B4-4EB974FC3084}">
      <x14:pivotCacheDefinition pivotCacheId="50877678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0"/>
    <m/>
    <s v="ZAKON O BUDžETU ZA 2024"/>
    <x v="0"/>
    <d v="2023-12-30T00:00:00"/>
    <x v="0"/>
    <m/>
    <x v="0"/>
    <s v="SKUPŠTINA CG"/>
    <x v="0"/>
    <x v="0"/>
    <x v="0"/>
    <s v="Tekuća Budžetska Rezerva"/>
    <n v="60880000"/>
    <m/>
    <m/>
    <m/>
    <m/>
  </r>
  <r>
    <n v="1"/>
    <s v="OBRAZLOŽENJE SUPŠTINE"/>
    <s v="ZAKON O BUDžETU ZA 2024"/>
    <x v="0"/>
    <d v="2023-12-30T00:00:00"/>
    <x v="0"/>
    <m/>
    <x v="0"/>
    <s v="SKUPŠTINA CG"/>
    <x v="1"/>
    <x v="1"/>
    <x v="1"/>
    <s v="Tekuća Budžetska Rezerva"/>
    <n v="-38000"/>
    <m/>
    <n v="38000"/>
    <m/>
    <m/>
  </r>
  <r>
    <n v="2"/>
    <s v="OBRAZLOŽENJE SUPŠTINE"/>
    <s v="ZAKON O BUDžETU ZA 2024"/>
    <x v="0"/>
    <d v="2023-12-30T00:00:00"/>
    <x v="0"/>
    <m/>
    <x v="0"/>
    <s v="SKUPŠTINA CG"/>
    <x v="2"/>
    <x v="1"/>
    <x v="1"/>
    <s v="Tekuća Budžetska Rezerva"/>
    <n v="-38000"/>
    <m/>
    <n v="38000"/>
    <m/>
    <m/>
  </r>
  <r>
    <n v="3"/>
    <s v="OBRAZLOŽENJE SUPŠTINE"/>
    <s v="ZAKON O BUDžETU ZA 2024"/>
    <x v="0"/>
    <d v="2023-12-30T00:00:00"/>
    <x v="0"/>
    <m/>
    <x v="0"/>
    <s v="SKUPŠTINA CG"/>
    <x v="3"/>
    <x v="1"/>
    <x v="1"/>
    <s v="Tekuća Budžetska Rezerva"/>
    <n v="-40000"/>
    <m/>
    <n v="40000"/>
    <m/>
    <m/>
  </r>
  <r>
    <n v="4"/>
    <s v="OBRAZLOŽENJE SUPŠTINE"/>
    <s v="ZAKON O BUDžETU ZA 2024"/>
    <x v="0"/>
    <d v="2023-12-30T00:00:00"/>
    <x v="0"/>
    <m/>
    <x v="0"/>
    <s v="SKUPŠTINA CG"/>
    <x v="4"/>
    <x v="1"/>
    <x v="1"/>
    <s v="Tekuća Budžetska Rezerva"/>
    <n v="-50000"/>
    <m/>
    <n v="50000"/>
    <m/>
    <m/>
  </r>
  <r>
    <n v="5"/>
    <s v="OBRAZLOŽENJE SUPŠTINE"/>
    <s v="ZAKON O BUDžETU ZA 2024"/>
    <x v="0"/>
    <d v="2023-12-30T00:00:00"/>
    <x v="0"/>
    <m/>
    <x v="0"/>
    <s v="SKUPŠTINA CG"/>
    <x v="5"/>
    <x v="1"/>
    <x v="1"/>
    <s v="Tekuća Budžetska Rezerva"/>
    <n v="-200000"/>
    <m/>
    <n v="200000"/>
    <m/>
    <m/>
  </r>
  <r>
    <n v="6"/>
    <s v="OBRAZLOŽENJE SUPŠTINE"/>
    <s v="ZAKON O BUDžETU ZA 2024"/>
    <x v="0"/>
    <d v="2023-12-30T00:00:00"/>
    <x v="0"/>
    <m/>
    <x v="0"/>
    <s v="SKUPŠTINA CG"/>
    <x v="6"/>
    <x v="1"/>
    <x v="1"/>
    <s v="Tekuća Budžetska Rezerva"/>
    <n v="-200000"/>
    <m/>
    <n v="200000"/>
    <m/>
    <m/>
  </r>
  <r>
    <n v="7"/>
    <s v="OBRAZLOŽENJE REZERVE"/>
    <s v="ZAKON O BUDžETU ZA 2024"/>
    <x v="0"/>
    <d v="2023-12-30T00:00:00"/>
    <x v="1"/>
    <m/>
    <x v="0"/>
    <s v="VLADA CG"/>
    <x v="7"/>
    <x v="2"/>
    <x v="1"/>
    <s v="Tekuća Budžetska Rezerva"/>
    <m/>
    <m/>
    <n v="0"/>
    <m/>
    <m/>
  </r>
  <r>
    <n v="8"/>
    <s v="OBRAZLOŽENJE REZERVE"/>
    <s v="ZAKON O BUDžETU ZA 2024"/>
    <x v="1"/>
    <d v="2023-02-02T00:00:00"/>
    <x v="0"/>
    <m/>
    <x v="0"/>
    <s v="MUP"/>
    <x v="8"/>
    <x v="3"/>
    <x v="1"/>
    <s v="Tekuća Budžetska Rezerva"/>
    <n v="-1144951.81"/>
    <m/>
    <n v="819312.3"/>
    <m/>
    <m/>
  </r>
  <r>
    <n v="9"/>
    <s v="OBRAZLOŽENJE REZERVE"/>
    <s v="ZAKON O BUDžETU ZA 2024"/>
    <x v="0"/>
    <d v="2023-12-30T00:00:00"/>
    <x v="0"/>
    <m/>
    <x v="0"/>
    <s v="VLADA CG"/>
    <x v="9"/>
    <x v="1"/>
    <x v="1"/>
    <s v="Tekuća Budžetska Rezerva"/>
    <m/>
    <m/>
    <n v="0"/>
    <m/>
    <m/>
  </r>
  <r>
    <n v="10"/>
    <s v="OBRAZLOŽENJE REZERVE"/>
    <s v="ZAKON O BUDžETU ZA 2024"/>
    <x v="0"/>
    <d v="2023-12-30T00:00:00"/>
    <x v="0"/>
    <m/>
    <x v="0"/>
    <s v="VLADA CG"/>
    <x v="10"/>
    <x v="4"/>
    <x v="1"/>
    <s v="Tekuća Budžetska Rezerva"/>
    <m/>
    <m/>
    <n v="0"/>
    <m/>
    <m/>
  </r>
  <r>
    <n v="11"/>
    <s v="OBRAZLOŽENJE REZERVE"/>
    <s v="ZAKON O BUDžETU ZA 2024"/>
    <x v="0"/>
    <d v="2023-12-30T00:00:00"/>
    <x v="0"/>
    <m/>
    <x v="0"/>
    <s v="VLADA CG"/>
    <x v="11"/>
    <x v="1"/>
    <x v="1"/>
    <s v="Tekuća Budžetska Rezerva"/>
    <n v="-250000"/>
    <m/>
    <n v="250000"/>
    <m/>
    <m/>
  </r>
  <r>
    <n v="12"/>
    <s v="OBRAZLOŽENJE REZERVE"/>
    <s v="ZAKON O BUDžETU ZA 2024"/>
    <x v="0"/>
    <d v="2023-12-30T00:00:00"/>
    <x v="0"/>
    <m/>
    <x v="0"/>
    <s v="VLADA CG"/>
    <x v="12"/>
    <x v="5"/>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r>
  <r>
    <n v="13"/>
    <s v="OBRAZLOŽENJE REZERVE"/>
    <s v="ZAKON O BUDžETU ZA 2024"/>
    <x v="0"/>
    <d v="2023-12-30T00:00:00"/>
    <x v="0"/>
    <m/>
    <x v="0"/>
    <s v="VLADA CG"/>
    <x v="13"/>
    <x v="6"/>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r>
  <r>
    <n v="14"/>
    <s v="OBRAZLOŽENJE REZERVE"/>
    <s v="ZAKON O BUDžETU ZA 2024"/>
    <x v="0"/>
    <d v="2023-12-30T00:00:00"/>
    <x v="0"/>
    <m/>
    <x v="0"/>
    <s v="VLADA CG"/>
    <x v="14"/>
    <x v="7"/>
    <x v="1"/>
    <s v="Tekuća Budžetska Rezerva"/>
    <n v="-3500000"/>
    <m/>
    <n v="3500000"/>
    <s v="Ministarstvu turizma, ekologije, održivog razvoja i razvoja sjevera, u iznosu od 3,5 mil.€ a predviđena za sprovođenje unapređenja energetske efikasnosti;"/>
    <m/>
  </r>
  <r>
    <n v="15"/>
    <s v="OBRAZLOŽENJE REZERVE"/>
    <s v="ZAKON O BUDžETU ZA 2024"/>
    <x v="0"/>
    <d v="2023-12-30T00:00:00"/>
    <x v="0"/>
    <m/>
    <x v="1"/>
    <s v="VLADA CG"/>
    <x v="15"/>
    <x v="8"/>
    <x v="2"/>
    <s v="Tekuća Budžetska Rezerva"/>
    <n v="-1500000"/>
    <n v="-1500000"/>
    <n v="0"/>
    <s v="Ministartvu ekonomskog razvoja sredstva u iznosu od 1,50 mil.€ za realizaciju Programa za podsticanje inovacija u funkciji energetske efikasnosti u industriji;"/>
    <s v="200009342"/>
  </r>
  <r>
    <n v="16"/>
    <s v="OBRAZLOŽENJE REZERVE"/>
    <s v="ZAKON O BUDžETU ZA 2024"/>
    <x v="0"/>
    <d v="2023-12-30T00:00:00"/>
    <x v="0"/>
    <m/>
    <x v="0"/>
    <s v="VLADA CG"/>
    <x v="16"/>
    <x v="9"/>
    <x v="1"/>
    <s v="Tekuća Budžetska Rezerva"/>
    <n v="-9000000"/>
    <m/>
    <n v="9000000"/>
    <s v="Ministarstvu energetike i rudarstva po istom osnovu opredjeljena su sredstva u ukupnom iznosu od 9,00mil.€ i to: 8.000.000 eura za unapređenje energetske efikasnosti i 1.000.000 eura za softverska rešenja za unapređenje energetskog tržišta (BELEN i COTEE)."/>
    <m/>
  </r>
  <r>
    <n v="17"/>
    <s v="OBRAZLOŽENJE REZERVE"/>
    <s v="ZAKON O BUDžETU ZA 2024"/>
    <x v="0"/>
    <d v="2023-12-30T00:00:00"/>
    <x v="0"/>
    <m/>
    <x v="0"/>
    <s v="VLADA CG"/>
    <x v="17"/>
    <x v="10"/>
    <x v="1"/>
    <s v="Tekuća Budžetska Rezerva"/>
    <n v="-1600000"/>
    <m/>
    <n v="723476.63"/>
    <s v="za potrebe nesmetanog funkcionisanja Opštine Zeta, do iznosa 1,6 mil. € €, na osnovu _x000a_važećih zakonskih kriterijuma"/>
    <m/>
  </r>
  <r>
    <n v="18"/>
    <s v="OBRAZLOŽENJE REZERVE"/>
    <s v="ZAKON O BUDžETU ZA 2024"/>
    <x v="0"/>
    <d v="2023-12-30T00:00:00"/>
    <x v="0"/>
    <m/>
    <x v="0"/>
    <s v="VLADA CG"/>
    <x v="18"/>
    <x v="9"/>
    <x v="1"/>
    <s v="Tekuća Budžetska Rezerva"/>
    <n v="-1000000"/>
    <m/>
    <n v="1000000"/>
    <m/>
    <m/>
  </r>
  <r>
    <n v="19"/>
    <s v="OBRAZLOŽENJE REZERVE"/>
    <s v="ZAKON O BUDžETU ZA 2024"/>
    <x v="0"/>
    <d v="2023-12-30T00:00:00"/>
    <x v="0"/>
    <m/>
    <x v="0"/>
    <s v="VLADA CG"/>
    <x v="19"/>
    <x v="0"/>
    <x v="1"/>
    <s v="Tekuća Budžetska Rezerva"/>
    <n v="-3200000"/>
    <m/>
    <n v="3200000"/>
    <m/>
    <m/>
  </r>
  <r>
    <n v="20"/>
    <s v="OBRAZLOŽENJE REZERVE"/>
    <s v="ZAKON O BUDžETU ZA 2024"/>
    <x v="0"/>
    <d v="2023-12-30T00:00:00"/>
    <x v="0"/>
    <m/>
    <x v="0"/>
    <s v="VLADA CG"/>
    <x v="20"/>
    <x v="0"/>
    <x v="1"/>
    <s v="Tekuća Budžetska Rezerva"/>
    <m/>
    <m/>
    <n v="0"/>
    <m/>
    <m/>
  </r>
  <r>
    <n v="21"/>
    <s v="REZERVACIJA"/>
    <s v="ZAKON O BUDžETU ZA 2024"/>
    <x v="2"/>
    <s v="-"/>
    <x v="0"/>
    <m/>
    <x v="0"/>
    <s v="VLADA CG"/>
    <x v="21"/>
    <x v="11"/>
    <x v="1"/>
    <s v="Tekuća Budžetska Rezerva"/>
    <n v="-10000000"/>
    <m/>
    <n v="9204000"/>
    <m/>
    <m/>
  </r>
  <r>
    <n v="22"/>
    <s v="ZAKLJUČAK VLADE CG"/>
    <s v="ZAKON O BUDžETU ZA 2023"/>
    <x v="3"/>
    <d v="2023-02-25T00:00:00"/>
    <x v="0"/>
    <m/>
    <x v="2"/>
    <s v="MIN KULTURE"/>
    <x v="22"/>
    <x v="12"/>
    <x v="3"/>
    <s v="Tekuća Budžetska Rezerva"/>
    <m/>
    <n v="-694804.72"/>
    <n v="0"/>
    <s v="Sredstva se obezbjeđuju u cilju obezbjeđivanju finansijskih sredstava za Podfond za komercijalne i neprofitne medije."/>
    <n v="400002803"/>
  </r>
  <r>
    <n v="23"/>
    <s v="ZAKLJUČAK VLADE CG"/>
    <s v="ZAKON O BUDžETU ZA 2023"/>
    <x v="4"/>
    <d v="2023-12-27T00:00:00"/>
    <x v="0"/>
    <m/>
    <x v="3"/>
    <s v="MF"/>
    <x v="23"/>
    <x v="13"/>
    <x v="3"/>
    <s v="Tekuća Budžetska Rezerva"/>
    <m/>
    <n v="-60000"/>
    <n v="0"/>
    <m/>
    <n v="400002845"/>
  </r>
  <r>
    <n v="24"/>
    <s v="REZERVACIJA"/>
    <s v="ZAKON O BUDžETU ZA 2024"/>
    <x v="2"/>
    <s v="-"/>
    <x v="0"/>
    <m/>
    <x v="0"/>
    <s v="VLADA CG"/>
    <x v="24"/>
    <x v="14"/>
    <x v="1"/>
    <s v="Tekuća Budžetska Rezerva"/>
    <n v="-6000000"/>
    <m/>
    <n v="6000000"/>
    <m/>
    <m/>
  </r>
  <r>
    <n v="25"/>
    <s v="ZAKLJUČAK VLADE CG"/>
    <s v="ZAKON O BUDžETU ZA 2024"/>
    <x v="1"/>
    <d v="2023-02-02T00:00:00"/>
    <x v="0"/>
    <m/>
    <x v="4"/>
    <s v="MUP"/>
    <x v="8"/>
    <x v="3"/>
    <x v="2"/>
    <s v="Tekuća Budžetska Rezerva"/>
    <m/>
    <n v="-4975.5"/>
    <n v="0"/>
    <m/>
    <n v="200009208"/>
  </r>
  <r>
    <n v="26"/>
    <s v="ZAKLJUČAK VLADE CG"/>
    <s v="ZAKON O BUDžETU ZA 2024"/>
    <x v="1"/>
    <d v="2023-02-02T00:00:00"/>
    <x v="0"/>
    <m/>
    <x v="5"/>
    <s v="MUP"/>
    <x v="8"/>
    <x v="3"/>
    <x v="2"/>
    <s v="Tekuća Budžetska Rezerva"/>
    <m/>
    <n v="-74632.5"/>
    <n v="0"/>
    <m/>
    <n v="200009271"/>
  </r>
  <r>
    <n v="27"/>
    <s v="ZAKLJUČAK VLADE CG"/>
    <s v="ZAKON O BUDžETU ZA 2024"/>
    <x v="1"/>
    <d v="2023-02-02T00:00:00"/>
    <x v="0"/>
    <m/>
    <x v="5"/>
    <s v="MUP"/>
    <x v="8"/>
    <x v="3"/>
    <x v="2"/>
    <s v="Tekuća Budžetska Rezerva"/>
    <m/>
    <n v="-4975.5"/>
    <n v="0"/>
    <m/>
    <n v="200009272"/>
  </r>
  <r>
    <n v="28"/>
    <s v="ZAKLJUČAK VLADE CG"/>
    <s v="ZAKON O BUDžETU ZA 2024"/>
    <x v="1"/>
    <d v="2023-02-02T00:00:00"/>
    <x v="0"/>
    <m/>
    <x v="5"/>
    <s v="MUP"/>
    <x v="8"/>
    <x v="3"/>
    <x v="2"/>
    <s v="Tekuća Budžetska Rezerva"/>
    <m/>
    <n v="-83517.97"/>
    <n v="0"/>
    <m/>
    <s v="200009348"/>
  </r>
  <r>
    <n v="29"/>
    <s v="ZAKLJUČAK VLADE CG"/>
    <s v="ZAKON O BUDžETU ZA 2024"/>
    <x v="1"/>
    <d v="2023-02-02T00:00:00"/>
    <x v="0"/>
    <m/>
    <x v="5"/>
    <s v="MUP"/>
    <x v="8"/>
    <x v="3"/>
    <x v="2"/>
    <s v="Tekuća Budžetska Rezerva"/>
    <m/>
    <n v="-79984.86"/>
    <n v="0"/>
    <m/>
    <s v="200009349"/>
  </r>
  <r>
    <n v="30"/>
    <s v="ZAKLJUČAK VLADE CG"/>
    <s v="ZAKON O BUDžETU ZA 2024"/>
    <x v="5"/>
    <d v="2023-04-08T00:00:00"/>
    <x v="0"/>
    <m/>
    <x v="6"/>
    <s v="MF"/>
    <x v="25"/>
    <x v="15"/>
    <x v="1"/>
    <s v="Tekuća Budžetska Rezerva"/>
    <n v="-200000"/>
    <m/>
    <n v="200000"/>
    <m/>
    <m/>
  </r>
  <r>
    <n v="31"/>
    <s v="ZAKLJUČAK VLADE CG"/>
    <s v="ZAKON O BUDžETU ZA 2024"/>
    <x v="5"/>
    <d v="2023-04-08T00:00:00"/>
    <x v="0"/>
    <m/>
    <x v="6"/>
    <s v="MF"/>
    <x v="26"/>
    <x v="16"/>
    <x v="3"/>
    <s v="Tekuća Budžetska Rezerva"/>
    <n v="-100000"/>
    <n v="-12600"/>
    <n v="87400"/>
    <m/>
    <s v="400004166"/>
  </r>
  <r>
    <n v="32"/>
    <s v="ZAKLJUČAK VLADE CG"/>
    <s v="ZAKON O BUDžETU ZA 2024"/>
    <x v="6"/>
    <d v="2023-04-08T00:00:00"/>
    <x v="0"/>
    <m/>
    <x v="6"/>
    <s v="MF"/>
    <x v="17"/>
    <x v="10"/>
    <x v="3"/>
    <s v="Tekuća Budžetska Rezerva"/>
    <m/>
    <n v="-838261.69"/>
    <n v="0"/>
    <m/>
    <s v="400004164"/>
  </r>
  <r>
    <n v="33"/>
    <s v="ZAKLJUČAK VLADE CG"/>
    <s v="ZAKON O BUDžETU ZA 2024"/>
    <x v="7"/>
    <d v="2023-04-08T00:00:00"/>
    <x v="0"/>
    <m/>
    <x v="6"/>
    <s v="MF"/>
    <x v="27"/>
    <x v="13"/>
    <x v="3"/>
    <s v="Tekuća Budžetska Rezerva"/>
    <m/>
    <n v="-200000"/>
    <n v="0"/>
    <m/>
    <s v="400004165"/>
  </r>
  <r>
    <n v="34"/>
    <s v="ZAKLJUČAK VLADE CG"/>
    <s v="ZAKON O BUDžETU ZA 2024"/>
    <x v="6"/>
    <d v="2023-04-08T00:00:00"/>
    <x v="0"/>
    <m/>
    <x v="6"/>
    <s v="MF"/>
    <x v="17"/>
    <x v="10"/>
    <x v="3"/>
    <s v="Tekuća Budžetska Rezerva"/>
    <m/>
    <n v="-38261.68"/>
    <n v="0"/>
    <m/>
    <n v="400004173"/>
  </r>
  <r>
    <n v="35"/>
    <s v="ZAKLJUČAK VLADE CG"/>
    <s v="ZAKON O BUDžETU ZA 2024"/>
    <x v="8"/>
    <d v="2024-04-04T00:00:00"/>
    <x v="0"/>
    <m/>
    <x v="7"/>
    <s v="MRSS"/>
    <x v="28"/>
    <x v="13"/>
    <x v="3"/>
    <s v="Tekuća Budžetska Rezerva"/>
    <n v="-356868.3"/>
    <n v="-356868.3"/>
    <n v="0"/>
    <m/>
    <n v="400004638"/>
  </r>
  <r>
    <n v="36"/>
    <s v="ZAKLJUČAK VLADE CG"/>
    <s v="ZAKON O BUDžETU ZA 2024"/>
    <x v="9"/>
    <d v="2024-04-04T00:00:00"/>
    <x v="0"/>
    <m/>
    <x v="0"/>
    <s v="MF"/>
    <x v="29"/>
    <x v="17"/>
    <x v="1"/>
    <s v="Tekuća Budžetska Rezerva"/>
    <n v="-300000"/>
    <m/>
    <n v="300000"/>
    <m/>
    <m/>
  </r>
  <r>
    <n v="37"/>
    <s v="ZAKLJUČAK VLADE CG"/>
    <s v="ZAKON O BUDžETU ZA 2024"/>
    <x v="9"/>
    <d v="2024-04-04T00:00:00"/>
    <x v="0"/>
    <m/>
    <x v="8"/>
    <s v="MTEORRS"/>
    <x v="30"/>
    <x v="7"/>
    <x v="2"/>
    <s v="Tekuća Budžetska Rezerva"/>
    <m/>
    <n v="-85000"/>
    <n v="0"/>
    <m/>
    <n v="200009388"/>
  </r>
  <r>
    <n v="38"/>
    <s v="ZAKLJUČAK VLADE CG"/>
    <s v="ZAKON O BUDžETU ZA 2024"/>
    <x v="9"/>
    <d v="2024-04-04T00:00:00"/>
    <x v="0"/>
    <m/>
    <x v="8"/>
    <s v="MTEORRS"/>
    <x v="31"/>
    <x v="7"/>
    <x v="2"/>
    <s v="Tekuća Budžetska Rezerva"/>
    <n v="-200000"/>
    <n v="-200000"/>
    <n v="0"/>
    <m/>
    <n v="200009388"/>
  </r>
  <r>
    <n v="39"/>
    <s v="ZAKLJUČAK VLADE CG"/>
    <s v="ZAKON O BUDžETU ZA 2024"/>
    <x v="10"/>
    <d v="2024-04-12T00:00:00"/>
    <x v="0"/>
    <m/>
    <x v="0"/>
    <s v="MSM"/>
    <x v="32"/>
    <x v="18"/>
    <x v="1"/>
    <s v="Tekuća Budžetska Rezerva"/>
    <n v="-200000"/>
    <m/>
    <n v="200000"/>
    <m/>
    <m/>
  </r>
  <r>
    <n v="40"/>
    <s v="ZAKLJUČAK VLADE CG"/>
    <s v="ZAKON O BUDžETU ZA 2024"/>
    <x v="11"/>
    <d v="2024-04-04T00:00:00"/>
    <x v="0"/>
    <m/>
    <x v="0"/>
    <s v="MSP"/>
    <x v="33"/>
    <x v="17"/>
    <x v="3"/>
    <s v="Tekuća Budžetska Rezerva"/>
    <n v="-130000"/>
    <m/>
    <n v="130000"/>
    <m/>
    <m/>
  </r>
  <r>
    <n v="41"/>
    <s v="ZAKLJUČAK VLADE CG"/>
    <s v="ZAKON O BUDžETU ZA 2025"/>
    <x v="12"/>
    <d v="2024-04-04T00:00:00"/>
    <x v="0"/>
    <m/>
    <x v="0"/>
    <s v="MER"/>
    <x v="32"/>
    <x v="9"/>
    <x v="1"/>
    <s v="Tekuća Budžetska Rezerva"/>
    <n v="-500000"/>
    <m/>
    <n v="500000"/>
    <m/>
    <m/>
  </r>
  <r>
    <n v="42"/>
    <s v="ZAKLJUČAK VLADE CG"/>
    <s v="ZAKON O BUDžETU ZA 2025"/>
    <x v="13"/>
    <d v="2024-03-14T00:00:00"/>
    <x v="0"/>
    <m/>
    <x v="9"/>
    <s v="UzKP"/>
    <x v="34"/>
    <x v="19"/>
    <x v="2"/>
    <s v="Tekuća Budžetska Rezerva"/>
    <m/>
    <n v="-160000"/>
    <n v="0"/>
    <m/>
    <n v="200009438"/>
  </r>
  <r>
    <n v="43"/>
    <s v="ZAKLJUČAK VLADE CG"/>
    <s v="ZAKON O BUDžETU ZA 2024"/>
    <x v="1"/>
    <d v="2023-02-02T00:00:00"/>
    <x v="0"/>
    <m/>
    <x v="10"/>
    <s v="MUP"/>
    <x v="8"/>
    <x v="3"/>
    <x v="2"/>
    <s v="Tekuća Budžetska Rezerva"/>
    <m/>
    <n v="-2675"/>
    <n v="0"/>
    <m/>
    <n v="200009436"/>
  </r>
  <r>
    <n v="44"/>
    <s v="ZAKLJUČAK VLADE CG"/>
    <s v="ZAKON O BUDžETU ZA 2024"/>
    <x v="1"/>
    <d v="2023-02-02T00:00:00"/>
    <x v="0"/>
    <m/>
    <x v="10"/>
    <s v="MUP"/>
    <x v="8"/>
    <x v="3"/>
    <x v="2"/>
    <s v="Tekuća Budžetska Rezerva"/>
    <m/>
    <n v="-74878.179999999993"/>
    <n v="0"/>
    <m/>
    <n v="200009437"/>
  </r>
  <r>
    <n v="45"/>
    <s v="ZAKLJUČAK VLADE CG"/>
    <s v="ZAKON O BUDžETU ZA 2024"/>
    <x v="14"/>
    <d v="2024-04-15T00:00:00"/>
    <x v="0"/>
    <m/>
    <x v="0"/>
    <s v="MSM"/>
    <x v="35"/>
    <x v="18"/>
    <x v="2"/>
    <s v="Tekuća Budžetska Rezerva"/>
    <n v="-200000"/>
    <m/>
    <n v="200000"/>
    <m/>
    <m/>
  </r>
  <r>
    <n v="46"/>
    <s v="ZAKLJUČAK VLADE CG"/>
    <s v="ZAKON O BUDžETU ZA 2024"/>
    <x v="14"/>
    <d v="2024-04-15T00:00:00"/>
    <x v="0"/>
    <m/>
    <x v="0"/>
    <s v="MER"/>
    <x v="36"/>
    <x v="9"/>
    <x v="2"/>
    <s v="Tekuća Budžetska Rezerva"/>
    <n v="-32100"/>
    <m/>
    <n v="32100"/>
    <m/>
    <m/>
  </r>
  <r>
    <n v="47"/>
    <s v="ZAKLJUČAK VLADE CG"/>
    <s v="ZAKON O BUDžETU ZA 2024"/>
    <x v="15"/>
    <d v="2024-04-19T00:00:00"/>
    <x v="0"/>
    <m/>
    <x v="0"/>
    <s v="MER"/>
    <x v="37"/>
    <x v="20"/>
    <x v="2"/>
    <s v="Tekuća Budžetska Rezerva"/>
    <m/>
    <m/>
    <n v="0"/>
    <m/>
    <m/>
  </r>
  <r>
    <n v="48"/>
    <s v="ZAKLJUČAK VLADE CG"/>
    <s v="ZAKON O BUDžETU ZA 2024"/>
    <x v="16"/>
    <d v="2024-04-25T00:00:00"/>
    <x v="0"/>
    <m/>
    <x v="7"/>
    <s v="MRSS"/>
    <x v="38"/>
    <x v="21"/>
    <x v="2"/>
    <s v="Tekuća Budžetska Rezerva"/>
    <n v="-1136000"/>
    <n v="-1136000"/>
    <n v="0"/>
    <m/>
    <s v="200009463"/>
  </r>
  <r>
    <n v="49"/>
    <s v="ZAKLJUČAK VLADE CG"/>
    <s v="ZAKON O BUDžETU ZA 2024"/>
    <x v="17"/>
    <d v="2024-04-26T00:00:00"/>
    <x v="0"/>
    <m/>
    <x v="11"/>
    <s v="MF"/>
    <x v="21"/>
    <x v="11"/>
    <x v="3"/>
    <s v="Tekuća Budžetska Rezerva"/>
    <m/>
    <n v="-28000"/>
    <n v="0"/>
    <m/>
    <s v="400004921"/>
  </r>
  <r>
    <n v="50"/>
    <s v="ZAKLJUČAK VLADE CG"/>
    <s v="ZAKON O BUDžETU ZA 2024"/>
    <x v="18"/>
    <d v="2024-04-26T00:00:00"/>
    <x v="0"/>
    <m/>
    <x v="11"/>
    <s v="MF"/>
    <x v="21"/>
    <x v="11"/>
    <x v="3"/>
    <s v="Tekuća Budžetska Rezerva"/>
    <m/>
    <n v="-140000"/>
    <n v="0"/>
    <m/>
    <s v="400004922"/>
  </r>
  <r>
    <n v="51"/>
    <s v="ZAKLJUČAK VLADE CG"/>
    <s v="ZAKON O BUDžETU ZA 2024"/>
    <x v="19"/>
    <d v="2024-04-26T00:00:00"/>
    <x v="0"/>
    <m/>
    <x v="11"/>
    <s v="MF"/>
    <x v="21"/>
    <x v="11"/>
    <x v="3"/>
    <s v="Tekuća Budžetska Rezerva"/>
    <m/>
    <n v="-2000"/>
    <n v="0"/>
    <m/>
    <s v="400004925"/>
  </r>
  <r>
    <n v="52"/>
    <s v="ZAKLJUČAK VLADE CG"/>
    <s v="ZAKON O BUDžETU ZA 2024"/>
    <x v="20"/>
    <d v="2024-04-26T00:00:00"/>
    <x v="0"/>
    <m/>
    <x v="11"/>
    <s v="MF"/>
    <x v="21"/>
    <x v="11"/>
    <x v="3"/>
    <s v="Tekuća Budžetska Rezerva"/>
    <m/>
    <n v="-626000"/>
    <n v="0"/>
    <m/>
    <s v="400004926"/>
  </r>
  <r>
    <n v="53"/>
    <m/>
    <m/>
    <x v="14"/>
    <m/>
    <x v="2"/>
    <m/>
    <x v="0"/>
    <m/>
    <x v="39"/>
    <x v="0"/>
    <x v="1"/>
    <m/>
    <m/>
    <m/>
    <n v="0"/>
    <m/>
    <m/>
  </r>
  <r>
    <n v="54"/>
    <m/>
    <m/>
    <x v="14"/>
    <m/>
    <x v="2"/>
    <m/>
    <x v="0"/>
    <m/>
    <x v="39"/>
    <x v="0"/>
    <x v="1"/>
    <m/>
    <m/>
    <m/>
    <n v="0"/>
    <m/>
    <m/>
  </r>
  <r>
    <n v="55"/>
    <m/>
    <m/>
    <x v="14"/>
    <m/>
    <x v="2"/>
    <m/>
    <x v="0"/>
    <m/>
    <x v="39"/>
    <x v="0"/>
    <x v="1"/>
    <m/>
    <m/>
    <m/>
    <n v="0"/>
    <m/>
    <m/>
  </r>
  <r>
    <n v="56"/>
    <m/>
    <m/>
    <x v="14"/>
    <m/>
    <x v="2"/>
    <m/>
    <x v="0"/>
    <m/>
    <x v="39"/>
    <x v="0"/>
    <x v="1"/>
    <m/>
    <m/>
    <m/>
    <n v="0"/>
    <m/>
    <m/>
  </r>
  <r>
    <n v="57"/>
    <m/>
    <m/>
    <x v="14"/>
    <m/>
    <x v="2"/>
    <m/>
    <x v="0"/>
    <m/>
    <x v="39"/>
    <x v="0"/>
    <x v="1"/>
    <m/>
    <m/>
    <m/>
    <n v="0"/>
    <m/>
    <m/>
  </r>
  <r>
    <n v="58"/>
    <m/>
    <m/>
    <x v="14"/>
    <m/>
    <x v="2"/>
    <m/>
    <x v="0"/>
    <m/>
    <x v="39"/>
    <x v="0"/>
    <x v="1"/>
    <m/>
    <m/>
    <m/>
    <n v="0"/>
    <m/>
    <m/>
  </r>
  <r>
    <n v="59"/>
    <m/>
    <m/>
    <x v="14"/>
    <m/>
    <x v="2"/>
    <m/>
    <x v="0"/>
    <m/>
    <x v="39"/>
    <x v="0"/>
    <x v="1"/>
    <m/>
    <m/>
    <m/>
    <n v="0"/>
    <m/>
    <m/>
  </r>
  <r>
    <n v="60"/>
    <m/>
    <m/>
    <x v="14"/>
    <m/>
    <x v="2"/>
    <m/>
    <x v="0"/>
    <m/>
    <x v="39"/>
    <x v="0"/>
    <x v="1"/>
    <m/>
    <m/>
    <m/>
    <n v="0"/>
    <m/>
    <m/>
  </r>
  <r>
    <n v="61"/>
    <m/>
    <m/>
    <x v="14"/>
    <m/>
    <x v="2"/>
    <m/>
    <x v="0"/>
    <m/>
    <x v="39"/>
    <x v="0"/>
    <x v="1"/>
    <m/>
    <m/>
    <m/>
    <n v="0"/>
    <m/>
    <m/>
  </r>
  <r>
    <n v="62"/>
    <m/>
    <m/>
    <x v="14"/>
    <m/>
    <x v="2"/>
    <m/>
    <x v="0"/>
    <m/>
    <x v="39"/>
    <x v="0"/>
    <x v="1"/>
    <m/>
    <m/>
    <m/>
    <n v="0"/>
    <m/>
    <m/>
  </r>
  <r>
    <n v="63"/>
    <m/>
    <m/>
    <x v="14"/>
    <m/>
    <x v="2"/>
    <m/>
    <x v="0"/>
    <m/>
    <x v="39"/>
    <x v="0"/>
    <x v="1"/>
    <m/>
    <m/>
    <m/>
    <n v="0"/>
    <m/>
    <m/>
  </r>
  <r>
    <n v="64"/>
    <m/>
    <m/>
    <x v="14"/>
    <m/>
    <x v="2"/>
    <m/>
    <x v="0"/>
    <m/>
    <x v="39"/>
    <x v="0"/>
    <x v="1"/>
    <m/>
    <m/>
    <m/>
    <n v="0"/>
    <m/>
    <m/>
  </r>
  <r>
    <n v="65"/>
    <m/>
    <m/>
    <x v="14"/>
    <m/>
    <x v="2"/>
    <m/>
    <x v="0"/>
    <m/>
    <x v="39"/>
    <x v="0"/>
    <x v="1"/>
    <m/>
    <m/>
    <m/>
    <n v="0"/>
    <m/>
    <m/>
  </r>
  <r>
    <n v="66"/>
    <m/>
    <m/>
    <x v="14"/>
    <m/>
    <x v="2"/>
    <m/>
    <x v="0"/>
    <m/>
    <x v="39"/>
    <x v="0"/>
    <x v="1"/>
    <m/>
    <m/>
    <m/>
    <n v="0"/>
    <m/>
    <m/>
  </r>
  <r>
    <n v="67"/>
    <m/>
    <m/>
    <x v="14"/>
    <m/>
    <x v="2"/>
    <m/>
    <x v="0"/>
    <m/>
    <x v="39"/>
    <x v="0"/>
    <x v="1"/>
    <m/>
    <m/>
    <m/>
    <n v="0"/>
    <m/>
    <m/>
  </r>
  <r>
    <n v="68"/>
    <m/>
    <m/>
    <x v="14"/>
    <m/>
    <x v="2"/>
    <m/>
    <x v="0"/>
    <m/>
    <x v="39"/>
    <x v="0"/>
    <x v="1"/>
    <m/>
    <m/>
    <m/>
    <n v="0"/>
    <m/>
    <m/>
  </r>
  <r>
    <n v="69"/>
    <m/>
    <m/>
    <x v="14"/>
    <m/>
    <x v="2"/>
    <m/>
    <x v="0"/>
    <m/>
    <x v="39"/>
    <x v="0"/>
    <x v="1"/>
    <m/>
    <m/>
    <m/>
    <n v="0"/>
    <m/>
    <m/>
  </r>
  <r>
    <n v="70"/>
    <m/>
    <m/>
    <x v="14"/>
    <m/>
    <x v="2"/>
    <m/>
    <x v="0"/>
    <m/>
    <x v="39"/>
    <x v="0"/>
    <x v="1"/>
    <m/>
    <m/>
    <m/>
    <n v="0"/>
    <m/>
    <m/>
  </r>
  <r>
    <n v="71"/>
    <m/>
    <m/>
    <x v="14"/>
    <m/>
    <x v="2"/>
    <m/>
    <x v="0"/>
    <m/>
    <x v="39"/>
    <x v="0"/>
    <x v="1"/>
    <m/>
    <m/>
    <m/>
    <n v="0"/>
    <m/>
    <m/>
  </r>
  <r>
    <n v="72"/>
    <m/>
    <m/>
    <x v="14"/>
    <m/>
    <x v="2"/>
    <m/>
    <x v="0"/>
    <m/>
    <x v="39"/>
    <x v="0"/>
    <x v="1"/>
    <m/>
    <m/>
    <m/>
    <n v="0"/>
    <m/>
    <m/>
  </r>
  <r>
    <n v="73"/>
    <m/>
    <m/>
    <x v="14"/>
    <m/>
    <x v="2"/>
    <m/>
    <x v="0"/>
    <m/>
    <x v="39"/>
    <x v="0"/>
    <x v="1"/>
    <m/>
    <m/>
    <m/>
    <n v="0"/>
    <m/>
    <m/>
  </r>
  <r>
    <n v="74"/>
    <m/>
    <m/>
    <x v="14"/>
    <m/>
    <x v="2"/>
    <m/>
    <x v="0"/>
    <m/>
    <x v="39"/>
    <x v="0"/>
    <x v="1"/>
    <m/>
    <m/>
    <m/>
    <n v="0"/>
    <m/>
    <m/>
  </r>
  <r>
    <n v="75"/>
    <m/>
    <m/>
    <x v="14"/>
    <m/>
    <x v="2"/>
    <m/>
    <x v="0"/>
    <m/>
    <x v="39"/>
    <x v="0"/>
    <x v="1"/>
    <m/>
    <m/>
    <m/>
    <n v="0"/>
    <m/>
    <m/>
  </r>
  <r>
    <n v="76"/>
    <m/>
    <m/>
    <x v="14"/>
    <m/>
    <x v="2"/>
    <m/>
    <x v="0"/>
    <m/>
    <x v="39"/>
    <x v="0"/>
    <x v="1"/>
    <m/>
    <m/>
    <m/>
    <n v="0"/>
    <m/>
    <m/>
  </r>
  <r>
    <n v="77"/>
    <m/>
    <m/>
    <x v="14"/>
    <m/>
    <x v="2"/>
    <m/>
    <x v="0"/>
    <m/>
    <x v="39"/>
    <x v="0"/>
    <x v="1"/>
    <m/>
    <m/>
    <m/>
    <n v="0"/>
    <m/>
    <m/>
  </r>
  <r>
    <n v="78"/>
    <m/>
    <m/>
    <x v="14"/>
    <m/>
    <x v="2"/>
    <m/>
    <x v="0"/>
    <m/>
    <x v="39"/>
    <x v="0"/>
    <x v="1"/>
    <m/>
    <m/>
    <m/>
    <n v="0"/>
    <m/>
    <m/>
  </r>
  <r>
    <n v="79"/>
    <m/>
    <m/>
    <x v="14"/>
    <m/>
    <x v="2"/>
    <m/>
    <x v="0"/>
    <m/>
    <x v="39"/>
    <x v="0"/>
    <x v="1"/>
    <m/>
    <m/>
    <m/>
    <n v="0"/>
    <m/>
    <m/>
  </r>
  <r>
    <n v="80"/>
    <m/>
    <m/>
    <x v="14"/>
    <m/>
    <x v="2"/>
    <m/>
    <x v="0"/>
    <m/>
    <x v="39"/>
    <x v="0"/>
    <x v="1"/>
    <m/>
    <m/>
    <m/>
    <n v="0"/>
    <m/>
    <m/>
  </r>
  <r>
    <n v="81"/>
    <m/>
    <m/>
    <x v="14"/>
    <m/>
    <x v="2"/>
    <m/>
    <x v="0"/>
    <m/>
    <x v="39"/>
    <x v="0"/>
    <x v="1"/>
    <m/>
    <m/>
    <m/>
    <n v="0"/>
    <m/>
    <m/>
  </r>
  <r>
    <n v="82"/>
    <m/>
    <m/>
    <x v="14"/>
    <m/>
    <x v="2"/>
    <m/>
    <x v="0"/>
    <m/>
    <x v="39"/>
    <x v="0"/>
    <x v="1"/>
    <m/>
    <m/>
    <m/>
    <n v="0"/>
    <m/>
    <m/>
  </r>
  <r>
    <n v="83"/>
    <m/>
    <m/>
    <x v="14"/>
    <m/>
    <x v="2"/>
    <m/>
    <x v="0"/>
    <m/>
    <x v="39"/>
    <x v="0"/>
    <x v="1"/>
    <m/>
    <m/>
    <m/>
    <n v="0"/>
    <m/>
    <m/>
  </r>
  <r>
    <n v="84"/>
    <m/>
    <m/>
    <x v="14"/>
    <m/>
    <x v="2"/>
    <m/>
    <x v="0"/>
    <m/>
    <x v="39"/>
    <x v="0"/>
    <x v="1"/>
    <m/>
    <m/>
    <m/>
    <n v="0"/>
    <m/>
    <m/>
  </r>
  <r>
    <n v="85"/>
    <m/>
    <m/>
    <x v="14"/>
    <m/>
    <x v="2"/>
    <m/>
    <x v="0"/>
    <m/>
    <x v="39"/>
    <x v="0"/>
    <x v="1"/>
    <m/>
    <m/>
    <m/>
    <n v="0"/>
    <m/>
    <m/>
  </r>
  <r>
    <n v="86"/>
    <m/>
    <m/>
    <x v="14"/>
    <m/>
    <x v="2"/>
    <m/>
    <x v="0"/>
    <m/>
    <x v="39"/>
    <x v="0"/>
    <x v="1"/>
    <m/>
    <m/>
    <m/>
    <n v="0"/>
    <m/>
    <m/>
  </r>
  <r>
    <n v="87"/>
    <m/>
    <m/>
    <x v="14"/>
    <m/>
    <x v="2"/>
    <m/>
    <x v="0"/>
    <m/>
    <x v="39"/>
    <x v="0"/>
    <x v="1"/>
    <m/>
    <m/>
    <m/>
    <n v="0"/>
    <m/>
    <m/>
  </r>
  <r>
    <n v="88"/>
    <m/>
    <m/>
    <x v="14"/>
    <m/>
    <x v="2"/>
    <m/>
    <x v="0"/>
    <m/>
    <x v="39"/>
    <x v="0"/>
    <x v="1"/>
    <m/>
    <m/>
    <m/>
    <n v="0"/>
    <m/>
    <m/>
  </r>
  <r>
    <n v="89"/>
    <m/>
    <m/>
    <x v="14"/>
    <m/>
    <x v="2"/>
    <m/>
    <x v="0"/>
    <m/>
    <x v="39"/>
    <x v="0"/>
    <x v="1"/>
    <m/>
    <m/>
    <m/>
    <n v="0"/>
    <m/>
    <m/>
  </r>
  <r>
    <n v="90"/>
    <m/>
    <m/>
    <x v="14"/>
    <m/>
    <x v="2"/>
    <m/>
    <x v="0"/>
    <m/>
    <x v="39"/>
    <x v="0"/>
    <x v="1"/>
    <m/>
    <m/>
    <m/>
    <n v="0"/>
    <m/>
    <m/>
  </r>
  <r>
    <n v="91"/>
    <m/>
    <m/>
    <x v="14"/>
    <m/>
    <x v="2"/>
    <m/>
    <x v="0"/>
    <m/>
    <x v="39"/>
    <x v="0"/>
    <x v="1"/>
    <m/>
    <m/>
    <m/>
    <n v="0"/>
    <m/>
    <m/>
  </r>
  <r>
    <n v="92"/>
    <m/>
    <m/>
    <x v="14"/>
    <m/>
    <x v="2"/>
    <m/>
    <x v="0"/>
    <m/>
    <x v="39"/>
    <x v="0"/>
    <x v="1"/>
    <m/>
    <m/>
    <m/>
    <n v="0"/>
    <m/>
    <m/>
  </r>
  <r>
    <n v="93"/>
    <m/>
    <m/>
    <x v="14"/>
    <m/>
    <x v="2"/>
    <m/>
    <x v="0"/>
    <m/>
    <x v="39"/>
    <x v="0"/>
    <x v="1"/>
    <m/>
    <m/>
    <m/>
    <n v="0"/>
    <m/>
    <m/>
  </r>
  <r>
    <n v="94"/>
    <m/>
    <m/>
    <x v="14"/>
    <m/>
    <x v="2"/>
    <m/>
    <x v="0"/>
    <m/>
    <x v="39"/>
    <x v="0"/>
    <x v="1"/>
    <m/>
    <m/>
    <m/>
    <n v="0"/>
    <m/>
    <m/>
  </r>
  <r>
    <n v="95"/>
    <m/>
    <m/>
    <x v="14"/>
    <m/>
    <x v="2"/>
    <m/>
    <x v="0"/>
    <m/>
    <x v="39"/>
    <x v="0"/>
    <x v="1"/>
    <m/>
    <m/>
    <m/>
    <n v="0"/>
    <m/>
    <m/>
  </r>
  <r>
    <n v="96"/>
    <m/>
    <m/>
    <x v="14"/>
    <m/>
    <x v="2"/>
    <m/>
    <x v="0"/>
    <m/>
    <x v="39"/>
    <x v="0"/>
    <x v="1"/>
    <m/>
    <m/>
    <m/>
    <n v="0"/>
    <m/>
    <m/>
  </r>
  <r>
    <n v="97"/>
    <m/>
    <m/>
    <x v="14"/>
    <m/>
    <x v="2"/>
    <m/>
    <x v="0"/>
    <m/>
    <x v="39"/>
    <x v="0"/>
    <x v="1"/>
    <m/>
    <m/>
    <m/>
    <n v="0"/>
    <m/>
    <m/>
  </r>
  <r>
    <n v="98"/>
    <m/>
    <m/>
    <x v="14"/>
    <m/>
    <x v="2"/>
    <m/>
    <x v="0"/>
    <m/>
    <x v="39"/>
    <x v="0"/>
    <x v="1"/>
    <m/>
    <m/>
    <m/>
    <n v="0"/>
    <m/>
    <m/>
  </r>
  <r>
    <n v="99"/>
    <m/>
    <m/>
    <x v="14"/>
    <m/>
    <x v="2"/>
    <m/>
    <x v="0"/>
    <m/>
    <x v="39"/>
    <x v="0"/>
    <x v="1"/>
    <m/>
    <m/>
    <m/>
    <n v="0"/>
    <m/>
    <m/>
  </r>
  <r>
    <n v="100"/>
    <m/>
    <m/>
    <x v="14"/>
    <m/>
    <x v="2"/>
    <m/>
    <x v="0"/>
    <m/>
    <x v="39"/>
    <x v="0"/>
    <x v="1"/>
    <m/>
    <m/>
    <m/>
    <n v="0"/>
    <m/>
    <m/>
  </r>
  <r>
    <n v="101"/>
    <m/>
    <m/>
    <x v="14"/>
    <m/>
    <x v="2"/>
    <m/>
    <x v="0"/>
    <m/>
    <x v="39"/>
    <x v="0"/>
    <x v="1"/>
    <m/>
    <m/>
    <m/>
    <n v="0"/>
    <m/>
    <m/>
  </r>
  <r>
    <n v="102"/>
    <m/>
    <m/>
    <x v="14"/>
    <m/>
    <x v="2"/>
    <m/>
    <x v="0"/>
    <m/>
    <x v="39"/>
    <x v="0"/>
    <x v="1"/>
    <m/>
    <m/>
    <m/>
    <n v="0"/>
    <m/>
    <m/>
  </r>
  <r>
    <n v="103"/>
    <m/>
    <m/>
    <x v="14"/>
    <m/>
    <x v="2"/>
    <m/>
    <x v="0"/>
    <m/>
    <x v="39"/>
    <x v="0"/>
    <x v="1"/>
    <m/>
    <m/>
    <m/>
    <n v="0"/>
    <m/>
    <m/>
  </r>
  <r>
    <n v="104"/>
    <m/>
    <m/>
    <x v="14"/>
    <m/>
    <x v="2"/>
    <m/>
    <x v="0"/>
    <m/>
    <x v="39"/>
    <x v="0"/>
    <x v="1"/>
    <m/>
    <m/>
    <m/>
    <n v="0"/>
    <m/>
    <m/>
  </r>
  <r>
    <n v="105"/>
    <m/>
    <m/>
    <x v="14"/>
    <m/>
    <x v="2"/>
    <m/>
    <x v="0"/>
    <m/>
    <x v="39"/>
    <x v="0"/>
    <x v="1"/>
    <m/>
    <m/>
    <m/>
    <n v="0"/>
    <m/>
    <m/>
  </r>
  <r>
    <n v="106"/>
    <m/>
    <m/>
    <x v="14"/>
    <m/>
    <x v="2"/>
    <m/>
    <x v="0"/>
    <m/>
    <x v="39"/>
    <x v="0"/>
    <x v="1"/>
    <m/>
    <m/>
    <m/>
    <n v="0"/>
    <m/>
    <m/>
  </r>
  <r>
    <n v="107"/>
    <m/>
    <m/>
    <x v="14"/>
    <m/>
    <x v="2"/>
    <m/>
    <x v="0"/>
    <m/>
    <x v="39"/>
    <x v="0"/>
    <x v="1"/>
    <m/>
    <m/>
    <m/>
    <n v="0"/>
    <m/>
    <m/>
  </r>
  <r>
    <n v="108"/>
    <m/>
    <m/>
    <x v="14"/>
    <m/>
    <x v="2"/>
    <m/>
    <x v="0"/>
    <m/>
    <x v="39"/>
    <x v="0"/>
    <x v="1"/>
    <m/>
    <m/>
    <m/>
    <n v="0"/>
    <m/>
    <m/>
  </r>
  <r>
    <n v="109"/>
    <m/>
    <m/>
    <x v="14"/>
    <m/>
    <x v="2"/>
    <m/>
    <x v="0"/>
    <m/>
    <x v="39"/>
    <x v="0"/>
    <x v="1"/>
    <m/>
    <m/>
    <m/>
    <n v="0"/>
    <m/>
    <m/>
  </r>
  <r>
    <n v="110"/>
    <m/>
    <m/>
    <x v="14"/>
    <m/>
    <x v="2"/>
    <m/>
    <x v="0"/>
    <m/>
    <x v="39"/>
    <x v="0"/>
    <x v="1"/>
    <m/>
    <m/>
    <m/>
    <n v="0"/>
    <m/>
    <m/>
  </r>
  <r>
    <n v="111"/>
    <m/>
    <m/>
    <x v="14"/>
    <m/>
    <x v="2"/>
    <m/>
    <x v="0"/>
    <m/>
    <x v="39"/>
    <x v="0"/>
    <x v="1"/>
    <m/>
    <m/>
    <m/>
    <n v="0"/>
    <m/>
    <m/>
  </r>
  <r>
    <n v="112"/>
    <m/>
    <m/>
    <x v="14"/>
    <m/>
    <x v="2"/>
    <m/>
    <x v="0"/>
    <m/>
    <x v="39"/>
    <x v="0"/>
    <x v="1"/>
    <m/>
    <m/>
    <m/>
    <n v="0"/>
    <m/>
    <m/>
  </r>
  <r>
    <n v="113"/>
    <m/>
    <m/>
    <x v="14"/>
    <m/>
    <x v="2"/>
    <m/>
    <x v="0"/>
    <m/>
    <x v="39"/>
    <x v="0"/>
    <x v="1"/>
    <m/>
    <m/>
    <m/>
    <n v="0"/>
    <m/>
    <m/>
  </r>
  <r>
    <n v="114"/>
    <m/>
    <m/>
    <x v="14"/>
    <m/>
    <x v="2"/>
    <m/>
    <x v="0"/>
    <m/>
    <x v="39"/>
    <x v="0"/>
    <x v="1"/>
    <m/>
    <m/>
    <m/>
    <n v="0"/>
    <m/>
    <m/>
  </r>
  <r>
    <n v="115"/>
    <m/>
    <m/>
    <x v="14"/>
    <m/>
    <x v="2"/>
    <m/>
    <x v="0"/>
    <m/>
    <x v="39"/>
    <x v="0"/>
    <x v="1"/>
    <m/>
    <m/>
    <m/>
    <n v="0"/>
    <m/>
    <m/>
  </r>
  <r>
    <n v="116"/>
    <m/>
    <m/>
    <x v="14"/>
    <m/>
    <x v="2"/>
    <m/>
    <x v="0"/>
    <m/>
    <x v="39"/>
    <x v="0"/>
    <x v="1"/>
    <m/>
    <m/>
    <m/>
    <n v="0"/>
    <m/>
    <m/>
  </r>
  <r>
    <n v="117"/>
    <m/>
    <m/>
    <x v="14"/>
    <m/>
    <x v="2"/>
    <m/>
    <x v="0"/>
    <m/>
    <x v="39"/>
    <x v="0"/>
    <x v="1"/>
    <m/>
    <m/>
    <m/>
    <n v="0"/>
    <m/>
    <m/>
  </r>
  <r>
    <n v="118"/>
    <m/>
    <m/>
    <x v="14"/>
    <m/>
    <x v="2"/>
    <m/>
    <x v="0"/>
    <m/>
    <x v="39"/>
    <x v="0"/>
    <x v="1"/>
    <m/>
    <m/>
    <m/>
    <n v="0"/>
    <m/>
    <m/>
  </r>
  <r>
    <n v="119"/>
    <m/>
    <m/>
    <x v="14"/>
    <m/>
    <x v="2"/>
    <m/>
    <x v="0"/>
    <m/>
    <x v="39"/>
    <x v="0"/>
    <x v="1"/>
    <m/>
    <m/>
    <m/>
    <n v="0"/>
    <m/>
    <m/>
  </r>
  <r>
    <n v="120"/>
    <m/>
    <m/>
    <x v="14"/>
    <m/>
    <x v="2"/>
    <m/>
    <x v="0"/>
    <m/>
    <x v="39"/>
    <x v="0"/>
    <x v="1"/>
    <m/>
    <m/>
    <m/>
    <n v="0"/>
    <m/>
    <m/>
  </r>
  <r>
    <n v="121"/>
    <m/>
    <m/>
    <x v="14"/>
    <m/>
    <x v="2"/>
    <m/>
    <x v="0"/>
    <m/>
    <x v="39"/>
    <x v="0"/>
    <x v="1"/>
    <m/>
    <m/>
    <m/>
    <n v="0"/>
    <m/>
    <m/>
  </r>
  <r>
    <n v="122"/>
    <m/>
    <m/>
    <x v="14"/>
    <m/>
    <x v="2"/>
    <m/>
    <x v="0"/>
    <m/>
    <x v="39"/>
    <x v="0"/>
    <x v="1"/>
    <m/>
    <m/>
    <m/>
    <n v="0"/>
    <m/>
    <m/>
  </r>
  <r>
    <n v="123"/>
    <m/>
    <m/>
    <x v="14"/>
    <m/>
    <x v="2"/>
    <m/>
    <x v="0"/>
    <m/>
    <x v="39"/>
    <x v="0"/>
    <x v="1"/>
    <m/>
    <m/>
    <m/>
    <n v="0"/>
    <m/>
    <m/>
  </r>
  <r>
    <n v="124"/>
    <m/>
    <m/>
    <x v="14"/>
    <m/>
    <x v="2"/>
    <m/>
    <x v="0"/>
    <m/>
    <x v="39"/>
    <x v="0"/>
    <x v="1"/>
    <m/>
    <m/>
    <m/>
    <n v="0"/>
    <m/>
    <m/>
  </r>
  <r>
    <n v="125"/>
    <m/>
    <m/>
    <x v="14"/>
    <m/>
    <x v="2"/>
    <m/>
    <x v="0"/>
    <m/>
    <x v="39"/>
    <x v="0"/>
    <x v="1"/>
    <m/>
    <m/>
    <m/>
    <n v="0"/>
    <m/>
    <m/>
  </r>
  <r>
    <n v="126"/>
    <m/>
    <m/>
    <x v="14"/>
    <m/>
    <x v="2"/>
    <m/>
    <x v="0"/>
    <m/>
    <x v="39"/>
    <x v="0"/>
    <x v="1"/>
    <m/>
    <m/>
    <m/>
    <n v="0"/>
    <m/>
    <m/>
  </r>
  <r>
    <n v="127"/>
    <m/>
    <m/>
    <x v="14"/>
    <m/>
    <x v="2"/>
    <m/>
    <x v="0"/>
    <m/>
    <x v="39"/>
    <x v="0"/>
    <x v="1"/>
    <m/>
    <m/>
    <m/>
    <n v="0"/>
    <m/>
    <m/>
  </r>
  <r>
    <n v="128"/>
    <m/>
    <m/>
    <x v="14"/>
    <m/>
    <x v="2"/>
    <m/>
    <x v="0"/>
    <m/>
    <x v="39"/>
    <x v="0"/>
    <x v="1"/>
    <m/>
    <m/>
    <m/>
    <n v="0"/>
    <m/>
    <m/>
  </r>
  <r>
    <n v="129"/>
    <m/>
    <m/>
    <x v="14"/>
    <m/>
    <x v="2"/>
    <m/>
    <x v="0"/>
    <m/>
    <x v="39"/>
    <x v="0"/>
    <x v="1"/>
    <m/>
    <m/>
    <m/>
    <n v="0"/>
    <m/>
    <m/>
  </r>
  <r>
    <n v="130"/>
    <m/>
    <m/>
    <x v="14"/>
    <m/>
    <x v="2"/>
    <m/>
    <x v="0"/>
    <m/>
    <x v="39"/>
    <x v="0"/>
    <x v="1"/>
    <m/>
    <m/>
    <m/>
    <n v="0"/>
    <m/>
    <m/>
  </r>
  <r>
    <n v="131"/>
    <m/>
    <m/>
    <x v="14"/>
    <m/>
    <x v="2"/>
    <m/>
    <x v="0"/>
    <m/>
    <x v="39"/>
    <x v="0"/>
    <x v="1"/>
    <m/>
    <m/>
    <m/>
    <n v="0"/>
    <m/>
    <m/>
  </r>
  <r>
    <n v="132"/>
    <m/>
    <m/>
    <x v="14"/>
    <m/>
    <x v="2"/>
    <m/>
    <x v="0"/>
    <m/>
    <x v="39"/>
    <x v="0"/>
    <x v="1"/>
    <m/>
    <m/>
    <m/>
    <n v="0"/>
    <m/>
    <m/>
  </r>
  <r>
    <n v="133"/>
    <m/>
    <m/>
    <x v="14"/>
    <m/>
    <x v="2"/>
    <m/>
    <x v="0"/>
    <m/>
    <x v="39"/>
    <x v="0"/>
    <x v="1"/>
    <m/>
    <m/>
    <m/>
    <n v="0"/>
    <m/>
    <m/>
  </r>
  <r>
    <n v="134"/>
    <m/>
    <m/>
    <x v="14"/>
    <m/>
    <x v="2"/>
    <m/>
    <x v="0"/>
    <m/>
    <x v="39"/>
    <x v="0"/>
    <x v="1"/>
    <m/>
    <m/>
    <m/>
    <n v="0"/>
    <m/>
    <m/>
  </r>
  <r>
    <n v="135"/>
    <m/>
    <m/>
    <x v="14"/>
    <m/>
    <x v="2"/>
    <m/>
    <x v="0"/>
    <m/>
    <x v="39"/>
    <x v="0"/>
    <x v="1"/>
    <m/>
    <m/>
    <m/>
    <n v="0"/>
    <m/>
    <m/>
  </r>
  <r>
    <n v="136"/>
    <m/>
    <m/>
    <x v="14"/>
    <m/>
    <x v="2"/>
    <m/>
    <x v="0"/>
    <m/>
    <x v="39"/>
    <x v="0"/>
    <x v="1"/>
    <m/>
    <m/>
    <m/>
    <n v="0"/>
    <m/>
    <m/>
  </r>
  <r>
    <n v="137"/>
    <m/>
    <m/>
    <x v="14"/>
    <m/>
    <x v="2"/>
    <m/>
    <x v="0"/>
    <m/>
    <x v="39"/>
    <x v="0"/>
    <x v="1"/>
    <m/>
    <m/>
    <m/>
    <n v="0"/>
    <m/>
    <m/>
  </r>
  <r>
    <n v="138"/>
    <m/>
    <m/>
    <x v="14"/>
    <m/>
    <x v="2"/>
    <m/>
    <x v="0"/>
    <m/>
    <x v="39"/>
    <x v="0"/>
    <x v="1"/>
    <m/>
    <m/>
    <m/>
    <n v="0"/>
    <m/>
    <m/>
  </r>
  <r>
    <n v="139"/>
    <m/>
    <m/>
    <x v="14"/>
    <m/>
    <x v="2"/>
    <m/>
    <x v="0"/>
    <m/>
    <x v="39"/>
    <x v="0"/>
    <x v="1"/>
    <m/>
    <m/>
    <m/>
    <n v="0"/>
    <m/>
    <m/>
  </r>
  <r>
    <n v="140"/>
    <m/>
    <m/>
    <x v="14"/>
    <m/>
    <x v="2"/>
    <m/>
    <x v="0"/>
    <m/>
    <x v="39"/>
    <x v="0"/>
    <x v="1"/>
    <m/>
    <m/>
    <m/>
    <n v="0"/>
    <m/>
    <m/>
  </r>
  <r>
    <n v="141"/>
    <m/>
    <m/>
    <x v="14"/>
    <m/>
    <x v="2"/>
    <m/>
    <x v="0"/>
    <m/>
    <x v="39"/>
    <x v="0"/>
    <x v="1"/>
    <m/>
    <m/>
    <m/>
    <n v="0"/>
    <m/>
    <m/>
  </r>
  <r>
    <n v="142"/>
    <m/>
    <m/>
    <x v="14"/>
    <m/>
    <x v="2"/>
    <m/>
    <x v="0"/>
    <m/>
    <x v="39"/>
    <x v="0"/>
    <x v="1"/>
    <m/>
    <m/>
    <m/>
    <n v="0"/>
    <m/>
    <m/>
  </r>
  <r>
    <n v="143"/>
    <m/>
    <m/>
    <x v="14"/>
    <m/>
    <x v="2"/>
    <m/>
    <x v="0"/>
    <m/>
    <x v="39"/>
    <x v="0"/>
    <x v="1"/>
    <m/>
    <m/>
    <m/>
    <n v="0"/>
    <m/>
    <m/>
  </r>
  <r>
    <n v="144"/>
    <m/>
    <m/>
    <x v="14"/>
    <m/>
    <x v="2"/>
    <m/>
    <x v="0"/>
    <m/>
    <x v="39"/>
    <x v="0"/>
    <x v="1"/>
    <m/>
    <m/>
    <m/>
    <n v="0"/>
    <m/>
    <m/>
  </r>
  <r>
    <n v="145"/>
    <m/>
    <m/>
    <x v="14"/>
    <m/>
    <x v="2"/>
    <m/>
    <x v="0"/>
    <m/>
    <x v="39"/>
    <x v="0"/>
    <x v="1"/>
    <m/>
    <m/>
    <m/>
    <n v="0"/>
    <m/>
    <m/>
  </r>
  <r>
    <n v="146"/>
    <m/>
    <m/>
    <x v="14"/>
    <m/>
    <x v="2"/>
    <m/>
    <x v="0"/>
    <m/>
    <x v="39"/>
    <x v="0"/>
    <x v="1"/>
    <m/>
    <m/>
    <m/>
    <n v="0"/>
    <m/>
    <m/>
  </r>
  <r>
    <n v="147"/>
    <m/>
    <m/>
    <x v="14"/>
    <m/>
    <x v="2"/>
    <m/>
    <x v="0"/>
    <m/>
    <x v="39"/>
    <x v="0"/>
    <x v="1"/>
    <m/>
    <m/>
    <m/>
    <n v="0"/>
    <m/>
    <m/>
  </r>
  <r>
    <n v="148"/>
    <m/>
    <m/>
    <x v="14"/>
    <m/>
    <x v="2"/>
    <m/>
    <x v="0"/>
    <m/>
    <x v="39"/>
    <x v="0"/>
    <x v="1"/>
    <m/>
    <m/>
    <m/>
    <n v="0"/>
    <m/>
    <m/>
  </r>
  <r>
    <n v="149"/>
    <m/>
    <m/>
    <x v="14"/>
    <m/>
    <x v="2"/>
    <m/>
    <x v="0"/>
    <m/>
    <x v="39"/>
    <x v="0"/>
    <x v="1"/>
    <m/>
    <m/>
    <m/>
    <n v="0"/>
    <m/>
    <m/>
  </r>
  <r>
    <n v="150"/>
    <m/>
    <m/>
    <x v="14"/>
    <m/>
    <x v="2"/>
    <m/>
    <x v="0"/>
    <m/>
    <x v="39"/>
    <x v="0"/>
    <x v="1"/>
    <m/>
    <m/>
    <m/>
    <n v="0"/>
    <m/>
    <m/>
  </r>
  <r>
    <n v="151"/>
    <m/>
    <m/>
    <x v="14"/>
    <m/>
    <x v="2"/>
    <m/>
    <x v="0"/>
    <m/>
    <x v="39"/>
    <x v="0"/>
    <x v="1"/>
    <m/>
    <m/>
    <m/>
    <n v="0"/>
    <m/>
    <m/>
  </r>
  <r>
    <n v="152"/>
    <m/>
    <m/>
    <x v="14"/>
    <m/>
    <x v="2"/>
    <m/>
    <x v="0"/>
    <m/>
    <x v="39"/>
    <x v="0"/>
    <x v="1"/>
    <m/>
    <m/>
    <m/>
    <n v="0"/>
    <m/>
    <m/>
  </r>
  <r>
    <n v="153"/>
    <m/>
    <m/>
    <x v="14"/>
    <m/>
    <x v="2"/>
    <m/>
    <x v="0"/>
    <m/>
    <x v="39"/>
    <x v="0"/>
    <x v="1"/>
    <m/>
    <m/>
    <m/>
    <n v="0"/>
    <m/>
    <m/>
  </r>
  <r>
    <n v="154"/>
    <m/>
    <m/>
    <x v="14"/>
    <m/>
    <x v="2"/>
    <m/>
    <x v="0"/>
    <m/>
    <x v="39"/>
    <x v="0"/>
    <x v="1"/>
    <m/>
    <m/>
    <m/>
    <n v="0"/>
    <m/>
    <m/>
  </r>
  <r>
    <n v="155"/>
    <m/>
    <m/>
    <x v="14"/>
    <m/>
    <x v="2"/>
    <m/>
    <x v="0"/>
    <m/>
    <x v="39"/>
    <x v="0"/>
    <x v="1"/>
    <m/>
    <m/>
    <m/>
    <n v="0"/>
    <m/>
    <m/>
  </r>
  <r>
    <n v="156"/>
    <m/>
    <m/>
    <x v="14"/>
    <m/>
    <x v="2"/>
    <m/>
    <x v="0"/>
    <m/>
    <x v="39"/>
    <x v="0"/>
    <x v="1"/>
    <m/>
    <m/>
    <m/>
    <n v="0"/>
    <m/>
    <m/>
  </r>
  <r>
    <n v="157"/>
    <m/>
    <m/>
    <x v="14"/>
    <m/>
    <x v="2"/>
    <m/>
    <x v="0"/>
    <m/>
    <x v="39"/>
    <x v="0"/>
    <x v="1"/>
    <m/>
    <m/>
    <m/>
    <n v="0"/>
    <m/>
    <m/>
  </r>
  <r>
    <n v="158"/>
    <m/>
    <m/>
    <x v="14"/>
    <m/>
    <x v="2"/>
    <m/>
    <x v="0"/>
    <m/>
    <x v="39"/>
    <x v="0"/>
    <x v="1"/>
    <m/>
    <m/>
    <m/>
    <n v="0"/>
    <m/>
    <m/>
  </r>
  <r>
    <n v="159"/>
    <m/>
    <m/>
    <x v="14"/>
    <m/>
    <x v="2"/>
    <m/>
    <x v="0"/>
    <m/>
    <x v="39"/>
    <x v="0"/>
    <x v="1"/>
    <m/>
    <m/>
    <m/>
    <n v="0"/>
    <m/>
    <m/>
  </r>
  <r>
    <n v="160"/>
    <m/>
    <m/>
    <x v="14"/>
    <m/>
    <x v="2"/>
    <m/>
    <x v="0"/>
    <m/>
    <x v="39"/>
    <x v="0"/>
    <x v="1"/>
    <m/>
    <m/>
    <m/>
    <n v="0"/>
    <m/>
    <m/>
  </r>
  <r>
    <n v="161"/>
    <m/>
    <m/>
    <x v="14"/>
    <m/>
    <x v="2"/>
    <m/>
    <x v="0"/>
    <m/>
    <x v="39"/>
    <x v="0"/>
    <x v="1"/>
    <m/>
    <m/>
    <m/>
    <n v="0"/>
    <m/>
    <m/>
  </r>
  <r>
    <n v="162"/>
    <m/>
    <m/>
    <x v="14"/>
    <m/>
    <x v="2"/>
    <m/>
    <x v="0"/>
    <m/>
    <x v="39"/>
    <x v="0"/>
    <x v="1"/>
    <m/>
    <m/>
    <m/>
    <n v="0"/>
    <m/>
    <m/>
  </r>
  <r>
    <n v="163"/>
    <m/>
    <m/>
    <x v="14"/>
    <m/>
    <x v="2"/>
    <m/>
    <x v="0"/>
    <m/>
    <x v="39"/>
    <x v="0"/>
    <x v="1"/>
    <m/>
    <m/>
    <m/>
    <n v="0"/>
    <m/>
    <m/>
  </r>
  <r>
    <n v="164"/>
    <m/>
    <m/>
    <x v="14"/>
    <m/>
    <x v="2"/>
    <m/>
    <x v="0"/>
    <m/>
    <x v="39"/>
    <x v="0"/>
    <x v="1"/>
    <m/>
    <m/>
    <m/>
    <n v="0"/>
    <m/>
    <m/>
  </r>
  <r>
    <n v="165"/>
    <m/>
    <m/>
    <x v="14"/>
    <m/>
    <x v="2"/>
    <m/>
    <x v="0"/>
    <m/>
    <x v="39"/>
    <x v="0"/>
    <x v="1"/>
    <m/>
    <m/>
    <m/>
    <n v="0"/>
    <m/>
    <m/>
  </r>
  <r>
    <n v="166"/>
    <m/>
    <m/>
    <x v="14"/>
    <m/>
    <x v="2"/>
    <m/>
    <x v="0"/>
    <m/>
    <x v="39"/>
    <x v="0"/>
    <x v="1"/>
    <m/>
    <m/>
    <m/>
    <n v="0"/>
    <m/>
    <m/>
  </r>
  <r>
    <n v="167"/>
    <m/>
    <m/>
    <x v="14"/>
    <m/>
    <x v="2"/>
    <m/>
    <x v="0"/>
    <m/>
    <x v="39"/>
    <x v="0"/>
    <x v="1"/>
    <m/>
    <m/>
    <m/>
    <n v="0"/>
    <m/>
    <m/>
  </r>
  <r>
    <n v="168"/>
    <m/>
    <m/>
    <x v="14"/>
    <m/>
    <x v="2"/>
    <m/>
    <x v="0"/>
    <m/>
    <x v="39"/>
    <x v="0"/>
    <x v="1"/>
    <m/>
    <m/>
    <m/>
    <n v="0"/>
    <m/>
    <m/>
  </r>
  <r>
    <n v="169"/>
    <m/>
    <m/>
    <x v="14"/>
    <m/>
    <x v="2"/>
    <m/>
    <x v="0"/>
    <m/>
    <x v="39"/>
    <x v="0"/>
    <x v="1"/>
    <m/>
    <m/>
    <m/>
    <n v="0"/>
    <m/>
    <m/>
  </r>
  <r>
    <n v="170"/>
    <m/>
    <m/>
    <x v="14"/>
    <m/>
    <x v="2"/>
    <m/>
    <x v="0"/>
    <m/>
    <x v="39"/>
    <x v="0"/>
    <x v="1"/>
    <m/>
    <m/>
    <m/>
    <n v="0"/>
    <m/>
    <m/>
  </r>
  <r>
    <n v="171"/>
    <m/>
    <m/>
    <x v="14"/>
    <m/>
    <x v="2"/>
    <m/>
    <x v="0"/>
    <m/>
    <x v="39"/>
    <x v="0"/>
    <x v="1"/>
    <m/>
    <m/>
    <m/>
    <n v="0"/>
    <m/>
    <m/>
  </r>
  <r>
    <n v="172"/>
    <m/>
    <m/>
    <x v="14"/>
    <m/>
    <x v="2"/>
    <m/>
    <x v="0"/>
    <m/>
    <x v="39"/>
    <x v="0"/>
    <x v="1"/>
    <m/>
    <m/>
    <m/>
    <n v="0"/>
    <m/>
    <m/>
  </r>
  <r>
    <n v="173"/>
    <m/>
    <m/>
    <x v="14"/>
    <m/>
    <x v="2"/>
    <m/>
    <x v="0"/>
    <m/>
    <x v="39"/>
    <x v="0"/>
    <x v="1"/>
    <m/>
    <m/>
    <m/>
    <n v="0"/>
    <m/>
    <m/>
  </r>
  <r>
    <n v="174"/>
    <m/>
    <m/>
    <x v="14"/>
    <m/>
    <x v="2"/>
    <m/>
    <x v="0"/>
    <m/>
    <x v="39"/>
    <x v="0"/>
    <x v="1"/>
    <m/>
    <m/>
    <m/>
    <n v="0"/>
    <m/>
    <m/>
  </r>
  <r>
    <n v="175"/>
    <m/>
    <m/>
    <x v="14"/>
    <m/>
    <x v="2"/>
    <m/>
    <x v="0"/>
    <m/>
    <x v="39"/>
    <x v="0"/>
    <x v="1"/>
    <m/>
    <m/>
    <m/>
    <n v="0"/>
    <m/>
    <m/>
  </r>
  <r>
    <n v="176"/>
    <m/>
    <m/>
    <x v="14"/>
    <m/>
    <x v="2"/>
    <m/>
    <x v="0"/>
    <m/>
    <x v="39"/>
    <x v="0"/>
    <x v="1"/>
    <m/>
    <m/>
    <m/>
    <n v="0"/>
    <m/>
    <m/>
  </r>
  <r>
    <n v="177"/>
    <m/>
    <m/>
    <x v="14"/>
    <m/>
    <x v="2"/>
    <m/>
    <x v="0"/>
    <m/>
    <x v="39"/>
    <x v="0"/>
    <x v="1"/>
    <m/>
    <m/>
    <m/>
    <n v="0"/>
    <m/>
    <m/>
  </r>
  <r>
    <n v="178"/>
    <m/>
    <m/>
    <x v="14"/>
    <m/>
    <x v="2"/>
    <m/>
    <x v="0"/>
    <m/>
    <x v="39"/>
    <x v="0"/>
    <x v="1"/>
    <m/>
    <m/>
    <m/>
    <n v="0"/>
    <m/>
    <m/>
  </r>
  <r>
    <n v="179"/>
    <m/>
    <m/>
    <x v="14"/>
    <m/>
    <x v="2"/>
    <m/>
    <x v="0"/>
    <m/>
    <x v="39"/>
    <x v="0"/>
    <x v="1"/>
    <m/>
    <m/>
    <m/>
    <n v="0"/>
    <m/>
    <m/>
  </r>
  <r>
    <n v="180"/>
    <m/>
    <m/>
    <x v="14"/>
    <m/>
    <x v="2"/>
    <m/>
    <x v="0"/>
    <m/>
    <x v="39"/>
    <x v="0"/>
    <x v="1"/>
    <m/>
    <m/>
    <m/>
    <n v="0"/>
    <m/>
    <m/>
  </r>
  <r>
    <n v="181"/>
    <m/>
    <m/>
    <x v="14"/>
    <m/>
    <x v="2"/>
    <m/>
    <x v="0"/>
    <m/>
    <x v="39"/>
    <x v="0"/>
    <x v="1"/>
    <m/>
    <m/>
    <m/>
    <n v="0"/>
    <m/>
    <m/>
  </r>
  <r>
    <n v="182"/>
    <m/>
    <m/>
    <x v="14"/>
    <m/>
    <x v="2"/>
    <m/>
    <x v="0"/>
    <m/>
    <x v="39"/>
    <x v="0"/>
    <x v="1"/>
    <m/>
    <m/>
    <m/>
    <n v="0"/>
    <m/>
    <m/>
  </r>
  <r>
    <n v="183"/>
    <m/>
    <m/>
    <x v="14"/>
    <m/>
    <x v="2"/>
    <m/>
    <x v="0"/>
    <m/>
    <x v="39"/>
    <x v="0"/>
    <x v="1"/>
    <m/>
    <m/>
    <m/>
    <n v="0"/>
    <m/>
    <m/>
  </r>
  <r>
    <n v="184"/>
    <m/>
    <m/>
    <x v="14"/>
    <m/>
    <x v="2"/>
    <m/>
    <x v="0"/>
    <m/>
    <x v="39"/>
    <x v="0"/>
    <x v="1"/>
    <m/>
    <m/>
    <m/>
    <n v="0"/>
    <m/>
    <m/>
  </r>
  <r>
    <n v="185"/>
    <m/>
    <m/>
    <x v="14"/>
    <m/>
    <x v="2"/>
    <m/>
    <x v="0"/>
    <m/>
    <x v="39"/>
    <x v="0"/>
    <x v="1"/>
    <m/>
    <m/>
    <m/>
    <n v="0"/>
    <m/>
    <m/>
  </r>
  <r>
    <n v="186"/>
    <m/>
    <m/>
    <x v="14"/>
    <m/>
    <x v="2"/>
    <m/>
    <x v="0"/>
    <m/>
    <x v="39"/>
    <x v="0"/>
    <x v="1"/>
    <m/>
    <m/>
    <m/>
    <n v="0"/>
    <m/>
    <m/>
  </r>
  <r>
    <n v="187"/>
    <m/>
    <m/>
    <x v="14"/>
    <m/>
    <x v="2"/>
    <m/>
    <x v="0"/>
    <m/>
    <x v="39"/>
    <x v="0"/>
    <x v="1"/>
    <m/>
    <m/>
    <m/>
    <n v="0"/>
    <m/>
    <m/>
  </r>
  <r>
    <n v="188"/>
    <m/>
    <m/>
    <x v="14"/>
    <m/>
    <x v="2"/>
    <m/>
    <x v="0"/>
    <m/>
    <x v="39"/>
    <x v="0"/>
    <x v="1"/>
    <m/>
    <m/>
    <m/>
    <n v="0"/>
    <m/>
    <m/>
  </r>
  <r>
    <n v="189"/>
    <m/>
    <m/>
    <x v="14"/>
    <m/>
    <x v="2"/>
    <m/>
    <x v="0"/>
    <m/>
    <x v="39"/>
    <x v="0"/>
    <x v="1"/>
    <m/>
    <m/>
    <m/>
    <n v="0"/>
    <m/>
    <m/>
  </r>
  <r>
    <n v="190"/>
    <m/>
    <m/>
    <x v="14"/>
    <m/>
    <x v="2"/>
    <m/>
    <x v="0"/>
    <m/>
    <x v="39"/>
    <x v="0"/>
    <x v="1"/>
    <m/>
    <m/>
    <m/>
    <n v="0"/>
    <m/>
    <m/>
  </r>
  <r>
    <n v="191"/>
    <m/>
    <m/>
    <x v="14"/>
    <m/>
    <x v="2"/>
    <m/>
    <x v="0"/>
    <m/>
    <x v="39"/>
    <x v="0"/>
    <x v="1"/>
    <m/>
    <m/>
    <m/>
    <n v="0"/>
    <m/>
    <m/>
  </r>
  <r>
    <n v="192"/>
    <m/>
    <m/>
    <x v="14"/>
    <m/>
    <x v="2"/>
    <m/>
    <x v="0"/>
    <m/>
    <x v="39"/>
    <x v="0"/>
    <x v="1"/>
    <m/>
    <m/>
    <m/>
    <n v="0"/>
    <m/>
    <m/>
  </r>
  <r>
    <n v="193"/>
    <m/>
    <m/>
    <x v="14"/>
    <m/>
    <x v="2"/>
    <m/>
    <x v="0"/>
    <m/>
    <x v="39"/>
    <x v="0"/>
    <x v="1"/>
    <m/>
    <m/>
    <m/>
    <n v="0"/>
    <m/>
    <m/>
  </r>
  <r>
    <n v="194"/>
    <m/>
    <m/>
    <x v="14"/>
    <m/>
    <x v="2"/>
    <m/>
    <x v="0"/>
    <m/>
    <x v="39"/>
    <x v="0"/>
    <x v="1"/>
    <m/>
    <m/>
    <m/>
    <n v="0"/>
    <m/>
    <m/>
  </r>
  <r>
    <n v="195"/>
    <m/>
    <m/>
    <x v="14"/>
    <m/>
    <x v="2"/>
    <m/>
    <x v="0"/>
    <m/>
    <x v="39"/>
    <x v="0"/>
    <x v="1"/>
    <m/>
    <m/>
    <m/>
    <n v="0"/>
    <m/>
    <m/>
  </r>
  <r>
    <n v="196"/>
    <m/>
    <m/>
    <x v="14"/>
    <m/>
    <x v="2"/>
    <m/>
    <x v="0"/>
    <m/>
    <x v="39"/>
    <x v="0"/>
    <x v="1"/>
    <m/>
    <m/>
    <m/>
    <n v="0"/>
    <m/>
    <m/>
  </r>
  <r>
    <n v="197"/>
    <m/>
    <m/>
    <x v="14"/>
    <m/>
    <x v="2"/>
    <m/>
    <x v="0"/>
    <m/>
    <x v="39"/>
    <x v="0"/>
    <x v="1"/>
    <m/>
    <m/>
    <m/>
    <n v="0"/>
    <m/>
    <m/>
  </r>
  <r>
    <n v="198"/>
    <m/>
    <m/>
    <x v="14"/>
    <m/>
    <x v="2"/>
    <m/>
    <x v="0"/>
    <m/>
    <x v="39"/>
    <x v="0"/>
    <x v="1"/>
    <m/>
    <m/>
    <m/>
    <n v="0"/>
    <m/>
    <m/>
  </r>
  <r>
    <n v="199"/>
    <m/>
    <m/>
    <x v="14"/>
    <m/>
    <x v="2"/>
    <m/>
    <x v="0"/>
    <m/>
    <x v="39"/>
    <x v="0"/>
    <x v="1"/>
    <m/>
    <m/>
    <m/>
    <n v="0"/>
    <m/>
    <m/>
  </r>
</pivotCacheRecord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2" xr10:uid="{D5F9EBC5-307D-4B8D-8799-5B030D512229}" sourceName="DATUM REALIZACIJE">
  <state minimalRefreshVersion="6" lastRefreshVersion="6" pivotCacheId="508776780" filterType="dateBetween">
    <selection startDate="2024-01-01T00:00:00" endDate="2024-04-30T00:00:00"/>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UM REALIZACIJE 2" xr10:uid="{734E2A8C-9955-4882-967C-53BC8A9E633E}" cache="NativeTimeline_DATUM_REALIZACIJE2" caption="DATUM REALIZACIJE" level="2" selectionLevel="2" scrollPosition="2024-01-01T00:00:00"/>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03911-6812-4366-9440-AE88C763881A}">
  <dimension ref="B1:C79"/>
  <sheetViews>
    <sheetView showGridLines="0" tabSelected="1" topLeftCell="A46" workbookViewId="0">
      <selection activeCell="B10" sqref="B10"/>
    </sheetView>
  </sheetViews>
  <sheetFormatPr defaultRowHeight="15" x14ac:dyDescent="0.25"/>
  <cols>
    <col min="1" max="1" width="9.140625" style="1"/>
    <col min="2" max="2" width="212.5703125" style="1" customWidth="1"/>
    <col min="3" max="3" width="20.42578125" style="2" customWidth="1"/>
    <col min="4" max="16384" width="9.140625" style="1"/>
  </cols>
  <sheetData>
    <row r="1" spans="2:3" ht="15.75" thickBot="1" x14ac:dyDescent="0.3"/>
    <row r="2" spans="2:3" ht="108" customHeight="1" thickTop="1" thickBot="1" x14ac:dyDescent="0.3">
      <c r="B2" s="3" t="s">
        <v>0</v>
      </c>
      <c r="C2" s="4"/>
    </row>
    <row r="3" spans="2:3" ht="15.75" thickTop="1" x14ac:dyDescent="0.25">
      <c r="B3" s="5"/>
      <c r="C3" s="6"/>
    </row>
    <row r="4" spans="2:3" x14ac:dyDescent="0.25">
      <c r="B4" s="5"/>
      <c r="C4" s="6"/>
    </row>
    <row r="5" spans="2:3" x14ac:dyDescent="0.25">
      <c r="B5" s="5"/>
      <c r="C5" s="6"/>
    </row>
    <row r="6" spans="2:3" x14ac:dyDescent="0.25">
      <c r="B6" s="5"/>
      <c r="C6" s="6"/>
    </row>
    <row r="7" spans="2:3" x14ac:dyDescent="0.25">
      <c r="B7" s="5"/>
      <c r="C7" s="6"/>
    </row>
    <row r="8" spans="2:3" x14ac:dyDescent="0.25">
      <c r="B8" s="5"/>
      <c r="C8" s="6"/>
    </row>
    <row r="9" spans="2:3" x14ac:dyDescent="0.25">
      <c r="B9" s="5"/>
      <c r="C9" s="6"/>
    </row>
    <row r="11" spans="2:3" x14ac:dyDescent="0.25">
      <c r="B11" s="5"/>
      <c r="C11" s="6"/>
    </row>
    <row r="12" spans="2:3" ht="15.75" thickBot="1" x14ac:dyDescent="0.3"/>
    <row r="13" spans="2:3" ht="15.75" thickTop="1" x14ac:dyDescent="0.25">
      <c r="B13" s="7" t="s">
        <v>1</v>
      </c>
      <c r="C13" s="8"/>
    </row>
    <row r="14" spans="2:3" x14ac:dyDescent="0.25">
      <c r="B14" s="9" t="s">
        <v>2</v>
      </c>
      <c r="C14" s="10"/>
    </row>
    <row r="15" spans="2:3" x14ac:dyDescent="0.25">
      <c r="B15" s="9" t="s">
        <v>3</v>
      </c>
      <c r="C15" s="10">
        <v>-694804.72</v>
      </c>
    </row>
    <row r="16" spans="2:3" x14ac:dyDescent="0.25">
      <c r="B16" s="9" t="s">
        <v>4</v>
      </c>
      <c r="C16" s="10"/>
    </row>
    <row r="17" spans="2:3" x14ac:dyDescent="0.25">
      <c r="B17" s="9" t="s">
        <v>5</v>
      </c>
      <c r="C17" s="10">
        <v>-60000</v>
      </c>
    </row>
    <row r="18" spans="2:3" x14ac:dyDescent="0.25">
      <c r="B18" s="9" t="s">
        <v>6</v>
      </c>
      <c r="C18" s="10"/>
    </row>
    <row r="19" spans="2:3" x14ac:dyDescent="0.25">
      <c r="B19" s="9" t="s">
        <v>7</v>
      </c>
      <c r="C19" s="10">
        <v>-12600</v>
      </c>
    </row>
    <row r="20" spans="2:3" x14ac:dyDescent="0.25">
      <c r="B20" s="9" t="s">
        <v>6</v>
      </c>
      <c r="C20" s="10"/>
    </row>
    <row r="21" spans="2:3" x14ac:dyDescent="0.25">
      <c r="B21" s="9" t="s">
        <v>8</v>
      </c>
      <c r="C21" s="10">
        <v>-876523.37</v>
      </c>
    </row>
    <row r="22" spans="2:3" x14ac:dyDescent="0.25">
      <c r="B22" s="9" t="s">
        <v>6</v>
      </c>
      <c r="C22" s="10"/>
    </row>
    <row r="23" spans="2:3" x14ac:dyDescent="0.25">
      <c r="B23" s="9" t="s">
        <v>9</v>
      </c>
      <c r="C23" s="10">
        <v>-200000</v>
      </c>
    </row>
    <row r="24" spans="2:3" x14ac:dyDescent="0.25">
      <c r="B24" s="9" t="s">
        <v>10</v>
      </c>
      <c r="C24" s="10"/>
    </row>
    <row r="25" spans="2:3" x14ac:dyDescent="0.25">
      <c r="B25" s="9" t="s">
        <v>11</v>
      </c>
      <c r="C25" s="10">
        <v>-356868.3</v>
      </c>
    </row>
    <row r="26" spans="2:3" x14ac:dyDescent="0.25">
      <c r="B26" s="9" t="s">
        <v>12</v>
      </c>
      <c r="C26" s="10"/>
    </row>
    <row r="27" spans="2:3" x14ac:dyDescent="0.25">
      <c r="B27" s="9" t="s">
        <v>13</v>
      </c>
      <c r="C27" s="10">
        <v>-28000</v>
      </c>
    </row>
    <row r="28" spans="2:3" x14ac:dyDescent="0.25">
      <c r="B28" s="9" t="s">
        <v>14</v>
      </c>
      <c r="C28" s="10">
        <v>-140000</v>
      </c>
    </row>
    <row r="29" spans="2:3" x14ac:dyDescent="0.25">
      <c r="B29" s="9" t="s">
        <v>15</v>
      </c>
      <c r="C29" s="10">
        <v>-2000</v>
      </c>
    </row>
    <row r="30" spans="2:3" x14ac:dyDescent="0.25">
      <c r="B30" s="9" t="s">
        <v>16</v>
      </c>
      <c r="C30" s="10">
        <v>-626000</v>
      </c>
    </row>
    <row r="31" spans="2:3" x14ac:dyDescent="0.25">
      <c r="B31" s="11" t="s">
        <v>17</v>
      </c>
      <c r="C31" s="12">
        <f>C15+C17+C19+C21+C23+C25+C27+C28+C29+C30</f>
        <v>-2996796.3899999997</v>
      </c>
    </row>
    <row r="32" spans="2:3" x14ac:dyDescent="0.25">
      <c r="B32" s="13" t="s">
        <v>18</v>
      </c>
      <c r="C32" s="14"/>
    </row>
    <row r="33" spans="2:3" x14ac:dyDescent="0.25">
      <c r="B33" s="9" t="s">
        <v>19</v>
      </c>
      <c r="C33" s="10"/>
    </row>
    <row r="34" spans="2:3" x14ac:dyDescent="0.25">
      <c r="B34" s="9" t="s">
        <v>20</v>
      </c>
      <c r="C34" s="10">
        <v>-4975.5</v>
      </c>
    </row>
    <row r="35" spans="2:3" x14ac:dyDescent="0.25">
      <c r="B35" s="9" t="s">
        <v>21</v>
      </c>
      <c r="C35" s="10"/>
    </row>
    <row r="36" spans="2:3" x14ac:dyDescent="0.25">
      <c r="B36" s="9" t="s">
        <v>22</v>
      </c>
      <c r="C36" s="10">
        <v>-243110.83000000002</v>
      </c>
    </row>
    <row r="37" spans="2:3" x14ac:dyDescent="0.25">
      <c r="B37" s="9" t="s">
        <v>23</v>
      </c>
      <c r="C37" s="10"/>
    </row>
    <row r="38" spans="2:3" x14ac:dyDescent="0.25">
      <c r="B38" s="9" t="s">
        <v>24</v>
      </c>
      <c r="C38" s="10">
        <v>-1500000</v>
      </c>
    </row>
    <row r="39" spans="2:3" x14ac:dyDescent="0.25">
      <c r="B39" s="9" t="s">
        <v>25</v>
      </c>
      <c r="C39" s="10"/>
    </row>
    <row r="40" spans="2:3" x14ac:dyDescent="0.25">
      <c r="B40" s="9" t="s">
        <v>26</v>
      </c>
      <c r="C40" s="10"/>
    </row>
    <row r="41" spans="2:3" x14ac:dyDescent="0.25">
      <c r="B41" s="9" t="s">
        <v>27</v>
      </c>
      <c r="C41" s="10">
        <v>-85000</v>
      </c>
    </row>
    <row r="42" spans="2:3" x14ac:dyDescent="0.25">
      <c r="B42" s="9" t="s">
        <v>28</v>
      </c>
      <c r="C42" s="10">
        <v>-200000</v>
      </c>
    </row>
    <row r="43" spans="2:3" x14ac:dyDescent="0.25">
      <c r="B43" s="9" t="s">
        <v>29</v>
      </c>
      <c r="C43" s="10"/>
    </row>
    <row r="44" spans="2:3" x14ac:dyDescent="0.25">
      <c r="B44" s="9" t="s">
        <v>22</v>
      </c>
      <c r="C44" s="10">
        <v>-77553.179999999993</v>
      </c>
    </row>
    <row r="45" spans="2:3" x14ac:dyDescent="0.25">
      <c r="B45" s="9" t="s">
        <v>30</v>
      </c>
      <c r="C45" s="10"/>
    </row>
    <row r="46" spans="2:3" x14ac:dyDescent="0.25">
      <c r="B46" s="9" t="s">
        <v>31</v>
      </c>
      <c r="C46" s="10">
        <v>-160000</v>
      </c>
    </row>
    <row r="47" spans="2:3" x14ac:dyDescent="0.25">
      <c r="B47" s="9" t="s">
        <v>10</v>
      </c>
      <c r="C47" s="10"/>
    </row>
    <row r="48" spans="2:3" x14ac:dyDescent="0.25">
      <c r="B48" s="9" t="s">
        <v>32</v>
      </c>
      <c r="C48" s="10">
        <v>-1136000</v>
      </c>
    </row>
    <row r="49" spans="2:3" ht="15.75" thickBot="1" x14ac:dyDescent="0.3">
      <c r="B49" s="11" t="s">
        <v>33</v>
      </c>
      <c r="C49" s="15">
        <f>C34+C36+C38+C41+C42+C44+C46+C48</f>
        <v>-3406639.5100000002</v>
      </c>
    </row>
    <row r="50" spans="2:3" ht="16.5" thickTop="1" thickBot="1" x14ac:dyDescent="0.3">
      <c r="B50" s="16" t="s">
        <v>34</v>
      </c>
      <c r="C50" s="17">
        <f>C31+C49</f>
        <v>-6403435.9000000004</v>
      </c>
    </row>
    <row r="51" spans="2:3" ht="15.75" thickTop="1" x14ac:dyDescent="0.25"/>
    <row r="52" spans="2:3" x14ac:dyDescent="0.25">
      <c r="B52" s="18"/>
      <c r="C52" s="19"/>
    </row>
    <row r="53" spans="2:3" ht="18.75" x14ac:dyDescent="0.3">
      <c r="B53" s="20" t="s">
        <v>35</v>
      </c>
      <c r="C53" s="19"/>
    </row>
    <row r="54" spans="2:3" ht="15.75" thickBot="1" x14ac:dyDescent="0.3">
      <c r="B54" s="5"/>
      <c r="C54" s="19"/>
    </row>
    <row r="55" spans="2:3" x14ac:dyDescent="0.25">
      <c r="B55" s="21"/>
      <c r="C55" s="22"/>
    </row>
    <row r="56" spans="2:3" x14ac:dyDescent="0.25">
      <c r="B56" s="23"/>
      <c r="C56" s="24"/>
    </row>
    <row r="57" spans="2:3" x14ac:dyDescent="0.25">
      <c r="B57" s="23"/>
      <c r="C57" s="24"/>
    </row>
    <row r="58" spans="2:3" x14ac:dyDescent="0.25">
      <c r="B58" s="23"/>
      <c r="C58" s="24"/>
    </row>
    <row r="59" spans="2:3" x14ac:dyDescent="0.25">
      <c r="B59" s="23"/>
      <c r="C59" s="24"/>
    </row>
    <row r="60" spans="2:3" x14ac:dyDescent="0.25">
      <c r="B60" s="23"/>
      <c r="C60" s="24"/>
    </row>
    <row r="61" spans="2:3" x14ac:dyDescent="0.25">
      <c r="B61" s="23"/>
      <c r="C61" s="24"/>
    </row>
    <row r="62" spans="2:3" x14ac:dyDescent="0.25">
      <c r="B62" s="23"/>
      <c r="C62" s="24"/>
    </row>
    <row r="63" spans="2:3" x14ac:dyDescent="0.25">
      <c r="B63" s="23"/>
      <c r="C63" s="24"/>
    </row>
    <row r="64" spans="2:3" x14ac:dyDescent="0.25">
      <c r="B64" s="23"/>
      <c r="C64" s="24"/>
    </row>
    <row r="65" spans="2:3" ht="15.75" thickBot="1" x14ac:dyDescent="0.3">
      <c r="B65" s="25"/>
      <c r="C65" s="26"/>
    </row>
    <row r="66" spans="2:3" x14ac:dyDescent="0.25">
      <c r="B66" s="5"/>
      <c r="C66" s="6"/>
    </row>
    <row r="67" spans="2:3" ht="18.75" x14ac:dyDescent="0.3">
      <c r="B67" s="27" t="s">
        <v>36</v>
      </c>
      <c r="C67" s="6"/>
    </row>
    <row r="68" spans="2:3" ht="15.75" thickBot="1" x14ac:dyDescent="0.3">
      <c r="B68" s="5"/>
      <c r="C68" s="6"/>
    </row>
    <row r="69" spans="2:3" x14ac:dyDescent="0.25">
      <c r="B69" s="21"/>
      <c r="C69" s="22"/>
    </row>
    <row r="70" spans="2:3" x14ac:dyDescent="0.25">
      <c r="B70" s="23"/>
      <c r="C70" s="24"/>
    </row>
    <row r="71" spans="2:3" x14ac:dyDescent="0.25">
      <c r="B71" s="23"/>
      <c r="C71" s="24"/>
    </row>
    <row r="72" spans="2:3" x14ac:dyDescent="0.25">
      <c r="B72" s="23"/>
      <c r="C72" s="24"/>
    </row>
    <row r="73" spans="2:3" x14ac:dyDescent="0.25">
      <c r="B73" s="23"/>
      <c r="C73" s="24"/>
    </row>
    <row r="74" spans="2:3" x14ac:dyDescent="0.25">
      <c r="B74" s="23"/>
      <c r="C74" s="24"/>
    </row>
    <row r="75" spans="2:3" x14ac:dyDescent="0.25">
      <c r="B75" s="23"/>
      <c r="C75" s="24"/>
    </row>
    <row r="76" spans="2:3" x14ac:dyDescent="0.25">
      <c r="B76" s="23"/>
      <c r="C76" s="24"/>
    </row>
    <row r="77" spans="2:3" x14ac:dyDescent="0.25">
      <c r="B77" s="23"/>
      <c r="C77" s="24"/>
    </row>
    <row r="78" spans="2:3" x14ac:dyDescent="0.25">
      <c r="B78" s="23"/>
      <c r="C78" s="24"/>
    </row>
    <row r="79" spans="2:3" ht="15.75" thickBot="1" x14ac:dyDescent="0.3">
      <c r="B79" s="25"/>
      <c r="C79" s="26"/>
    </row>
  </sheetData>
  <sheetProtection algorithmName="SHA-512" hashValue="i0zAtldOIscAHUABh1n8xrwzHVBCsni+y2ReoRnXhUPyfpF9yhtR9I00gSs31TdLUEl7wP3WkzhD6y+Eov6Gkw==" saltValue="R6NakmjEoygqS+gbAZUGXQ==" spinCount="100000" sheet="1" objects="1" scenarios="1" selectLockedCells="1" selectUnlockedCells="1"/>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Djurickovic</dc:creator>
  <cp:lastModifiedBy>Bojan Paunovic</cp:lastModifiedBy>
  <dcterms:created xsi:type="dcterms:W3CDTF">2024-05-24T04:57:18Z</dcterms:created>
  <dcterms:modified xsi:type="dcterms:W3CDTF">2024-05-31T13:53:49Z</dcterms:modified>
</cp:coreProperties>
</file>