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69EED60A-8515-4C1B-8189-4C3461F2FF07}" xr6:coauthVersionLast="36" xr6:coauthVersionMax="36" xr10:uidLastSave="{00000000-0000-0000-0000-000000000000}"/>
  <bookViews>
    <workbookView xWindow="0" yWindow="0" windowWidth="28800" windowHeight="11085" activeTab="1" xr2:uid="{234C8A5E-7A75-4C19-95ED-C7EBD818894C}"/>
  </bookViews>
  <sheets>
    <sheet name="II 25 S" sheetId="1" r:id="rId1"/>
    <sheet name="Vrste prava II 25 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AC34" i="1"/>
  <c r="AD31" i="1"/>
  <c r="K31" i="1"/>
  <c r="AE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E31" i="1" s="1"/>
  <c r="AD7" i="1"/>
</calcChain>
</file>

<file path=xl/sharedStrings.xml><?xml version="1.0" encoding="utf-8"?>
<sst xmlns="http://schemas.openxmlformats.org/spreadsheetml/2006/main" count="141" uniqueCount="101">
  <si>
    <t>REKAPITULAR ISPLATA: BORAČKA I INVALIDSKA ZAŠTITA ZA FEBRUAR 2025.GODINE</t>
  </si>
  <si>
    <t>Godina i mjesec obračuna:</t>
  </si>
  <si>
    <t>2025/2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</si>
  <si>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</si>
  <si>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</si>
  <si>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</si>
  <si>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</si>
  <si>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</si>
  <si>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</si>
  <si>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</si>
  <si>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</si>
  <si>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</si>
  <si>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</si>
  <si>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</si>
  <si>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</si>
  <si>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</si>
  <si>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</si>
  <si>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</si>
  <si>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</si>
  <si>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</si>
  <si>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Broj korisnika prava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</si>
  <si>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</si>
  <si>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</si>
  <si>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</si>
  <si>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</si>
  <si>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</si>
  <si>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</si>
  <si>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</si>
  <si>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</si>
  <si>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</si>
  <si>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</si>
  <si>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</si>
  <si>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</si>
  <si>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</si>
  <si>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</si>
  <si>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</si>
  <si>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</si>
  <si>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</si>
  <si>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</si>
  <si>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</si>
  <si>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</si>
  <si>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</si>
  <si>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</si>
  <si>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</si>
  <si>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</si>
  <si>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</si>
  <si>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</si>
  <si>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</si>
  <si>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</si>
  <si>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</si>
  <si>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</si>
  <si>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</si>
  <si>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</si>
  <si>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</si>
  <si>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</si>
  <si>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</si>
  <si>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</si>
  <si>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</si>
  <si>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</si>
  <si>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</si>
  <si>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</si>
  <si>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</si>
  <si>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</si>
  <si>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</si>
  <si>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</si>
  <si>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</si>
  <si>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</si>
  <si>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</si>
  <si>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</si>
  <si>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</si>
  <si>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</si>
  <si>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</si>
  <si>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</si>
  <si>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</si>
  <si>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</si>
  <si>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</si>
  <si>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</si>
  <si>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</si>
  <si>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</si>
  <si>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</si>
  <si>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</si>
  <si>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</si>
  <si>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</si>
  <si>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</si>
  <si>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</si>
  <si>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</si>
  <si>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 xml:space="preserve">- 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</si>
  <si>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</si>
  <si>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</si>
  <si>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</si>
  <si>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</si>
  <si>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</si>
  <si>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</si>
  <si>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</si>
  <si>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</si>
  <si>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Provizija</t>
  </si>
  <si>
    <t>UKUPNO:</t>
  </si>
  <si>
    <t>2025</t>
  </si>
  <si>
    <t>Porodična invalidnina i uvecana porodična invalidnina</t>
  </si>
  <si>
    <t>UKUPNO :</t>
  </si>
  <si>
    <t>Vrste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</si>
</sst>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8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/>
    <xf numFmtId="0" fontId="2" fillId="0" borderId="0" xfId="0" applyFont="1"/>
    <xf numFmtId="1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" fontId="2" fillId="0" borderId="3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1" fontId="0" fillId="0" borderId="3" xfId="0" applyNumberFormat="1" applyBorder="1"/>
    <xf numFmtId="0" fontId="1" fillId="0" borderId="4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  <xf numFmtId="1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 wrapText="1"/>
    </xf>
    <xf numFmtId="1" fontId="3" fillId="0" borderId="3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4" fontId="0" fillId="0" borderId="0" xfId="0" applyNumberFormat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7" fillId="0" borderId="3" xfId="0" applyFont="1" applyBorder="1" applyAlignment="1">
      <alignment horizontal="left"/>
    </xf>
    <xf numFmtId="3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4" fontId="3" fillId="0" borderId="3" xfId="0" applyNumberFormat="1" applyFont="1" applyBorder="1"/>
    <xf numFmtId="0" fontId="6" fillId="2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A12-4811-4B11-9854-115963083BB4}">
  <dimension ref="A1:AE46"/>
  <sheetViews>
    <sheetView topLeftCell="F1" zoomScaleNormal="100" workbookViewId="0">
      <selection sqref="A1:AC1"/>
    </sheetView>
  </sheetViews>
  <sheetFormatPr defaultRowHeight="15" x14ac:dyDescent="0.25"/>
  <cols>
    <col min="1" max="1" width="4" customWidth="1"/>
    <col min="2" max="2" width="8.140625" style="21" customWidth="1"/>
    <col min="3" max="3" width="15.140625" style="22" bestFit="1" customWidth="1"/>
    <col min="4" max="4" width="10.28515625" style="23" customWidth="1"/>
    <col min="5" max="5" width="10.7109375" customWidth="1"/>
    <col min="6" max="6" width="10.28515625" style="23" customWidth="1"/>
    <col min="7" max="7" width="10.7109375" customWidth="1"/>
    <col min="8" max="8" width="10.28515625" style="23" customWidth="1"/>
    <col min="9" max="9" width="10.7109375" customWidth="1"/>
    <col min="10" max="10" width="10.28515625" style="23" customWidth="1"/>
    <col min="11" max="11" width="10.7109375" customWidth="1"/>
    <col min="12" max="12" width="10.7109375" style="23" customWidth="1"/>
    <col min="13" max="13" width="10.42578125" customWidth="1"/>
    <col min="14" max="14" width="10.7109375" style="23" customWidth="1"/>
    <col min="15" max="15" width="9.85546875" customWidth="1"/>
    <col min="16" max="16" width="10.7109375" style="23" customWidth="1"/>
    <col min="17" max="17" width="9.85546875" customWidth="1"/>
    <col min="18" max="18" width="10.7109375" style="23" customWidth="1"/>
    <col min="19" max="19" width="9.85546875" customWidth="1"/>
    <col min="20" max="20" width="10.7109375" style="23" customWidth="1"/>
    <col min="21" max="21" width="9.85546875" customWidth="1"/>
    <col min="22" max="22" width="10.7109375" style="23" customWidth="1"/>
    <col min="23" max="23" width="9.85546875" customWidth="1"/>
    <col min="24" max="24" width="10.7109375" style="23" customWidth="1"/>
    <col min="25" max="25" width="9.85546875" customWidth="1"/>
    <col min="26" max="26" width="10.7109375" style="23" customWidth="1"/>
    <col min="27" max="27" width="9.85546875" customWidth="1"/>
    <col min="28" max="28" width="11.28515625" style="23" customWidth="1"/>
    <col min="29" max="29" width="12.28515625" customWidth="1"/>
    <col min="30" max="30" width="11.28515625" hidden="1" customWidth="1"/>
    <col min="31" max="31" width="13.140625" customWidth="1"/>
  </cols>
  <sheetData>
    <row r="1" spans="1:31" ht="20.100000000000001" customHeight="1" x14ac:dyDescent="0.25">
      <c r="A1" s="47" t="s">
        <v>0</v>
      </c>
      <c r="B1" s="47"/>
      <c r="C1" s="47"/>
      <c r="D1" s="48"/>
      <c r="E1" s="47"/>
      <c r="F1" s="48"/>
      <c r="G1" s="47"/>
      <c r="H1" s="48"/>
      <c r="I1" s="47"/>
      <c r="J1" s="48"/>
      <c r="K1" s="47"/>
      <c r="L1" s="48"/>
      <c r="M1" s="47"/>
      <c r="N1" s="48"/>
      <c r="O1" s="47"/>
      <c r="P1" s="48"/>
      <c r="Q1" s="47"/>
      <c r="R1" s="48"/>
      <c r="S1" s="47"/>
      <c r="T1" s="48"/>
      <c r="U1" s="47"/>
      <c r="V1" s="48"/>
      <c r="W1" s="47"/>
      <c r="X1" s="48"/>
      <c r="Y1" s="47"/>
      <c r="Z1" s="48"/>
      <c r="AA1" s="47"/>
      <c r="AB1" s="48"/>
      <c r="AC1" s="47"/>
    </row>
    <row r="2" spans="1:31" ht="15" customHeight="1" x14ac:dyDescent="0.25">
      <c r="A2" s="41"/>
      <c r="B2" s="41"/>
      <c r="C2" s="41"/>
      <c r="D2" s="42"/>
      <c r="E2" s="49"/>
      <c r="F2" s="42"/>
      <c r="G2" s="49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2"/>
      <c r="X2" s="50"/>
      <c r="Y2" s="51"/>
      <c r="Z2" s="50"/>
      <c r="AA2" s="51"/>
      <c r="AB2" s="50"/>
      <c r="AC2" s="51"/>
    </row>
    <row r="3" spans="1:31" ht="24" customHeight="1" x14ac:dyDescent="0.25">
      <c r="A3" s="41" t="s">
        <v>1</v>
      </c>
      <c r="B3" s="41"/>
      <c r="C3" s="41"/>
      <c r="D3" s="42" t="s">
        <v>2</v>
      </c>
      <c r="E3" s="41"/>
      <c r="F3" s="42"/>
      <c r="G3" s="41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  <c r="Z3" s="1"/>
      <c r="AA3" s="2"/>
      <c r="AB3" s="1"/>
      <c r="AC3" s="2"/>
    </row>
    <row r="4" spans="1:31" ht="9.75" customHeight="1" x14ac:dyDescent="0.25">
      <c r="A4" s="41"/>
      <c r="B4" s="41"/>
      <c r="C4" s="41"/>
      <c r="D4" s="42"/>
      <c r="E4" s="41"/>
      <c r="F4" s="42"/>
      <c r="G4" s="41"/>
      <c r="H4" s="42"/>
      <c r="I4" s="41"/>
      <c r="J4" s="42"/>
      <c r="K4" s="41"/>
      <c r="L4" s="42"/>
      <c r="M4" s="41"/>
      <c r="N4" s="42"/>
      <c r="O4" s="41"/>
      <c r="P4" s="42"/>
      <c r="Q4" s="41"/>
      <c r="R4" s="42"/>
      <c r="S4" s="41"/>
      <c r="T4" s="42"/>
      <c r="U4" s="41"/>
      <c r="V4" s="42"/>
      <c r="W4" s="41"/>
      <c r="X4" s="42"/>
      <c r="Y4" s="41"/>
      <c r="Z4" s="42"/>
      <c r="AA4" s="41"/>
      <c r="AB4" s="42"/>
      <c r="AC4" s="41"/>
    </row>
    <row r="5" spans="1:31" ht="75" customHeight="1" x14ac:dyDescent="0.25">
      <c r="A5" s="43" t="s">
        <v>3</v>
      </c>
      <c r="B5" s="45" t="s">
        <v>4</v>
      </c>
      <c r="C5" s="45" t="s">
        <v>5</v>
      </c>
      <c r="D5" s="39" t="s">
        <v>6</v>
      </c>
      <c r="E5" s="40"/>
      <c r="F5" s="39" t="s">
        <v>7</v>
      </c>
      <c r="G5" s="40"/>
      <c r="H5" s="39" t="s">
        <v>8</v>
      </c>
      <c r="I5" s="40"/>
      <c r="J5" s="39" t="s">
        <v>9</v>
      </c>
      <c r="K5" s="40"/>
      <c r="L5" s="39" t="s">
        <v>10</v>
      </c>
      <c r="M5" s="40"/>
      <c r="N5" s="39" t="s">
        <v>11</v>
      </c>
      <c r="O5" s="40"/>
      <c r="P5" s="39" t="s">
        <v>12</v>
      </c>
      <c r="Q5" s="40"/>
      <c r="R5" s="39" t="s">
        <v>13</v>
      </c>
      <c r="S5" s="40"/>
      <c r="T5" s="39" t="s">
        <v>14</v>
      </c>
      <c r="U5" s="40"/>
      <c r="V5" s="39" t="s">
        <v>15</v>
      </c>
      <c r="W5" s="40"/>
      <c r="X5" s="39" t="s">
        <v>16</v>
      </c>
      <c r="Y5" s="40"/>
      <c r="Z5" s="39" t="s">
        <v>17</v>
      </c>
      <c r="AA5" s="40"/>
      <c r="AB5" s="37" t="s">
        <v>18</v>
      </c>
      <c r="AC5" s="38" t="s">
        <v>19</v>
      </c>
      <c r="AD5" s="37" t="s">
        <v>20</v>
      </c>
      <c r="AE5" s="37" t="s">
        <v>20</v>
      </c>
    </row>
    <row r="6" spans="1:31" ht="45" customHeight="1" x14ac:dyDescent="0.25">
      <c r="A6" s="44"/>
      <c r="B6" s="46"/>
      <c r="C6" s="46"/>
      <c r="D6" s="3" t="s">
        <v>18</v>
      </c>
      <c r="E6" s="4" t="s">
        <v>21</v>
      </c>
      <c r="F6" s="3" t="s">
        <v>18</v>
      </c>
      <c r="G6" s="4" t="s">
        <v>21</v>
      </c>
      <c r="H6" s="3" t="s">
        <v>18</v>
      </c>
      <c r="I6" s="4" t="s">
        <v>21</v>
      </c>
      <c r="J6" s="3" t="s">
        <v>18</v>
      </c>
      <c r="K6" s="4" t="s">
        <v>21</v>
      </c>
      <c r="L6" s="3" t="s">
        <v>18</v>
      </c>
      <c r="M6" s="4" t="s">
        <v>21</v>
      </c>
      <c r="N6" s="3" t="s">
        <v>18</v>
      </c>
      <c r="O6" s="4" t="s">
        <v>21</v>
      </c>
      <c r="P6" s="3" t="s">
        <v>18</v>
      </c>
      <c r="Q6" s="4" t="s">
        <v>21</v>
      </c>
      <c r="R6" s="3" t="s">
        <v>18</v>
      </c>
      <c r="S6" s="4" t="s">
        <v>21</v>
      </c>
      <c r="T6" s="3" t="s">
        <v>18</v>
      </c>
      <c r="U6" s="4" t="s">
        <v>21</v>
      </c>
      <c r="V6" s="3" t="s">
        <v>18</v>
      </c>
      <c r="W6" s="4" t="s">
        <v>21</v>
      </c>
      <c r="X6" s="3" t="s">
        <v>18</v>
      </c>
      <c r="Y6" s="4" t="s">
        <v>21</v>
      </c>
      <c r="Z6" s="3" t="s">
        <v>18</v>
      </c>
      <c r="AA6" s="4" t="s">
        <v>21</v>
      </c>
      <c r="AB6" s="37"/>
      <c r="AC6" s="38"/>
      <c r="AD6" s="37"/>
      <c r="AE6" s="37"/>
    </row>
    <row r="7" spans="1:31" ht="20.100000000000001" customHeight="1" x14ac:dyDescent="0.25">
      <c r="A7" s="5" t="s">
        <v>22</v>
      </c>
      <c r="B7" s="6" t="s">
        <v>23</v>
      </c>
      <c r="C7" s="7" t="s">
        <v>24</v>
      </c>
      <c r="D7" s="8">
        <v>14</v>
      </c>
      <c r="E7" s="9">
        <v>1830.07</v>
      </c>
      <c r="F7" s="8">
        <v>0</v>
      </c>
      <c r="G7" s="9">
        <v>0</v>
      </c>
      <c r="H7" s="8">
        <v>0</v>
      </c>
      <c r="I7" s="9">
        <v>0</v>
      </c>
      <c r="J7" s="8">
        <v>5</v>
      </c>
      <c r="K7" s="9">
        <v>427.7</v>
      </c>
      <c r="L7" s="8">
        <v>5</v>
      </c>
      <c r="M7" s="9">
        <v>775.97</v>
      </c>
      <c r="N7" s="8">
        <v>0</v>
      </c>
      <c r="O7" s="9">
        <v>0</v>
      </c>
      <c r="P7" s="8">
        <v>0</v>
      </c>
      <c r="Q7" s="9">
        <v>0</v>
      </c>
      <c r="R7" s="8">
        <v>0</v>
      </c>
      <c r="S7" s="9">
        <v>0</v>
      </c>
      <c r="T7" s="8">
        <v>3</v>
      </c>
      <c r="U7" s="9">
        <v>0</v>
      </c>
      <c r="V7" s="8">
        <v>0</v>
      </c>
      <c r="W7" s="9">
        <v>0</v>
      </c>
      <c r="X7" s="8">
        <v>0</v>
      </c>
      <c r="Y7" s="9">
        <v>0</v>
      </c>
      <c r="Z7" s="8">
        <v>0</v>
      </c>
      <c r="AA7" s="9">
        <v>0</v>
      </c>
      <c r="AB7" s="10">
        <v>20</v>
      </c>
      <c r="AC7" s="11">
        <v>3033.74</v>
      </c>
      <c r="AD7" s="12">
        <f>D7+F7+H7+J7+L7+N7+P7+R7+T7+V7+X7+Z7</f>
        <v>27</v>
      </c>
      <c r="AE7" s="12">
        <f>D7+F7+H7+J7+L7+N7+P7+R7+T7+V7+X7+Z7</f>
        <v>27</v>
      </c>
    </row>
    <row r="8" spans="1:31" ht="20.100000000000001" customHeight="1" x14ac:dyDescent="0.25">
      <c r="A8" s="5" t="s">
        <v>25</v>
      </c>
      <c r="B8" s="6" t="s">
        <v>26</v>
      </c>
      <c r="C8" s="7" t="s">
        <v>27</v>
      </c>
      <c r="D8" s="8">
        <v>47</v>
      </c>
      <c r="E8" s="9">
        <v>10140.629999999999</v>
      </c>
      <c r="F8" s="8">
        <v>4</v>
      </c>
      <c r="G8" s="9">
        <v>2102.4899999999998</v>
      </c>
      <c r="H8" s="8">
        <v>8</v>
      </c>
      <c r="I8" s="9">
        <v>1222.08</v>
      </c>
      <c r="J8" s="8">
        <v>19</v>
      </c>
      <c r="K8" s="9">
        <v>3548.18</v>
      </c>
      <c r="L8" s="8">
        <v>10</v>
      </c>
      <c r="M8" s="9">
        <v>1614.31</v>
      </c>
      <c r="N8" s="8">
        <v>0</v>
      </c>
      <c r="O8" s="9">
        <v>0</v>
      </c>
      <c r="P8" s="8">
        <v>0</v>
      </c>
      <c r="Q8" s="9">
        <v>0</v>
      </c>
      <c r="R8" s="8">
        <v>1</v>
      </c>
      <c r="S8" s="9">
        <v>726.52</v>
      </c>
      <c r="T8" s="8">
        <v>5</v>
      </c>
      <c r="U8" s="9">
        <v>0</v>
      </c>
      <c r="V8" s="8">
        <v>0</v>
      </c>
      <c r="W8" s="9">
        <v>0</v>
      </c>
      <c r="X8" s="8">
        <v>0</v>
      </c>
      <c r="Y8" s="9">
        <v>0</v>
      </c>
      <c r="Z8" s="8">
        <v>0</v>
      </c>
      <c r="AA8" s="9">
        <v>0</v>
      </c>
      <c r="AB8" s="10">
        <v>68</v>
      </c>
      <c r="AC8" s="11">
        <v>19354.21</v>
      </c>
      <c r="AD8" s="12">
        <f t="shared" ref="AD8:AD31" si="0">D8+F8+H8+J8+L8+N8+P8+R8+T8+V8+X8+Z8</f>
        <v>94</v>
      </c>
      <c r="AE8" s="12">
        <f t="shared" ref="AE8:AE30" si="1">D8+F8+H8+J8+L8+N8+P8+R8+T8+V8+X8+Z8</f>
        <v>94</v>
      </c>
    </row>
    <row r="9" spans="1:31" ht="20.100000000000001" customHeight="1" x14ac:dyDescent="0.25">
      <c r="A9" s="5" t="s">
        <v>28</v>
      </c>
      <c r="B9" s="6" t="s">
        <v>29</v>
      </c>
      <c r="C9" s="7" t="s">
        <v>30</v>
      </c>
      <c r="D9" s="8">
        <v>57</v>
      </c>
      <c r="E9" s="9">
        <v>9543.4599999999991</v>
      </c>
      <c r="F9" s="8">
        <v>2</v>
      </c>
      <c r="G9" s="9">
        <v>1247.79</v>
      </c>
      <c r="H9" s="8">
        <v>2</v>
      </c>
      <c r="I9" s="9">
        <v>435.89</v>
      </c>
      <c r="J9" s="8">
        <v>33</v>
      </c>
      <c r="K9" s="9">
        <v>7609</v>
      </c>
      <c r="L9" s="8">
        <v>12</v>
      </c>
      <c r="M9" s="9">
        <v>2043.25</v>
      </c>
      <c r="N9" s="8">
        <v>0</v>
      </c>
      <c r="O9" s="9">
        <v>0</v>
      </c>
      <c r="P9" s="8">
        <v>0</v>
      </c>
      <c r="Q9" s="9">
        <v>0</v>
      </c>
      <c r="R9" s="8">
        <v>3</v>
      </c>
      <c r="S9" s="9">
        <v>1932.44</v>
      </c>
      <c r="T9" s="8">
        <v>17</v>
      </c>
      <c r="U9" s="9">
        <v>0</v>
      </c>
      <c r="V9" s="8">
        <v>2</v>
      </c>
      <c r="W9" s="9">
        <v>42.75</v>
      </c>
      <c r="X9" s="8">
        <v>2</v>
      </c>
      <c r="Y9" s="9">
        <v>1709.3</v>
      </c>
      <c r="Z9" s="8">
        <v>0</v>
      </c>
      <c r="AA9" s="9">
        <v>0</v>
      </c>
      <c r="AB9" s="10">
        <v>93</v>
      </c>
      <c r="AC9" s="11">
        <v>24563.88</v>
      </c>
      <c r="AD9" s="12">
        <f t="shared" si="0"/>
        <v>130</v>
      </c>
      <c r="AE9" s="12">
        <f t="shared" si="1"/>
        <v>130</v>
      </c>
    </row>
    <row r="10" spans="1:31" ht="20.100000000000001" customHeight="1" x14ac:dyDescent="0.25">
      <c r="A10" s="5" t="s">
        <v>31</v>
      </c>
      <c r="B10" s="6" t="s">
        <v>32</v>
      </c>
      <c r="C10" s="7" t="s">
        <v>33</v>
      </c>
      <c r="D10" s="8">
        <v>75</v>
      </c>
      <c r="E10" s="9">
        <v>13888.28</v>
      </c>
      <c r="F10" s="8">
        <v>4</v>
      </c>
      <c r="G10" s="9">
        <v>2375.89</v>
      </c>
      <c r="H10" s="8">
        <v>4</v>
      </c>
      <c r="I10" s="9">
        <v>931.59</v>
      </c>
      <c r="J10" s="8">
        <v>43</v>
      </c>
      <c r="K10" s="9">
        <v>8207.83</v>
      </c>
      <c r="L10" s="8">
        <v>39</v>
      </c>
      <c r="M10" s="9">
        <v>6319.29</v>
      </c>
      <c r="N10" s="8">
        <v>4</v>
      </c>
      <c r="O10" s="9">
        <v>158.68</v>
      </c>
      <c r="P10" s="8">
        <v>1</v>
      </c>
      <c r="Q10" s="9">
        <v>49.57</v>
      </c>
      <c r="R10" s="8">
        <v>4</v>
      </c>
      <c r="S10" s="9">
        <v>1540.02</v>
      </c>
      <c r="T10" s="8">
        <v>18</v>
      </c>
      <c r="U10" s="9">
        <v>0</v>
      </c>
      <c r="V10" s="8">
        <v>2</v>
      </c>
      <c r="W10" s="9">
        <v>80</v>
      </c>
      <c r="X10" s="8">
        <v>0</v>
      </c>
      <c r="Y10" s="9">
        <v>0</v>
      </c>
      <c r="Z10" s="8">
        <v>0</v>
      </c>
      <c r="AA10" s="9">
        <v>0</v>
      </c>
      <c r="AB10" s="10">
        <v>123</v>
      </c>
      <c r="AC10" s="11">
        <v>33551.15</v>
      </c>
      <c r="AD10" s="12">
        <f t="shared" si="0"/>
        <v>194</v>
      </c>
      <c r="AE10" s="12">
        <f t="shared" si="1"/>
        <v>194</v>
      </c>
    </row>
    <row r="11" spans="1:31" ht="20.100000000000001" customHeight="1" x14ac:dyDescent="0.25">
      <c r="A11" s="5" t="s">
        <v>34</v>
      </c>
      <c r="B11" s="6" t="s">
        <v>35</v>
      </c>
      <c r="C11" s="7" t="s">
        <v>36</v>
      </c>
      <c r="D11" s="8">
        <v>8</v>
      </c>
      <c r="E11" s="9">
        <v>923.01</v>
      </c>
      <c r="F11" s="8">
        <v>0</v>
      </c>
      <c r="G11" s="9">
        <v>0</v>
      </c>
      <c r="H11" s="8">
        <v>0</v>
      </c>
      <c r="I11" s="9">
        <v>0</v>
      </c>
      <c r="J11" s="8">
        <v>8</v>
      </c>
      <c r="K11" s="9">
        <v>1154.42</v>
      </c>
      <c r="L11" s="8">
        <v>2</v>
      </c>
      <c r="M11" s="9">
        <v>336.01</v>
      </c>
      <c r="N11" s="8">
        <v>0</v>
      </c>
      <c r="O11" s="9">
        <v>0</v>
      </c>
      <c r="P11" s="8">
        <v>0</v>
      </c>
      <c r="Q11" s="9">
        <v>0</v>
      </c>
      <c r="R11" s="8">
        <v>1</v>
      </c>
      <c r="S11" s="9">
        <v>479.4</v>
      </c>
      <c r="T11" s="8">
        <v>0</v>
      </c>
      <c r="U11" s="9">
        <v>0</v>
      </c>
      <c r="V11" s="8">
        <v>0</v>
      </c>
      <c r="W11" s="9">
        <v>0</v>
      </c>
      <c r="X11" s="8">
        <v>0</v>
      </c>
      <c r="Y11" s="9">
        <v>0</v>
      </c>
      <c r="Z11" s="8">
        <v>0</v>
      </c>
      <c r="AA11" s="9">
        <v>0</v>
      </c>
      <c r="AB11" s="10">
        <v>16</v>
      </c>
      <c r="AC11" s="11">
        <v>2892.84</v>
      </c>
      <c r="AD11" s="12">
        <f t="shared" si="0"/>
        <v>19</v>
      </c>
      <c r="AE11" s="12">
        <f t="shared" si="1"/>
        <v>19</v>
      </c>
    </row>
    <row r="12" spans="1:31" ht="20.100000000000001" customHeight="1" x14ac:dyDescent="0.25">
      <c r="A12" s="5" t="s">
        <v>37</v>
      </c>
      <c r="B12" s="6" t="s">
        <v>38</v>
      </c>
      <c r="C12" s="7" t="s">
        <v>39</v>
      </c>
      <c r="D12" s="8">
        <v>24</v>
      </c>
      <c r="E12" s="9">
        <v>4242.34</v>
      </c>
      <c r="F12" s="8">
        <v>0</v>
      </c>
      <c r="G12" s="9">
        <v>0</v>
      </c>
      <c r="H12" s="8">
        <v>3</v>
      </c>
      <c r="I12" s="9">
        <v>564.12</v>
      </c>
      <c r="J12" s="8">
        <v>25</v>
      </c>
      <c r="K12" s="9">
        <v>3292.37</v>
      </c>
      <c r="L12" s="8">
        <v>10</v>
      </c>
      <c r="M12" s="9">
        <v>1490.9</v>
      </c>
      <c r="N12" s="8">
        <v>1</v>
      </c>
      <c r="O12" s="9">
        <v>29.77</v>
      </c>
      <c r="P12" s="8">
        <v>0</v>
      </c>
      <c r="Q12" s="9">
        <v>0</v>
      </c>
      <c r="R12" s="8">
        <v>1</v>
      </c>
      <c r="S12" s="9">
        <v>334.12</v>
      </c>
      <c r="T12" s="8">
        <v>10</v>
      </c>
      <c r="U12" s="9">
        <v>0</v>
      </c>
      <c r="V12" s="8">
        <v>0</v>
      </c>
      <c r="W12" s="9">
        <v>0</v>
      </c>
      <c r="X12" s="8">
        <v>0</v>
      </c>
      <c r="Y12" s="9">
        <v>0</v>
      </c>
      <c r="Z12" s="8">
        <v>0</v>
      </c>
      <c r="AA12" s="9">
        <v>0</v>
      </c>
      <c r="AB12" s="10">
        <v>51</v>
      </c>
      <c r="AC12" s="11">
        <v>9953.6200000000008</v>
      </c>
      <c r="AD12" s="12">
        <f t="shared" si="0"/>
        <v>74</v>
      </c>
      <c r="AE12" s="12">
        <f t="shared" si="1"/>
        <v>74</v>
      </c>
    </row>
    <row r="13" spans="1:31" ht="20.100000000000001" customHeight="1" x14ac:dyDescent="0.25">
      <c r="A13" s="5" t="s">
        <v>40</v>
      </c>
      <c r="B13" s="6" t="s">
        <v>41</v>
      </c>
      <c r="C13" s="7" t="s">
        <v>42</v>
      </c>
      <c r="D13" s="8">
        <v>41</v>
      </c>
      <c r="E13" s="9">
        <v>10173.620000000001</v>
      </c>
      <c r="F13" s="8">
        <v>4</v>
      </c>
      <c r="G13" s="9">
        <v>2666.49</v>
      </c>
      <c r="H13" s="8">
        <v>7</v>
      </c>
      <c r="I13" s="9">
        <v>1264.8800000000001</v>
      </c>
      <c r="J13" s="8">
        <v>21</v>
      </c>
      <c r="K13" s="9">
        <v>2309.21</v>
      </c>
      <c r="L13" s="8">
        <v>6</v>
      </c>
      <c r="M13" s="9">
        <v>924.8</v>
      </c>
      <c r="N13" s="8">
        <v>1</v>
      </c>
      <c r="O13" s="9">
        <v>49.57</v>
      </c>
      <c r="P13" s="8">
        <v>0</v>
      </c>
      <c r="Q13" s="9">
        <v>0</v>
      </c>
      <c r="R13" s="8">
        <v>5</v>
      </c>
      <c r="S13" s="9">
        <v>2455.4</v>
      </c>
      <c r="T13" s="8">
        <v>4</v>
      </c>
      <c r="U13" s="9">
        <v>0</v>
      </c>
      <c r="V13" s="8">
        <v>0</v>
      </c>
      <c r="W13" s="9">
        <v>0</v>
      </c>
      <c r="X13" s="8">
        <v>0</v>
      </c>
      <c r="Y13" s="9">
        <v>0</v>
      </c>
      <c r="Z13" s="8">
        <v>0</v>
      </c>
      <c r="AA13" s="9">
        <v>0</v>
      </c>
      <c r="AB13" s="10">
        <v>63</v>
      </c>
      <c r="AC13" s="11">
        <v>19843.97</v>
      </c>
      <c r="AD13" s="12">
        <f t="shared" si="0"/>
        <v>89</v>
      </c>
      <c r="AE13" s="12">
        <f t="shared" si="1"/>
        <v>89</v>
      </c>
    </row>
    <row r="14" spans="1:31" ht="20.100000000000001" customHeight="1" x14ac:dyDescent="0.25">
      <c r="A14" s="5" t="s">
        <v>43</v>
      </c>
      <c r="B14" s="6" t="s">
        <v>44</v>
      </c>
      <c r="C14" s="7" t="s">
        <v>45</v>
      </c>
      <c r="D14" s="8">
        <v>12</v>
      </c>
      <c r="E14" s="9">
        <v>2034.15</v>
      </c>
      <c r="F14" s="8">
        <v>0</v>
      </c>
      <c r="G14" s="9">
        <v>0</v>
      </c>
      <c r="H14" s="8">
        <v>0</v>
      </c>
      <c r="I14" s="9">
        <v>0</v>
      </c>
      <c r="J14" s="8">
        <v>3</v>
      </c>
      <c r="K14" s="9">
        <v>256.62</v>
      </c>
      <c r="L14" s="8">
        <v>13</v>
      </c>
      <c r="M14" s="9">
        <v>2053.14</v>
      </c>
      <c r="N14" s="8">
        <v>0</v>
      </c>
      <c r="O14" s="9">
        <v>0</v>
      </c>
      <c r="P14" s="8">
        <v>0</v>
      </c>
      <c r="Q14" s="9">
        <v>0</v>
      </c>
      <c r="R14" s="8">
        <v>1</v>
      </c>
      <c r="S14" s="9">
        <v>726.52</v>
      </c>
      <c r="T14" s="8">
        <v>6</v>
      </c>
      <c r="U14" s="9">
        <v>0</v>
      </c>
      <c r="V14" s="8">
        <v>0</v>
      </c>
      <c r="W14" s="9">
        <v>0</v>
      </c>
      <c r="X14" s="8">
        <v>0</v>
      </c>
      <c r="Y14" s="9">
        <v>0</v>
      </c>
      <c r="Z14" s="8">
        <v>0</v>
      </c>
      <c r="AA14" s="9">
        <v>0</v>
      </c>
      <c r="AB14" s="10">
        <v>19</v>
      </c>
      <c r="AC14" s="11">
        <v>5070.43</v>
      </c>
      <c r="AD14" s="12">
        <f t="shared" si="0"/>
        <v>35</v>
      </c>
      <c r="AE14" s="12">
        <f t="shared" si="1"/>
        <v>35</v>
      </c>
    </row>
    <row r="15" spans="1:31" ht="20.100000000000001" customHeight="1" x14ac:dyDescent="0.25">
      <c r="A15" s="5" t="s">
        <v>46</v>
      </c>
      <c r="B15" s="6" t="s">
        <v>47</v>
      </c>
      <c r="C15" s="7" t="s">
        <v>48</v>
      </c>
      <c r="D15" s="8">
        <v>33</v>
      </c>
      <c r="E15" s="9">
        <v>6448.3</v>
      </c>
      <c r="F15" s="8">
        <v>0</v>
      </c>
      <c r="G15" s="9">
        <v>0</v>
      </c>
      <c r="H15" s="8">
        <v>6</v>
      </c>
      <c r="I15" s="9">
        <v>880.22</v>
      </c>
      <c r="J15" s="8">
        <v>29</v>
      </c>
      <c r="K15" s="9">
        <v>8121.43</v>
      </c>
      <c r="L15" s="8">
        <v>2</v>
      </c>
      <c r="M15" s="9">
        <v>330.18</v>
      </c>
      <c r="N15" s="8">
        <v>0</v>
      </c>
      <c r="O15" s="9">
        <v>0</v>
      </c>
      <c r="P15" s="8">
        <v>0</v>
      </c>
      <c r="Q15" s="9">
        <v>0</v>
      </c>
      <c r="R15" s="8">
        <v>0</v>
      </c>
      <c r="S15" s="9">
        <v>0</v>
      </c>
      <c r="T15" s="8">
        <v>1</v>
      </c>
      <c r="U15" s="9">
        <v>0</v>
      </c>
      <c r="V15" s="8">
        <v>0</v>
      </c>
      <c r="W15" s="9">
        <v>0</v>
      </c>
      <c r="X15" s="8">
        <v>0</v>
      </c>
      <c r="Y15" s="9">
        <v>0</v>
      </c>
      <c r="Z15" s="8">
        <v>0</v>
      </c>
      <c r="AA15" s="9">
        <v>0</v>
      </c>
      <c r="AB15" s="10">
        <v>61</v>
      </c>
      <c r="AC15" s="11">
        <v>15780.13</v>
      </c>
      <c r="AD15" s="12">
        <f t="shared" si="0"/>
        <v>71</v>
      </c>
      <c r="AE15" s="12">
        <f t="shared" si="1"/>
        <v>71</v>
      </c>
    </row>
    <row r="16" spans="1:31" ht="20.100000000000001" customHeight="1" x14ac:dyDescent="0.25">
      <c r="A16" s="5" t="s">
        <v>49</v>
      </c>
      <c r="B16" s="6" t="s">
        <v>50</v>
      </c>
      <c r="C16" s="7" t="s">
        <v>51</v>
      </c>
      <c r="D16" s="8">
        <v>22</v>
      </c>
      <c r="E16" s="9">
        <v>3737.09</v>
      </c>
      <c r="F16" s="8">
        <v>1</v>
      </c>
      <c r="G16" s="9">
        <v>393.14</v>
      </c>
      <c r="H16" s="8">
        <v>4</v>
      </c>
      <c r="I16" s="9">
        <v>683.75</v>
      </c>
      <c r="J16" s="8">
        <v>13</v>
      </c>
      <c r="K16" s="9">
        <v>1283.0999999999999</v>
      </c>
      <c r="L16" s="8">
        <v>16</v>
      </c>
      <c r="M16" s="9">
        <v>2459.85</v>
      </c>
      <c r="N16" s="8">
        <v>1</v>
      </c>
      <c r="O16" s="9">
        <v>29.77</v>
      </c>
      <c r="P16" s="8">
        <v>0</v>
      </c>
      <c r="Q16" s="9">
        <v>0</v>
      </c>
      <c r="R16" s="8">
        <v>1</v>
      </c>
      <c r="S16" s="9">
        <v>479.4</v>
      </c>
      <c r="T16" s="8">
        <v>10</v>
      </c>
      <c r="U16" s="9">
        <v>0</v>
      </c>
      <c r="V16" s="8">
        <v>0</v>
      </c>
      <c r="W16" s="9">
        <v>0</v>
      </c>
      <c r="X16" s="8">
        <v>0</v>
      </c>
      <c r="Y16" s="9">
        <v>0</v>
      </c>
      <c r="Z16" s="8">
        <v>0</v>
      </c>
      <c r="AA16" s="9">
        <v>0</v>
      </c>
      <c r="AB16" s="10">
        <v>42</v>
      </c>
      <c r="AC16" s="11">
        <v>9066.1</v>
      </c>
      <c r="AD16" s="12">
        <f t="shared" si="0"/>
        <v>68</v>
      </c>
      <c r="AE16" s="12">
        <f t="shared" si="1"/>
        <v>68</v>
      </c>
    </row>
    <row r="17" spans="1:31" ht="20.100000000000001" customHeight="1" x14ac:dyDescent="0.25">
      <c r="A17" s="5" t="s">
        <v>52</v>
      </c>
      <c r="B17" s="6" t="s">
        <v>53</v>
      </c>
      <c r="C17" s="7" t="s">
        <v>54</v>
      </c>
      <c r="D17" s="8">
        <v>22</v>
      </c>
      <c r="E17" s="9">
        <v>5163.17</v>
      </c>
      <c r="F17" s="8">
        <v>2</v>
      </c>
      <c r="G17" s="9">
        <v>1247.79</v>
      </c>
      <c r="H17" s="8">
        <v>3</v>
      </c>
      <c r="I17" s="9">
        <v>555.52</v>
      </c>
      <c r="J17" s="8">
        <v>23</v>
      </c>
      <c r="K17" s="9">
        <v>3890.34</v>
      </c>
      <c r="L17" s="8">
        <v>5</v>
      </c>
      <c r="M17" s="9">
        <v>1141.98</v>
      </c>
      <c r="N17" s="8">
        <v>0</v>
      </c>
      <c r="O17" s="9">
        <v>0</v>
      </c>
      <c r="P17" s="8">
        <v>0</v>
      </c>
      <c r="Q17" s="9">
        <v>0</v>
      </c>
      <c r="R17" s="8">
        <v>0</v>
      </c>
      <c r="S17" s="9">
        <v>0</v>
      </c>
      <c r="T17" s="8">
        <v>4</v>
      </c>
      <c r="U17" s="9">
        <v>0</v>
      </c>
      <c r="V17" s="8">
        <v>0</v>
      </c>
      <c r="W17" s="9">
        <v>0</v>
      </c>
      <c r="X17" s="8">
        <v>0</v>
      </c>
      <c r="Y17" s="9">
        <v>0</v>
      </c>
      <c r="Z17" s="8">
        <v>0</v>
      </c>
      <c r="AA17" s="9">
        <v>0</v>
      </c>
      <c r="AB17" s="10">
        <v>45</v>
      </c>
      <c r="AC17" s="11">
        <v>11998.8</v>
      </c>
      <c r="AD17" s="12">
        <f t="shared" si="0"/>
        <v>59</v>
      </c>
      <c r="AE17" s="12">
        <f t="shared" si="1"/>
        <v>59</v>
      </c>
    </row>
    <row r="18" spans="1:31" ht="20.100000000000001" customHeight="1" x14ac:dyDescent="0.25">
      <c r="A18" s="5" t="s">
        <v>55</v>
      </c>
      <c r="B18" s="6" t="s">
        <v>56</v>
      </c>
      <c r="C18" s="7" t="s">
        <v>57</v>
      </c>
      <c r="D18" s="8">
        <v>40</v>
      </c>
      <c r="E18" s="9">
        <v>6328.72</v>
      </c>
      <c r="F18" s="8">
        <v>1</v>
      </c>
      <c r="G18" s="9">
        <v>564.04999999999995</v>
      </c>
      <c r="H18" s="8">
        <v>3</v>
      </c>
      <c r="I18" s="9">
        <v>495.71</v>
      </c>
      <c r="J18" s="8">
        <v>10</v>
      </c>
      <c r="K18" s="9">
        <v>2992.05</v>
      </c>
      <c r="L18" s="8">
        <v>11</v>
      </c>
      <c r="M18" s="9">
        <v>1792.87</v>
      </c>
      <c r="N18" s="8">
        <v>1</v>
      </c>
      <c r="O18" s="9">
        <v>49.57</v>
      </c>
      <c r="P18" s="8">
        <v>0</v>
      </c>
      <c r="Q18" s="9">
        <v>0</v>
      </c>
      <c r="R18" s="8">
        <v>0</v>
      </c>
      <c r="S18" s="9">
        <v>0</v>
      </c>
      <c r="T18" s="8">
        <v>0</v>
      </c>
      <c r="U18" s="9">
        <v>0</v>
      </c>
      <c r="V18" s="8">
        <v>0</v>
      </c>
      <c r="W18" s="9">
        <v>0</v>
      </c>
      <c r="X18" s="8">
        <v>0</v>
      </c>
      <c r="Y18" s="9">
        <v>0</v>
      </c>
      <c r="Z18" s="8">
        <v>0</v>
      </c>
      <c r="AA18" s="9">
        <v>0</v>
      </c>
      <c r="AB18" s="10">
        <v>52</v>
      </c>
      <c r="AC18" s="11">
        <v>12222.97</v>
      </c>
      <c r="AD18" s="12">
        <f t="shared" si="0"/>
        <v>66</v>
      </c>
      <c r="AE18" s="12">
        <f t="shared" si="1"/>
        <v>66</v>
      </c>
    </row>
    <row r="19" spans="1:31" ht="20.100000000000001" customHeight="1" x14ac:dyDescent="0.25">
      <c r="A19" s="5" t="s">
        <v>58</v>
      </c>
      <c r="B19" s="6" t="s">
        <v>59</v>
      </c>
      <c r="C19" s="7" t="s">
        <v>60</v>
      </c>
      <c r="D19" s="8">
        <v>163</v>
      </c>
      <c r="E19" s="9">
        <v>31600.93</v>
      </c>
      <c r="F19" s="8">
        <v>9</v>
      </c>
      <c r="G19" s="9">
        <v>4683.55</v>
      </c>
      <c r="H19" s="8">
        <v>17</v>
      </c>
      <c r="I19" s="9">
        <v>2820.26</v>
      </c>
      <c r="J19" s="8">
        <v>92</v>
      </c>
      <c r="K19" s="9">
        <v>16501.82</v>
      </c>
      <c r="L19" s="8">
        <v>36</v>
      </c>
      <c r="M19" s="9">
        <v>5627.91</v>
      </c>
      <c r="N19" s="8">
        <v>4</v>
      </c>
      <c r="O19" s="9">
        <v>201.57</v>
      </c>
      <c r="P19" s="8">
        <v>0</v>
      </c>
      <c r="Q19" s="9">
        <v>0</v>
      </c>
      <c r="R19" s="8">
        <v>4</v>
      </c>
      <c r="S19" s="9">
        <v>1772.32</v>
      </c>
      <c r="T19" s="8">
        <v>28</v>
      </c>
      <c r="U19" s="9">
        <v>0</v>
      </c>
      <c r="V19" s="8">
        <v>0</v>
      </c>
      <c r="W19" s="9">
        <v>0</v>
      </c>
      <c r="X19" s="8">
        <v>0</v>
      </c>
      <c r="Y19" s="9">
        <v>0</v>
      </c>
      <c r="Z19" s="8">
        <v>0</v>
      </c>
      <c r="AA19" s="9">
        <v>0</v>
      </c>
      <c r="AB19" s="10">
        <v>263</v>
      </c>
      <c r="AC19" s="11">
        <v>63208.36</v>
      </c>
      <c r="AD19" s="12">
        <f t="shared" si="0"/>
        <v>353</v>
      </c>
      <c r="AE19" s="12">
        <f t="shared" si="1"/>
        <v>353</v>
      </c>
    </row>
    <row r="20" spans="1:31" ht="20.100000000000001" customHeight="1" x14ac:dyDescent="0.25">
      <c r="A20" s="5" t="s">
        <v>61</v>
      </c>
      <c r="B20" s="6" t="s">
        <v>62</v>
      </c>
      <c r="C20" s="7" t="s">
        <v>63</v>
      </c>
      <c r="D20" s="8">
        <v>14</v>
      </c>
      <c r="E20" s="9">
        <v>2803.39</v>
      </c>
      <c r="F20" s="8">
        <v>0</v>
      </c>
      <c r="G20" s="9">
        <v>0</v>
      </c>
      <c r="H20" s="8">
        <v>2</v>
      </c>
      <c r="I20" s="9">
        <v>119.62</v>
      </c>
      <c r="J20" s="8">
        <v>5</v>
      </c>
      <c r="K20" s="9">
        <v>427.7</v>
      </c>
      <c r="L20" s="8">
        <v>8</v>
      </c>
      <c r="M20" s="9">
        <v>1338.21</v>
      </c>
      <c r="N20" s="8">
        <v>0</v>
      </c>
      <c r="O20" s="9">
        <v>0</v>
      </c>
      <c r="P20" s="8">
        <v>0</v>
      </c>
      <c r="Q20" s="9">
        <v>0</v>
      </c>
      <c r="R20" s="8">
        <v>0</v>
      </c>
      <c r="S20" s="9">
        <v>0</v>
      </c>
      <c r="T20" s="8">
        <v>12</v>
      </c>
      <c r="U20" s="9">
        <v>0</v>
      </c>
      <c r="V20" s="8">
        <v>0</v>
      </c>
      <c r="W20" s="9">
        <v>0</v>
      </c>
      <c r="X20" s="8">
        <v>0</v>
      </c>
      <c r="Y20" s="9">
        <v>0</v>
      </c>
      <c r="Z20" s="8">
        <v>0</v>
      </c>
      <c r="AA20" s="9">
        <v>0</v>
      </c>
      <c r="AB20" s="10">
        <v>19</v>
      </c>
      <c r="AC20" s="11">
        <v>4688.92</v>
      </c>
      <c r="AD20" s="12">
        <f t="shared" si="0"/>
        <v>41</v>
      </c>
      <c r="AE20" s="12">
        <f t="shared" si="1"/>
        <v>41</v>
      </c>
    </row>
    <row r="21" spans="1:31" ht="20.100000000000001" customHeight="1" x14ac:dyDescent="0.25">
      <c r="A21" s="5" t="s">
        <v>64</v>
      </c>
      <c r="B21" s="6" t="s">
        <v>65</v>
      </c>
      <c r="C21" s="7" t="s">
        <v>66</v>
      </c>
      <c r="D21" s="8">
        <v>31</v>
      </c>
      <c r="E21" s="9">
        <v>5787.19</v>
      </c>
      <c r="F21" s="8">
        <v>2</v>
      </c>
      <c r="G21" s="9">
        <v>991.4</v>
      </c>
      <c r="H21" s="8">
        <v>2</v>
      </c>
      <c r="I21" s="9">
        <v>247.85</v>
      </c>
      <c r="J21" s="8">
        <v>10</v>
      </c>
      <c r="K21" s="9">
        <v>1710.06</v>
      </c>
      <c r="L21" s="8">
        <v>25</v>
      </c>
      <c r="M21" s="9">
        <v>4108.53</v>
      </c>
      <c r="N21" s="8">
        <v>2</v>
      </c>
      <c r="O21" s="9">
        <v>79.34</v>
      </c>
      <c r="P21" s="8">
        <v>0</v>
      </c>
      <c r="Q21" s="9">
        <v>0</v>
      </c>
      <c r="R21" s="8">
        <v>0</v>
      </c>
      <c r="S21" s="9">
        <v>0</v>
      </c>
      <c r="T21" s="8">
        <v>13</v>
      </c>
      <c r="U21" s="9">
        <v>0</v>
      </c>
      <c r="V21" s="8">
        <v>0</v>
      </c>
      <c r="W21" s="9">
        <v>0</v>
      </c>
      <c r="X21" s="8">
        <v>0</v>
      </c>
      <c r="Y21" s="9">
        <v>0</v>
      </c>
      <c r="Z21" s="8">
        <v>0</v>
      </c>
      <c r="AA21" s="9">
        <v>0</v>
      </c>
      <c r="AB21" s="10">
        <v>46</v>
      </c>
      <c r="AC21" s="11">
        <v>12924.37</v>
      </c>
      <c r="AD21" s="12">
        <f t="shared" si="0"/>
        <v>85</v>
      </c>
      <c r="AE21" s="12">
        <f t="shared" si="1"/>
        <v>85</v>
      </c>
    </row>
    <row r="22" spans="1:31" ht="20.100000000000001" customHeight="1" x14ac:dyDescent="0.25">
      <c r="A22" s="5" t="s">
        <v>67</v>
      </c>
      <c r="B22" s="6" t="s">
        <v>68</v>
      </c>
      <c r="C22" s="7" t="s">
        <v>69</v>
      </c>
      <c r="D22" s="8">
        <v>73</v>
      </c>
      <c r="E22" s="9">
        <v>14290.83</v>
      </c>
      <c r="F22" s="8">
        <v>7</v>
      </c>
      <c r="G22" s="9">
        <v>2396.36</v>
      </c>
      <c r="H22" s="8">
        <v>9</v>
      </c>
      <c r="I22" s="9">
        <v>1469.95</v>
      </c>
      <c r="J22" s="8">
        <v>33</v>
      </c>
      <c r="K22" s="9">
        <v>8249.93</v>
      </c>
      <c r="L22" s="8">
        <v>24</v>
      </c>
      <c r="M22" s="9">
        <v>3638.21</v>
      </c>
      <c r="N22" s="8">
        <v>4</v>
      </c>
      <c r="O22" s="9">
        <v>128.78</v>
      </c>
      <c r="P22" s="8">
        <v>0</v>
      </c>
      <c r="Q22" s="9">
        <v>0</v>
      </c>
      <c r="R22" s="8">
        <v>2</v>
      </c>
      <c r="S22" s="9">
        <v>958.8</v>
      </c>
      <c r="T22" s="8">
        <v>15</v>
      </c>
      <c r="U22" s="9">
        <v>0</v>
      </c>
      <c r="V22" s="8">
        <v>0</v>
      </c>
      <c r="W22" s="9">
        <v>0</v>
      </c>
      <c r="X22" s="8">
        <v>0</v>
      </c>
      <c r="Y22" s="9">
        <v>0</v>
      </c>
      <c r="Z22" s="8">
        <v>0</v>
      </c>
      <c r="AA22" s="9">
        <v>0</v>
      </c>
      <c r="AB22" s="10">
        <v>114</v>
      </c>
      <c r="AC22" s="11">
        <v>31132.86</v>
      </c>
      <c r="AD22" s="12">
        <f t="shared" si="0"/>
        <v>167</v>
      </c>
      <c r="AE22" s="12">
        <f t="shared" si="1"/>
        <v>167</v>
      </c>
    </row>
    <row r="23" spans="1:31" ht="20.100000000000001" customHeight="1" x14ac:dyDescent="0.25">
      <c r="A23" s="5" t="s">
        <v>70</v>
      </c>
      <c r="B23" s="6" t="s">
        <v>71</v>
      </c>
      <c r="C23" s="7" t="s">
        <v>72</v>
      </c>
      <c r="D23" s="8">
        <v>4</v>
      </c>
      <c r="E23" s="9">
        <v>821.54</v>
      </c>
      <c r="F23" s="8">
        <v>0</v>
      </c>
      <c r="G23" s="9">
        <v>0</v>
      </c>
      <c r="H23" s="8">
        <v>0</v>
      </c>
      <c r="I23" s="9">
        <v>0</v>
      </c>
      <c r="J23" s="8">
        <v>3</v>
      </c>
      <c r="K23" s="9">
        <v>256.62</v>
      </c>
      <c r="L23" s="8">
        <v>7</v>
      </c>
      <c r="M23" s="9">
        <v>897.07</v>
      </c>
      <c r="N23" s="8">
        <v>3</v>
      </c>
      <c r="O23" s="9">
        <v>152.16</v>
      </c>
      <c r="P23" s="8">
        <v>0</v>
      </c>
      <c r="Q23" s="9">
        <v>0</v>
      </c>
      <c r="R23" s="8">
        <v>0</v>
      </c>
      <c r="S23" s="9">
        <v>0</v>
      </c>
      <c r="T23" s="8">
        <v>8</v>
      </c>
      <c r="U23" s="9">
        <v>0</v>
      </c>
      <c r="V23" s="8">
        <v>0</v>
      </c>
      <c r="W23" s="9">
        <v>0</v>
      </c>
      <c r="X23" s="8">
        <v>0</v>
      </c>
      <c r="Y23" s="9">
        <v>0</v>
      </c>
      <c r="Z23" s="8">
        <v>0</v>
      </c>
      <c r="AA23" s="9">
        <v>0</v>
      </c>
      <c r="AB23" s="10">
        <v>12</v>
      </c>
      <c r="AC23" s="11">
        <v>2127.39</v>
      </c>
      <c r="AD23" s="12">
        <f t="shared" si="0"/>
        <v>25</v>
      </c>
      <c r="AE23" s="12">
        <f t="shared" si="1"/>
        <v>25</v>
      </c>
    </row>
    <row r="24" spans="1:31" ht="20.100000000000001" customHeight="1" x14ac:dyDescent="0.25">
      <c r="A24" s="5" t="s">
        <v>73</v>
      </c>
      <c r="B24" s="6" t="s">
        <v>74</v>
      </c>
      <c r="C24" s="7" t="s">
        <v>75</v>
      </c>
      <c r="D24" s="8">
        <v>291</v>
      </c>
      <c r="E24" s="9">
        <v>52842.23</v>
      </c>
      <c r="F24" s="8">
        <v>20</v>
      </c>
      <c r="G24" s="9">
        <v>10871.14</v>
      </c>
      <c r="H24" s="8">
        <v>39</v>
      </c>
      <c r="I24" s="9">
        <v>6674.72</v>
      </c>
      <c r="J24" s="8">
        <v>160</v>
      </c>
      <c r="K24" s="9">
        <v>35134.69</v>
      </c>
      <c r="L24" s="8">
        <v>81</v>
      </c>
      <c r="M24" s="9">
        <v>13281.87</v>
      </c>
      <c r="N24" s="8">
        <v>9</v>
      </c>
      <c r="O24" s="9">
        <v>446.13</v>
      </c>
      <c r="P24" s="8">
        <v>1</v>
      </c>
      <c r="Q24" s="9">
        <v>49.57</v>
      </c>
      <c r="R24" s="8">
        <v>6</v>
      </c>
      <c r="S24" s="9">
        <v>3472.48</v>
      </c>
      <c r="T24" s="8">
        <v>32</v>
      </c>
      <c r="U24" s="9">
        <v>0</v>
      </c>
      <c r="V24" s="8">
        <v>0</v>
      </c>
      <c r="W24" s="9">
        <v>0</v>
      </c>
      <c r="X24" s="8">
        <v>0</v>
      </c>
      <c r="Y24" s="9">
        <v>0</v>
      </c>
      <c r="Z24" s="8">
        <v>0</v>
      </c>
      <c r="AA24" s="9">
        <v>0</v>
      </c>
      <c r="AB24" s="10">
        <v>457</v>
      </c>
      <c r="AC24" s="11">
        <v>122772.83</v>
      </c>
      <c r="AD24" s="12">
        <f t="shared" si="0"/>
        <v>639</v>
      </c>
      <c r="AE24" s="12">
        <f t="shared" si="1"/>
        <v>639</v>
      </c>
    </row>
    <row r="25" spans="1:31" ht="20.100000000000001" customHeight="1" x14ac:dyDescent="0.25">
      <c r="A25" s="5" t="s">
        <v>76</v>
      </c>
      <c r="B25" s="6" t="s">
        <v>77</v>
      </c>
      <c r="C25" s="7" t="s">
        <v>78</v>
      </c>
      <c r="D25" s="8">
        <v>32</v>
      </c>
      <c r="E25" s="9">
        <v>5103.5200000000004</v>
      </c>
      <c r="F25" s="8">
        <v>1</v>
      </c>
      <c r="G25" s="9">
        <v>427.35</v>
      </c>
      <c r="H25" s="8">
        <v>2</v>
      </c>
      <c r="I25" s="9">
        <v>239.26</v>
      </c>
      <c r="J25" s="8">
        <v>13</v>
      </c>
      <c r="K25" s="9">
        <v>1154.79</v>
      </c>
      <c r="L25" s="8">
        <v>26</v>
      </c>
      <c r="M25" s="9">
        <v>4385.62</v>
      </c>
      <c r="N25" s="8">
        <v>0</v>
      </c>
      <c r="O25" s="9">
        <v>0</v>
      </c>
      <c r="P25" s="8">
        <v>0</v>
      </c>
      <c r="Q25" s="9">
        <v>0</v>
      </c>
      <c r="R25" s="8">
        <v>0</v>
      </c>
      <c r="S25" s="9">
        <v>0</v>
      </c>
      <c r="T25" s="8">
        <v>17</v>
      </c>
      <c r="U25" s="9">
        <v>0</v>
      </c>
      <c r="V25" s="8">
        <v>0</v>
      </c>
      <c r="W25" s="9">
        <v>0</v>
      </c>
      <c r="X25" s="8">
        <v>0</v>
      </c>
      <c r="Y25" s="9">
        <v>0</v>
      </c>
      <c r="Z25" s="8">
        <v>0</v>
      </c>
      <c r="AA25" s="9">
        <v>0</v>
      </c>
      <c r="AB25" s="10">
        <v>46</v>
      </c>
      <c r="AC25" s="11">
        <v>11310.54</v>
      </c>
      <c r="AD25" s="12">
        <f t="shared" si="0"/>
        <v>91</v>
      </c>
      <c r="AE25" s="12">
        <f t="shared" si="1"/>
        <v>91</v>
      </c>
    </row>
    <row r="26" spans="1:31" ht="20.100000000000001" customHeight="1" x14ac:dyDescent="0.25">
      <c r="A26" s="5" t="s">
        <v>79</v>
      </c>
      <c r="B26" s="6" t="s">
        <v>80</v>
      </c>
      <c r="C26" s="7" t="s">
        <v>81</v>
      </c>
      <c r="D26" s="8">
        <v>6</v>
      </c>
      <c r="E26" s="9">
        <v>726.46</v>
      </c>
      <c r="F26" s="8">
        <v>0</v>
      </c>
      <c r="G26" s="9">
        <v>0</v>
      </c>
      <c r="H26" s="8">
        <v>0</v>
      </c>
      <c r="I26" s="9">
        <v>0</v>
      </c>
      <c r="J26" s="8">
        <v>5</v>
      </c>
      <c r="K26" s="9">
        <v>427.7</v>
      </c>
      <c r="L26" s="8">
        <v>10</v>
      </c>
      <c r="M26" s="9">
        <v>1325.19</v>
      </c>
      <c r="N26" s="8">
        <v>0</v>
      </c>
      <c r="O26" s="9">
        <v>0</v>
      </c>
      <c r="P26" s="8">
        <v>0</v>
      </c>
      <c r="Q26" s="9">
        <v>0</v>
      </c>
      <c r="R26" s="8">
        <v>1</v>
      </c>
      <c r="S26" s="9">
        <v>363.25</v>
      </c>
      <c r="T26" s="8">
        <v>10</v>
      </c>
      <c r="U26" s="9">
        <v>0</v>
      </c>
      <c r="V26" s="8">
        <v>0</v>
      </c>
      <c r="W26" s="9">
        <v>0</v>
      </c>
      <c r="X26" s="8">
        <v>0</v>
      </c>
      <c r="Y26" s="9">
        <v>0</v>
      </c>
      <c r="Z26" s="8">
        <v>0</v>
      </c>
      <c r="AA26" s="9">
        <v>0</v>
      </c>
      <c r="AB26" s="10">
        <v>17</v>
      </c>
      <c r="AC26" s="11">
        <v>2842.6</v>
      </c>
      <c r="AD26" s="12">
        <f t="shared" si="0"/>
        <v>32</v>
      </c>
      <c r="AE26" s="12">
        <f t="shared" si="1"/>
        <v>32</v>
      </c>
    </row>
    <row r="27" spans="1:31" ht="20.100000000000001" customHeight="1" x14ac:dyDescent="0.25">
      <c r="A27" s="5" t="s">
        <v>82</v>
      </c>
      <c r="B27" s="6" t="s">
        <v>83</v>
      </c>
      <c r="C27" s="7" t="s">
        <v>84</v>
      </c>
      <c r="D27" s="8">
        <v>9</v>
      </c>
      <c r="E27" s="9">
        <v>1446.48</v>
      </c>
      <c r="F27" s="8">
        <v>1</v>
      </c>
      <c r="G27" s="9">
        <v>564.04999999999995</v>
      </c>
      <c r="H27" s="8">
        <v>1</v>
      </c>
      <c r="I27" s="9">
        <v>247.85</v>
      </c>
      <c r="J27" s="8">
        <v>2</v>
      </c>
      <c r="K27" s="9">
        <v>598.41</v>
      </c>
      <c r="L27" s="8">
        <v>1</v>
      </c>
      <c r="M27" s="9">
        <v>165.09</v>
      </c>
      <c r="N27" s="8">
        <v>0</v>
      </c>
      <c r="O27" s="9">
        <v>0</v>
      </c>
      <c r="P27" s="8">
        <v>0</v>
      </c>
      <c r="Q27" s="9">
        <v>0</v>
      </c>
      <c r="R27" s="8">
        <v>0</v>
      </c>
      <c r="S27" s="9">
        <v>0</v>
      </c>
      <c r="T27" s="8">
        <v>0</v>
      </c>
      <c r="U27" s="9">
        <v>0</v>
      </c>
      <c r="V27" s="8">
        <v>0</v>
      </c>
      <c r="W27" s="9">
        <v>0</v>
      </c>
      <c r="X27" s="8">
        <v>0</v>
      </c>
      <c r="Y27" s="9">
        <v>0</v>
      </c>
      <c r="Z27" s="8">
        <v>0</v>
      </c>
      <c r="AA27" s="9">
        <v>0</v>
      </c>
      <c r="AB27" s="10">
        <v>11</v>
      </c>
      <c r="AC27" s="11">
        <v>3021.88</v>
      </c>
      <c r="AD27" s="12">
        <f t="shared" si="0"/>
        <v>14</v>
      </c>
      <c r="AE27" s="12">
        <f t="shared" si="1"/>
        <v>14</v>
      </c>
    </row>
    <row r="28" spans="1:31" ht="20.100000000000001" customHeight="1" x14ac:dyDescent="0.25">
      <c r="A28" s="5" t="s">
        <v>85</v>
      </c>
      <c r="B28" s="6" t="s">
        <v>86</v>
      </c>
      <c r="C28" s="7" t="s">
        <v>87</v>
      </c>
      <c r="D28" s="8">
        <v>27</v>
      </c>
      <c r="E28" s="9">
        <v>7700.52</v>
      </c>
      <c r="F28" s="8">
        <v>2</v>
      </c>
      <c r="G28" s="9">
        <v>1282</v>
      </c>
      <c r="H28" s="8">
        <v>9</v>
      </c>
      <c r="I28" s="9">
        <v>1709.38</v>
      </c>
      <c r="J28" s="8">
        <v>13</v>
      </c>
      <c r="K28" s="9">
        <v>1411.1</v>
      </c>
      <c r="L28" s="8">
        <v>27</v>
      </c>
      <c r="M28" s="9">
        <v>4427.8500000000004</v>
      </c>
      <c r="N28" s="8">
        <v>0</v>
      </c>
      <c r="O28" s="9">
        <v>0</v>
      </c>
      <c r="P28" s="8">
        <v>0</v>
      </c>
      <c r="Q28" s="9">
        <v>0</v>
      </c>
      <c r="R28" s="8">
        <v>0</v>
      </c>
      <c r="S28" s="9">
        <v>0</v>
      </c>
      <c r="T28" s="8">
        <v>12</v>
      </c>
      <c r="U28" s="9">
        <v>0</v>
      </c>
      <c r="V28" s="8">
        <v>0</v>
      </c>
      <c r="W28" s="9">
        <v>0</v>
      </c>
      <c r="X28" s="8">
        <v>1</v>
      </c>
      <c r="Y28" s="9">
        <v>814.34</v>
      </c>
      <c r="Z28" s="8">
        <v>0</v>
      </c>
      <c r="AA28" s="9">
        <v>0</v>
      </c>
      <c r="AB28" s="10">
        <v>44</v>
      </c>
      <c r="AC28" s="11">
        <v>17345.189999999999</v>
      </c>
      <c r="AD28" s="12">
        <f t="shared" si="0"/>
        <v>91</v>
      </c>
      <c r="AE28" s="12">
        <f t="shared" si="1"/>
        <v>91</v>
      </c>
    </row>
    <row r="29" spans="1:31" ht="20.100000000000001" customHeight="1" x14ac:dyDescent="0.25">
      <c r="A29" s="5" t="s">
        <v>88</v>
      </c>
      <c r="B29" s="6" t="s">
        <v>89</v>
      </c>
      <c r="C29" s="7" t="s">
        <v>90</v>
      </c>
      <c r="D29" s="8">
        <v>18</v>
      </c>
      <c r="E29" s="9">
        <v>3016.92</v>
      </c>
      <c r="F29" s="8">
        <v>0</v>
      </c>
      <c r="G29" s="9">
        <v>0</v>
      </c>
      <c r="H29" s="8">
        <v>6</v>
      </c>
      <c r="I29" s="9">
        <v>982.82</v>
      </c>
      <c r="J29" s="8">
        <v>8</v>
      </c>
      <c r="K29" s="9">
        <v>684.32</v>
      </c>
      <c r="L29" s="8">
        <v>6</v>
      </c>
      <c r="M29" s="9">
        <v>1008.03</v>
      </c>
      <c r="N29" s="8">
        <v>0</v>
      </c>
      <c r="O29" s="9">
        <v>0</v>
      </c>
      <c r="P29" s="8">
        <v>0</v>
      </c>
      <c r="Q29" s="9">
        <v>0</v>
      </c>
      <c r="R29" s="8">
        <v>0</v>
      </c>
      <c r="S29" s="9">
        <v>0</v>
      </c>
      <c r="T29" s="8">
        <v>3</v>
      </c>
      <c r="U29" s="9">
        <v>0</v>
      </c>
      <c r="V29" s="8">
        <v>0</v>
      </c>
      <c r="W29" s="9">
        <v>0</v>
      </c>
      <c r="X29" s="8">
        <v>0</v>
      </c>
      <c r="Y29" s="9">
        <v>0</v>
      </c>
      <c r="Z29" s="8">
        <v>0</v>
      </c>
      <c r="AA29" s="9">
        <v>0</v>
      </c>
      <c r="AB29" s="10">
        <v>26</v>
      </c>
      <c r="AC29" s="11">
        <v>5692.09</v>
      </c>
      <c r="AD29" s="12">
        <f t="shared" si="0"/>
        <v>41</v>
      </c>
      <c r="AE29" s="12">
        <f t="shared" si="1"/>
        <v>41</v>
      </c>
    </row>
    <row r="30" spans="1:31" ht="20.100000000000001" customHeight="1" x14ac:dyDescent="0.25">
      <c r="A30" s="5" t="s">
        <v>91</v>
      </c>
      <c r="B30" s="6" t="s">
        <v>92</v>
      </c>
      <c r="C30" s="7" t="s">
        <v>93</v>
      </c>
      <c r="D30" s="8">
        <v>4</v>
      </c>
      <c r="E30" s="9">
        <v>2170.8200000000002</v>
      </c>
      <c r="F30" s="8">
        <v>4</v>
      </c>
      <c r="G30" s="9">
        <v>1763.67</v>
      </c>
      <c r="H30" s="8">
        <v>2</v>
      </c>
      <c r="I30" s="9">
        <v>461.51</v>
      </c>
      <c r="J30" s="8">
        <v>2</v>
      </c>
      <c r="K30" s="9">
        <v>598.41</v>
      </c>
      <c r="L30" s="8">
        <v>8</v>
      </c>
      <c r="M30" s="9">
        <v>1113.45</v>
      </c>
      <c r="N30" s="8">
        <v>2</v>
      </c>
      <c r="O30" s="9">
        <v>62.31</v>
      </c>
      <c r="P30" s="8">
        <v>0</v>
      </c>
      <c r="Q30" s="9">
        <v>0</v>
      </c>
      <c r="R30" s="8">
        <v>0</v>
      </c>
      <c r="S30" s="9">
        <v>0</v>
      </c>
      <c r="T30" s="8">
        <v>2</v>
      </c>
      <c r="U30" s="9">
        <v>0</v>
      </c>
      <c r="V30" s="8">
        <v>0</v>
      </c>
      <c r="W30" s="9">
        <v>0</v>
      </c>
      <c r="X30" s="8">
        <v>0</v>
      </c>
      <c r="Y30" s="9">
        <v>0</v>
      </c>
      <c r="Z30" s="8">
        <v>0</v>
      </c>
      <c r="AA30" s="9">
        <v>0</v>
      </c>
      <c r="AB30" s="10">
        <v>11</v>
      </c>
      <c r="AC30" s="11">
        <v>6170.17</v>
      </c>
      <c r="AD30" s="12">
        <v>24</v>
      </c>
      <c r="AE30" s="12">
        <f t="shared" si="1"/>
        <v>24</v>
      </c>
    </row>
    <row r="31" spans="1:31" ht="18.75" customHeight="1" x14ac:dyDescent="0.25">
      <c r="A31" s="13"/>
      <c r="B31" s="14"/>
      <c r="C31" s="15" t="s">
        <v>94</v>
      </c>
      <c r="D31" s="16">
        <v>1067</v>
      </c>
      <c r="E31" s="17">
        <v>202763.67</v>
      </c>
      <c r="F31" s="16">
        <v>64</v>
      </c>
      <c r="G31" s="17">
        <v>33577.160000000003</v>
      </c>
      <c r="H31" s="16">
        <v>129</v>
      </c>
      <c r="I31" s="17">
        <v>22006.98</v>
      </c>
      <c r="J31" s="16">
        <v>578</v>
      </c>
      <c r="K31" s="17">
        <f>SUM(K7:K30)</f>
        <v>110247.8</v>
      </c>
      <c r="L31" s="16">
        <v>390</v>
      </c>
      <c r="M31" s="17">
        <v>62599.58</v>
      </c>
      <c r="N31" s="16">
        <v>32</v>
      </c>
      <c r="O31" s="17">
        <v>1387.65</v>
      </c>
      <c r="P31" s="16">
        <v>2</v>
      </c>
      <c r="Q31" s="17">
        <v>99.14</v>
      </c>
      <c r="R31" s="16">
        <v>30</v>
      </c>
      <c r="S31" s="17">
        <v>15240.67</v>
      </c>
      <c r="T31" s="16">
        <v>230</v>
      </c>
      <c r="U31" s="17">
        <v>0</v>
      </c>
      <c r="V31" s="16">
        <v>4</v>
      </c>
      <c r="W31" s="17">
        <v>122.75</v>
      </c>
      <c r="X31" s="16">
        <v>3</v>
      </c>
      <c r="Y31" s="17">
        <v>2523.64</v>
      </c>
      <c r="Z31" s="16">
        <v>0</v>
      </c>
      <c r="AA31" s="17">
        <v>0</v>
      </c>
      <c r="AB31" s="18">
        <v>1719</v>
      </c>
      <c r="AC31" s="19">
        <v>450569.04</v>
      </c>
      <c r="AD31" s="20">
        <f t="shared" si="0"/>
        <v>2529</v>
      </c>
      <c r="AE31" s="20">
        <f>SUM(AE7:AE30)</f>
        <v>2529</v>
      </c>
    </row>
    <row r="32" spans="1:31" ht="9.9499999999999993" customHeight="1" x14ac:dyDescent="0.25"/>
    <row r="33" spans="9:29" ht="16.5" x14ac:dyDescent="0.3">
      <c r="K33" s="24"/>
      <c r="X33" s="25"/>
      <c r="Y33" s="26"/>
      <c r="Z33" s="25"/>
      <c r="AA33" s="26"/>
      <c r="AB33" s="25" t="s">
        <v>95</v>
      </c>
      <c r="AC33" s="27">
        <v>39.47</v>
      </c>
    </row>
    <row r="34" spans="9:29" ht="16.5" x14ac:dyDescent="0.3">
      <c r="I34" s="23"/>
      <c r="X34" s="25"/>
      <c r="Y34" s="25"/>
      <c r="Z34" s="25"/>
      <c r="AA34" s="26"/>
      <c r="AB34" s="28" t="s">
        <v>96</v>
      </c>
      <c r="AC34" s="29">
        <f>AC31+AC33</f>
        <v>450608.50999999995</v>
      </c>
    </row>
    <row r="35" spans="9:29" ht="16.5" x14ac:dyDescent="0.3">
      <c r="K35" s="24"/>
      <c r="M35" s="24"/>
      <c r="X35" s="25"/>
      <c r="Y35" s="25"/>
      <c r="Z35" s="25"/>
      <c r="AA35" s="26"/>
      <c r="AB35" s="25"/>
      <c r="AC35" s="27"/>
    </row>
    <row r="36" spans="9:29" ht="16.5" x14ac:dyDescent="0.3">
      <c r="K36" s="24"/>
      <c r="X36" s="28"/>
      <c r="Y36" s="28"/>
      <c r="Z36" s="25"/>
      <c r="AA36" s="26"/>
      <c r="AB36" s="25"/>
      <c r="AC36" s="27"/>
    </row>
    <row r="37" spans="9:29" ht="16.5" x14ac:dyDescent="0.3">
      <c r="X37" s="25"/>
      <c r="Y37" s="26"/>
      <c r="Z37" s="25"/>
      <c r="AA37" s="26"/>
      <c r="AB37" s="25"/>
      <c r="AC37" s="27"/>
    </row>
    <row r="38" spans="9:29" ht="16.5" x14ac:dyDescent="0.3">
      <c r="M38" s="24"/>
      <c r="X38" s="25"/>
      <c r="Y38" s="26"/>
      <c r="Z38" s="25"/>
      <c r="AA38" s="26"/>
      <c r="AB38" s="28"/>
      <c r="AC38" s="29"/>
    </row>
    <row r="40" spans="9:29" x14ac:dyDescent="0.25">
      <c r="K40" s="24"/>
    </row>
    <row r="44" spans="9:29" x14ac:dyDescent="0.25">
      <c r="K44" s="24"/>
    </row>
    <row r="46" spans="9:29" x14ac:dyDescent="0.25">
      <c r="M46" s="23"/>
    </row>
  </sheetData>
  <mergeCells count="26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AE5:AE6"/>
    <mergeCell ref="P5:Q5"/>
    <mergeCell ref="R5:S5"/>
    <mergeCell ref="T5:U5"/>
    <mergeCell ref="V5:W5"/>
    <mergeCell ref="X5:Y5"/>
    <mergeCell ref="Z5:AA5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A958-60D7-42B3-BB38-05D8BC17F872}">
  <dimension ref="A1:C16"/>
  <sheetViews>
    <sheetView tabSelected="1" workbookViewId="0">
      <selection activeCell="B27" sqref="B27"/>
    </sheetView>
  </sheetViews>
  <sheetFormatPr defaultRowHeight="15" x14ac:dyDescent="0.25"/>
  <cols>
    <col min="1" max="1" width="54" bestFit="1" customWidth="1"/>
    <col min="2" max="3" width="15.85546875" customWidth="1"/>
  </cols>
  <sheetData>
    <row r="1" spans="1:3" x14ac:dyDescent="0.25">
      <c r="A1" s="52" t="s">
        <v>100</v>
      </c>
      <c r="B1" s="53" t="s">
        <v>97</v>
      </c>
      <c r="C1" s="53" t="s">
        <v>97</v>
      </c>
    </row>
    <row r="2" spans="1:3" x14ac:dyDescent="0.25">
      <c r="A2" s="52"/>
      <c r="B2" s="53" t="s">
        <v>25</v>
      </c>
      <c r="C2" s="53" t="s">
        <v>25</v>
      </c>
    </row>
    <row r="3" spans="1:3" x14ac:dyDescent="0.25">
      <c r="A3" s="52"/>
      <c r="B3" s="36" t="s">
        <v>18</v>
      </c>
      <c r="C3" s="36" t="s">
        <v>21</v>
      </c>
    </row>
    <row r="4" spans="1:3" x14ac:dyDescent="0.25">
      <c r="A4" s="30" t="s">
        <v>6</v>
      </c>
      <c r="B4" s="31">
        <v>1067</v>
      </c>
      <c r="C4" s="32">
        <v>202763.67</v>
      </c>
    </row>
    <row r="5" spans="1:3" x14ac:dyDescent="0.25">
      <c r="A5" s="30" t="s">
        <v>7</v>
      </c>
      <c r="B5" s="31">
        <v>64</v>
      </c>
      <c r="C5" s="32">
        <v>33577.160000000003</v>
      </c>
    </row>
    <row r="6" spans="1:3" x14ac:dyDescent="0.25">
      <c r="A6" s="30" t="s">
        <v>8</v>
      </c>
      <c r="B6" s="31">
        <v>129</v>
      </c>
      <c r="C6" s="32">
        <v>22006.98</v>
      </c>
    </row>
    <row r="7" spans="1:3" x14ac:dyDescent="0.25">
      <c r="A7" s="30" t="s">
        <v>98</v>
      </c>
      <c r="B7" s="31">
        <v>578</v>
      </c>
      <c r="C7" s="32">
        <v>110247.8</v>
      </c>
    </row>
    <row r="8" spans="1:3" x14ac:dyDescent="0.25">
      <c r="A8" s="30" t="s">
        <v>10</v>
      </c>
      <c r="B8" s="31">
        <v>390</v>
      </c>
      <c r="C8" s="32">
        <v>62599.58</v>
      </c>
    </row>
    <row r="9" spans="1:3" x14ac:dyDescent="0.25">
      <c r="A9" s="30" t="s">
        <v>11</v>
      </c>
      <c r="B9" s="31">
        <v>32</v>
      </c>
      <c r="C9" s="32">
        <v>1387.65</v>
      </c>
    </row>
    <row r="10" spans="1:3" x14ac:dyDescent="0.25">
      <c r="A10" s="30" t="s">
        <v>12</v>
      </c>
      <c r="B10" s="31">
        <v>2</v>
      </c>
      <c r="C10" s="32">
        <v>99.14</v>
      </c>
    </row>
    <row r="11" spans="1:3" x14ac:dyDescent="0.25">
      <c r="A11" s="30" t="s">
        <v>13</v>
      </c>
      <c r="B11" s="31">
        <v>30</v>
      </c>
      <c r="C11" s="32">
        <v>15240.67</v>
      </c>
    </row>
    <row r="12" spans="1:3" x14ac:dyDescent="0.25">
      <c r="A12" s="30" t="s">
        <v>14</v>
      </c>
      <c r="B12" s="31">
        <v>230</v>
      </c>
      <c r="C12" s="32">
        <v>0</v>
      </c>
    </row>
    <row r="13" spans="1:3" x14ac:dyDescent="0.25">
      <c r="A13" s="30" t="s">
        <v>15</v>
      </c>
      <c r="B13" s="31">
        <v>4</v>
      </c>
      <c r="C13" s="32">
        <v>122.75</v>
      </c>
    </row>
    <row r="14" spans="1:3" x14ac:dyDescent="0.25">
      <c r="A14" s="30" t="s">
        <v>16</v>
      </c>
      <c r="B14" s="31">
        <v>3</v>
      </c>
      <c r="C14" s="32">
        <v>2523.64</v>
      </c>
    </row>
    <row r="15" spans="1:3" x14ac:dyDescent="0.25">
      <c r="A15" s="30" t="s">
        <v>95</v>
      </c>
      <c r="B15" s="31">
        <v>0</v>
      </c>
      <c r="C15" s="32">
        <v>39.47</v>
      </c>
    </row>
    <row r="16" spans="1:3" x14ac:dyDescent="0.25">
      <c r="A16" s="33" t="s">
        <v>99</v>
      </c>
      <c r="B16" s="34">
        <f>SUM(B4:B15)</f>
        <v>2529</v>
      </c>
      <c r="C16" s="35">
        <f>SUM(C4:C15)</f>
        <v>450608.51000000007</v>
      </c>
    </row>
  </sheetData>
  <mergeCells count="3">
    <mergeCell ref="A1:A3"/>
    <mergeCell ref="B1:C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25 S</vt:lpstr>
      <vt:lpstr>Vrste prava II 25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Rajkovic</dc:creator>
  <cp:lastModifiedBy>Snezana Rajkovic</cp:lastModifiedBy>
  <cp:lastPrinted>2025-03-19T07:00:35Z</cp:lastPrinted>
  <dcterms:created xsi:type="dcterms:W3CDTF">2025-03-17T07:09:25Z</dcterms:created>
  <dcterms:modified xsi:type="dcterms:W3CDTF">2025-03-19T07:03:10Z</dcterms:modified>
</cp:coreProperties>
</file>