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rana.lakicevic\Desktop\DIJASPORA\KONAČNO KONKURS DIJASPORA SVE\PRIJAVNI OBRAZAC I FINAN PLAN CG i ENG\CG\"/>
    </mc:Choice>
  </mc:AlternateContent>
  <xr:revisionPtr revIDLastSave="0" documentId="13_ncr:1_{8ADAA8BB-C982-4A8D-94A4-38B731F879B2}" xr6:coauthVersionLast="36" xr6:coauthVersionMax="47" xr10:uidLastSave="{00000000-0000-0000-0000-000000000000}"/>
  <bookViews>
    <workbookView xWindow="-105" yWindow="-105" windowWidth="19425" windowHeight="10305" xr2:uid="{4AD05B81-66E6-4217-82CA-EF68A95DDC6D}"/>
  </bookViews>
  <sheets>
    <sheet name="FINANCIJSKI PL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119" i="1" l="1"/>
  <c r="J121" i="1"/>
  <c r="J120" i="1"/>
  <c r="J122" i="1" l="1"/>
  <c r="J110" i="1" l="1"/>
  <c r="J112" i="1"/>
  <c r="J111" i="1"/>
  <c r="J93" i="1"/>
  <c r="J95" i="1"/>
  <c r="J96" i="1"/>
  <c r="J97" i="1"/>
  <c r="J98" i="1"/>
  <c r="J99" i="1"/>
  <c r="J100" i="1"/>
  <c r="J102" i="1"/>
  <c r="J101" i="1"/>
  <c r="J85" i="1"/>
  <c r="J84" i="1"/>
  <c r="J83" i="1"/>
  <c r="J82" i="1"/>
  <c r="J81" i="1"/>
  <c r="J80" i="1"/>
  <c r="J79" i="1"/>
  <c r="J78" i="1"/>
  <c r="J77" i="1"/>
  <c r="J76" i="1"/>
  <c r="J68" i="1"/>
  <c r="J67" i="1"/>
  <c r="J66" i="1"/>
  <c r="J65" i="1"/>
  <c r="J64" i="1"/>
  <c r="J63" i="1"/>
  <c r="J62" i="1"/>
  <c r="J61" i="1"/>
  <c r="J60" i="1"/>
  <c r="J59" i="1"/>
  <c r="J51" i="1"/>
  <c r="J50" i="1"/>
  <c r="J49" i="1"/>
  <c r="J48" i="1"/>
  <c r="J47" i="1"/>
  <c r="J46" i="1"/>
  <c r="J45" i="1"/>
  <c r="J44" i="1"/>
  <c r="J43" i="1"/>
  <c r="J42" i="1"/>
  <c r="J34" i="1"/>
  <c r="J33" i="1"/>
  <c r="J32" i="1"/>
  <c r="J31" i="1"/>
  <c r="J30" i="1"/>
  <c r="J29" i="1"/>
  <c r="J28" i="1"/>
  <c r="J27" i="1"/>
  <c r="J26" i="1"/>
  <c r="J25" i="1"/>
  <c r="F17" i="1"/>
  <c r="J17" i="1" s="1"/>
  <c r="F16" i="1"/>
  <c r="J16" i="1" s="1"/>
  <c r="F15" i="1"/>
  <c r="J15" i="1" s="1"/>
  <c r="F14" i="1"/>
  <c r="J14" i="1" s="1"/>
  <c r="F13" i="1"/>
  <c r="J13" i="1" s="1"/>
  <c r="F12" i="1"/>
  <c r="J12" i="1" s="1"/>
  <c r="F11" i="1"/>
  <c r="J11" i="1" s="1"/>
  <c r="F10" i="1"/>
  <c r="J10" i="1" s="1"/>
  <c r="J9" i="1"/>
  <c r="F8" i="1"/>
  <c r="J8" i="1" s="1"/>
  <c r="J113" i="1" l="1"/>
  <c r="J52" i="1"/>
  <c r="J69" i="1"/>
  <c r="J86" i="1"/>
  <c r="J35" i="1"/>
  <c r="J18" i="1"/>
  <c r="G130" i="1" l="1"/>
  <c r="C131" i="1" l="1"/>
  <c r="B138" i="1" s="1"/>
  <c r="J138" i="1"/>
  <c r="H138" i="1"/>
</calcChain>
</file>

<file path=xl/sharedStrings.xml><?xml version="1.0" encoding="utf-8"?>
<sst xmlns="http://schemas.openxmlformats.org/spreadsheetml/2006/main" count="115" uniqueCount="88">
  <si>
    <t>Redni broj</t>
  </si>
  <si>
    <t>Ime i prezime</t>
  </si>
  <si>
    <t>A. Bruto I</t>
  </si>
  <si>
    <t>C. Bruto II (A+B)</t>
  </si>
  <si>
    <t>E. Broj mjeseci rada na projektu</t>
  </si>
  <si>
    <t>F. Pozicija</t>
  </si>
  <si>
    <t>Trošak osoblja (C x D x E)</t>
  </si>
  <si>
    <t>UKUPNO</t>
  </si>
  <si>
    <t>Redni broj troška</t>
  </si>
  <si>
    <t>A. Broj sati/dana rada na projektu</t>
  </si>
  <si>
    <t>B. Sat ili dan</t>
  </si>
  <si>
    <t>C. Cijena rada</t>
  </si>
  <si>
    <t>dan</t>
  </si>
  <si>
    <t>Naziv opreme</t>
  </si>
  <si>
    <t>B. Količina</t>
  </si>
  <si>
    <t>Trošak opreme (A x B)</t>
  </si>
  <si>
    <t>Naziv projekta</t>
  </si>
  <si>
    <t>Naziv materijala / sitnog inventara</t>
  </si>
  <si>
    <t>Trošak materijala / sitnog inventara (A x B)</t>
  </si>
  <si>
    <t>INDIREKTNI TROŠKOVI</t>
  </si>
  <si>
    <t>Trošak službenih putovanja (A+B+C)</t>
  </si>
  <si>
    <t>SREDSTVA PODNOSIOCA</t>
  </si>
  <si>
    <t>UDIO PROGRAMA (%)</t>
  </si>
  <si>
    <t>UDIO PODNOSIOCA (%)</t>
  </si>
  <si>
    <t>A. Nabavna vrijednost bez PDV-a</t>
  </si>
  <si>
    <t>FINANSIJSKI PLAN PROJEKTA</t>
  </si>
  <si>
    <t>B. Dodaci na platu</t>
  </si>
  <si>
    <t>Naziv usluge/konsultanta</t>
  </si>
  <si>
    <t>Trošak usluge/konsultanta (A x C)</t>
  </si>
  <si>
    <t>A.Troškovi prevoza</t>
  </si>
  <si>
    <t>D. Procenat uključenosti u projekat</t>
  </si>
  <si>
    <t xml:space="preserve">Troškovi istraživačkog osoblja </t>
  </si>
  <si>
    <t>Naziv usluge</t>
  </si>
  <si>
    <t xml:space="preserve">Troškovi korišćenja opreme na drugoj instituciji </t>
  </si>
  <si>
    <t>Sekvenciranje DNK</t>
  </si>
  <si>
    <t xml:space="preserve">Troškovi potrošnog materijala </t>
  </si>
  <si>
    <t xml:space="preserve"> Napomena: Ukupan iznos troškova pratećih konsultantskih usluga ne smije biti veći od 15% ukupne vrijednosti projekta. </t>
  </si>
  <si>
    <t>Troškovi diseminacije</t>
  </si>
  <si>
    <t>Troškovi mobilnosti</t>
  </si>
  <si>
    <t>Trošak rada (A x C)</t>
  </si>
  <si>
    <t xml:space="preserve">A. Broj sati/dana rada </t>
  </si>
  <si>
    <t>C. Cijena usluge</t>
  </si>
  <si>
    <t>Ime i Prezime/Opis</t>
  </si>
  <si>
    <t xml:space="preserve">B.Iznos dnevnica/ mjesečni iznos za lične troškove </t>
  </si>
  <si>
    <t>Napomena: Ukupan iznos troškova korišćenja opreme na drugoj instituciji ne smije biti veći od 30% ukupne vrijednosti projekta.</t>
  </si>
  <si>
    <t>Troškovi potrošnog materijala odnose se za materijale i uređaje čija je jedinična vrijednost manja od 300,00 € bez PDV-a                                                                                                                                             Napomena: Ukupan iznos troškova potrošnog materijala ne smije biti veći od 25% ukupne vrijednosti projekta.</t>
  </si>
  <si>
    <t>UKUPNA VRIJEDNOST PROJEKTA</t>
  </si>
  <si>
    <t>Napomena: Ukupan iznos troškova istraživačkog osoblja ne smije biti veći od 25% ukupne vrijednosti na onim projektima koji ne predviđaju nova zapošljavanja, odnosno ne smije biti veći od 40% ukupne vrijednosti na projektima koji utvrđuju nova zapošljavanja.</t>
  </si>
  <si>
    <t>Troškovi nabavke opreme</t>
  </si>
  <si>
    <t xml:space="preserve"> BESPOVRATNA SREDSTVA PROGRAMA  </t>
  </si>
  <si>
    <t xml:space="preserve">Troškovi pratećih konsultantskih usluga </t>
  </si>
  <si>
    <t>Opis aktivnosti</t>
  </si>
  <si>
    <t>Trošak diseminacije (A*B)</t>
  </si>
  <si>
    <t>Napomena:Ukupan iznos troškova diseminacije ne smije biti veći od 15% ukupne vrijednosti projekta.</t>
  </si>
  <si>
    <t>A.Opis troška</t>
  </si>
  <si>
    <t>B.Količina</t>
  </si>
  <si>
    <t>C.Jedinična vrijednost</t>
  </si>
  <si>
    <t>C.Troškovi smještaja/ zdrastvenog osiguranja (ako je primjenjivo)</t>
  </si>
  <si>
    <t xml:space="preserve">POREZ NA DODATU VRIJEDNOST (PDV) </t>
  </si>
  <si>
    <t>Naziv prihvatljivog troška</t>
  </si>
  <si>
    <t>A. Iznos prihvatljivog troška s PDV-om</t>
  </si>
  <si>
    <t xml:space="preserve">B. Iznos PDV-a </t>
  </si>
  <si>
    <t>C. Iznos prihvatljivog troška bez PDV-a</t>
  </si>
  <si>
    <t>Trošak PDV-a (A-B)</t>
  </si>
  <si>
    <t>Napomena: Porez na dodatu vrijednost (PDV) samo ukoliko podnosilac iz bilo kojeg razloga ne može zatražiti povraćaj PDV-a.</t>
  </si>
  <si>
    <t>Indirektni troškovi do 10%</t>
  </si>
  <si>
    <t>Napomena: Indirektni troškovi nastali kao posljedica sprovođenja projekta kod Podnosioca prijave mogu biti do 10% ukupne vrijednosti projekta</t>
  </si>
  <si>
    <t>Ukupna vrijednost direktinih troškova</t>
  </si>
  <si>
    <t xml:space="preserve">Naziv organizacije </t>
  </si>
  <si>
    <t>Naziv ustanove, podnosioca projektne prijave</t>
  </si>
  <si>
    <r>
      <rPr>
        <sz val="11"/>
        <rFont val="Calibri"/>
        <family val="2"/>
        <scheme val="minor"/>
      </rPr>
      <t>Rukovodilac</t>
    </r>
    <r>
      <rPr>
        <sz val="11"/>
        <color theme="1"/>
        <rFont val="Calibri"/>
        <family val="2"/>
        <scheme val="minor"/>
      </rPr>
      <t xml:space="preserve"> projekta</t>
    </r>
  </si>
  <si>
    <t xml:space="preserve"> Troškovi putovanja moraju biti direktno povezani sa realizacijom projekta. U koloni H pomnožite dnevnicu sa brojem dana, ili, u slučaju srednjoročne mobilnosti, pomnožite mjesečne lične troškove (800€) sa brojem mjeseci. Za kratkoročnu naučnu mobilnost, ovaj iznos se računa množenjem broja dana mobilnosti sa odgovarajućom dnevnicom (“per diem”).
Za boravke do 10 dana, dnevnica iznosi 100€ za zemlje u regionu i 150€ za ostale zemlje. Za boravke duže od 10 dana, dnevnica se obračunava na sljedeći način:
– za prvih 10 dana – 100€ za zemlje u regionu i 150€ za ostale zemlje;
– od 11. do 30. dana – 50€ za zemlje u regionu i 75€ za ostale zemlje.
Dnevnica takođe pokriva troškove smještaja, a za kratkoročnu naučnu mobilnost popunjavaju se samo kolone G i H.
Napomena: Ukupni troškovi mobilnosti ne smiju preći 30% ukupne vrijednosti projekta.</t>
  </si>
  <si>
    <t>Petar Petrović</t>
  </si>
  <si>
    <t>Marko Marković</t>
  </si>
  <si>
    <t>Mladi istraživač - student master studija</t>
  </si>
  <si>
    <t>Analiza patentibilnosti (Ivan Ivanović)</t>
  </si>
  <si>
    <t xml:space="preserve">                     Marko Marković - Srednjoročni boravak u CERNU (Ženeva) - 60 dana</t>
  </si>
  <si>
    <t xml:space="preserve">                     Petar Petrović -  Kratkoročni boravak u CERNU (Ženeva) - 20 dana</t>
  </si>
  <si>
    <t>EUR 1,600.00</t>
  </si>
  <si>
    <t>EUR 2,000.00</t>
  </si>
  <si>
    <t>EUR 4,100.00</t>
  </si>
  <si>
    <t>EUR 6,850.00</t>
  </si>
  <si>
    <t>Program saradnje sa naučnom dijasporom</t>
  </si>
  <si>
    <t>Dodatno objašnjenje:</t>
  </si>
  <si>
    <t>Pod stavku oprema spada oprema čija je jedinična vrijednost veća od 300,00 € bez PDV-a.                                                                                                                                                                                          Napomena: Ukupan iznos troškova nabavke opreme ne smije biti veći od 40% ukupne vrijednosti projekta.</t>
  </si>
  <si>
    <t>EUR 500.00</t>
  </si>
  <si>
    <t>Objavljivanje naučnog rada u časopisu</t>
  </si>
  <si>
    <t xml:space="preserve">Article Processing Charges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</si>
</sst>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EUR]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9" fontId="0" fillId="0" borderId="1" xfId="0" applyNumberFormat="1" applyBorder="1"/>
    <xf numFmtId="9" fontId="0" fillId="3" borderId="1" xfId="0" applyNumberFormat="1" applyFill="1" applyBorder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/>
    <xf numFmtId="0" fontId="0" fillId="0" borderId="1" xfId="0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2" fillId="0" borderId="0" xfId="0" applyFont="1"/>
    <xf numFmtId="164" fontId="0" fillId="0" borderId="1" xfId="0" applyNumberFormat="1" applyBorder="1" applyAlignment="1">
      <alignment horizontal="right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/>
    <xf numFmtId="0" fontId="0" fillId="0" borderId="0" xfId="0" applyBorder="1"/>
    <xf numFmtId="164" fontId="0" fillId="2" borderId="1" xfId="0" applyNumberFormat="1" applyFill="1" applyBorder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2" xfId="0" applyFont="1" applyFill="1" applyBorder="1"/>
    <xf numFmtId="0" fontId="2" fillId="3" borderId="2" xfId="0" applyFont="1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164" fontId="1" fillId="3" borderId="2" xfId="0" applyNumberFormat="1" applyFont="1" applyFill="1" applyBorder="1"/>
    <xf numFmtId="164" fontId="1" fillId="3" borderId="3" xfId="0" applyNumberFormat="1" applyFont="1" applyFill="1" applyBorder="1"/>
    <xf numFmtId="164" fontId="1" fillId="3" borderId="4" xfId="0" applyNumberFormat="1" applyFont="1" applyFill="1" applyBorder="1"/>
    <xf numFmtId="164" fontId="1" fillId="2" borderId="2" xfId="0" applyNumberFormat="1" applyFont="1" applyFill="1" applyBorder="1"/>
    <xf numFmtId="164" fontId="1" fillId="2" borderId="3" xfId="0" applyNumberFormat="1" applyFont="1" applyFill="1" applyBorder="1"/>
    <xf numFmtId="164" fontId="1" fillId="2" borderId="4" xfId="0" applyNumberFormat="1" applyFont="1" applyFill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2" xfId="0" applyFont="1" applyBorder="1"/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1" fillId="0" borderId="0" xfId="0" applyNumberFormat="1" applyFont="1" applyBorder="1" applyAlignment="1"/>
    <xf numFmtId="0" fontId="1" fillId="0" borderId="0" xfId="0" applyFont="1" applyBorder="1" applyAlignment="1"/>
    <xf numFmtId="0" fontId="0" fillId="0" borderId="0" xfId="0" applyBorder="1" applyAlignment="1"/>
    <xf numFmtId="0" fontId="2" fillId="3" borderId="2" xfId="0" applyFont="1" applyFill="1" applyBorder="1" applyAlignment="1">
      <alignment vertical="top" readingOrder="1"/>
    </xf>
    <xf numFmtId="0" fontId="0" fillId="0" borderId="3" xfId="0" applyBorder="1" applyAlignment="1">
      <alignment vertical="top" readingOrder="1"/>
    </xf>
    <xf numFmtId="0" fontId="0" fillId="0" borderId="4" xfId="0" applyBorder="1" applyAlignment="1">
      <alignment vertical="top" readingOrder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1D98-6FDB-4A2D-B6BA-FAECEB054921}">
  <dimension ref="A1:P142"/>
  <sheetViews>
    <sheetView tabSelected="1" topLeftCell="A132" zoomScaleNormal="100" workbookViewId="0">
      <selection activeCell="C135" sqref="C135"/>
    </sheetView>
  </sheetViews>
  <sheetFormatPr defaultRowHeight="15" x14ac:dyDescent="0.25"/>
  <cols>
    <col min="2" max="2" width="18.42578125" customWidth="1"/>
    <col min="3" max="3" width="15.7109375" customWidth="1"/>
    <col min="4" max="4" width="10.7109375" customWidth="1"/>
    <col min="5" max="5" width="16.5703125" customWidth="1"/>
    <col min="6" max="6" width="26.85546875" customWidth="1"/>
    <col min="7" max="7" width="19.7109375" customWidth="1"/>
    <col min="8" max="8" width="13.28515625" customWidth="1"/>
    <col min="9" max="9" width="22.140625" customWidth="1"/>
    <col min="10" max="10" width="24" customWidth="1"/>
    <col min="11" max="11" width="0.28515625" customWidth="1"/>
    <col min="12" max="12" width="15.7109375" bestFit="1" customWidth="1"/>
    <col min="14" max="14" width="13.140625" bestFit="1" customWidth="1"/>
    <col min="16" max="16" width="15.7109375" bestFit="1" customWidth="1"/>
  </cols>
  <sheetData>
    <row r="1" spans="2:10" ht="36" customHeight="1" x14ac:dyDescent="0.25">
      <c r="B1" s="64" t="s">
        <v>82</v>
      </c>
      <c r="C1" s="65"/>
      <c r="D1" s="65"/>
      <c r="E1" s="65"/>
      <c r="F1" s="65"/>
      <c r="G1" s="65"/>
      <c r="H1" s="65"/>
      <c r="I1" s="65"/>
      <c r="J1" s="66"/>
    </row>
    <row r="2" spans="2:10" ht="29.25" customHeight="1" x14ac:dyDescent="0.25">
      <c r="B2" s="8" t="s">
        <v>16</v>
      </c>
      <c r="C2" s="43"/>
      <c r="D2" s="44"/>
      <c r="E2" s="44"/>
      <c r="F2" s="44"/>
      <c r="G2" s="44"/>
      <c r="H2" s="44"/>
      <c r="I2" s="44"/>
      <c r="J2" s="45"/>
    </row>
    <row r="3" spans="2:10" ht="28.5" customHeight="1" x14ac:dyDescent="0.25">
      <c r="B3" s="8" t="s">
        <v>68</v>
      </c>
      <c r="C3" s="67" t="s">
        <v>69</v>
      </c>
      <c r="D3" s="44"/>
      <c r="E3" s="44"/>
      <c r="F3" s="44"/>
      <c r="G3" s="44"/>
      <c r="H3" s="44"/>
      <c r="I3" s="44"/>
      <c r="J3" s="45"/>
    </row>
    <row r="4" spans="2:10" ht="28.5" customHeight="1" x14ac:dyDescent="0.25">
      <c r="B4" s="68" t="s">
        <v>25</v>
      </c>
      <c r="C4" s="69"/>
      <c r="D4" s="69"/>
      <c r="E4" s="69"/>
      <c r="F4" s="69"/>
      <c r="G4" s="69"/>
      <c r="H4" s="69"/>
      <c r="I4" s="69"/>
      <c r="J4" s="70"/>
    </row>
    <row r="6" spans="2:10" ht="26.25" customHeight="1" x14ac:dyDescent="0.25">
      <c r="B6" s="37" t="s">
        <v>31</v>
      </c>
      <c r="C6" s="38"/>
      <c r="D6" s="38"/>
      <c r="E6" s="38"/>
      <c r="F6" s="38"/>
      <c r="G6" s="38"/>
      <c r="H6" s="38"/>
      <c r="I6" s="38"/>
      <c r="J6" s="39"/>
    </row>
    <row r="7" spans="2:10" ht="61.5" customHeight="1" x14ac:dyDescent="0.25">
      <c r="B7" s="6" t="s">
        <v>0</v>
      </c>
      <c r="C7" s="6" t="s">
        <v>1</v>
      </c>
      <c r="D7" s="6" t="s">
        <v>2</v>
      </c>
      <c r="E7" s="6" t="s">
        <v>26</v>
      </c>
      <c r="F7" s="7" t="s">
        <v>3</v>
      </c>
      <c r="G7" s="7" t="s">
        <v>30</v>
      </c>
      <c r="H7" s="7" t="s">
        <v>4</v>
      </c>
      <c r="I7" s="6" t="s">
        <v>5</v>
      </c>
      <c r="J7" s="7" t="s">
        <v>6</v>
      </c>
    </row>
    <row r="8" spans="2:10" ht="15" customHeight="1" x14ac:dyDescent="0.25">
      <c r="B8" s="14">
        <v>1</v>
      </c>
      <c r="C8" s="14" t="s">
        <v>72</v>
      </c>
      <c r="D8" s="14">
        <v>1300</v>
      </c>
      <c r="E8" s="14">
        <v>500</v>
      </c>
      <c r="F8" s="15">
        <f>D8+E8</f>
        <v>1800</v>
      </c>
      <c r="G8" s="16">
        <v>0.3</v>
      </c>
      <c r="H8" s="14">
        <v>20</v>
      </c>
      <c r="I8" s="93" t="s">
        <v>70</v>
      </c>
      <c r="J8" s="15">
        <f t="shared" ref="J8:J17" si="0">F8*G8*H8</f>
        <v>10800</v>
      </c>
    </row>
    <row r="9" spans="2:10" ht="32.25" customHeight="1" x14ac:dyDescent="0.25">
      <c r="B9" s="14">
        <v>2</v>
      </c>
      <c r="C9" s="14" t="s">
        <v>73</v>
      </c>
      <c r="D9" s="14">
        <v>800</v>
      </c>
      <c r="E9" s="14">
        <v>100</v>
      </c>
      <c r="F9" s="15">
        <f>D9+E9</f>
        <v>900</v>
      </c>
      <c r="G9" s="16">
        <v>1</v>
      </c>
      <c r="H9" s="14">
        <v>24</v>
      </c>
      <c r="I9" s="92" t="s">
        <v>74</v>
      </c>
      <c r="J9" s="15">
        <f t="shared" si="0"/>
        <v>21600</v>
      </c>
    </row>
    <row r="10" spans="2:10" x14ac:dyDescent="0.25">
      <c r="B10" s="14"/>
      <c r="C10" s="1"/>
      <c r="D10" s="1"/>
      <c r="E10" s="1"/>
      <c r="F10" s="5">
        <f t="shared" ref="F10:F17" si="1">D10+E10</f>
        <v>0</v>
      </c>
      <c r="G10" s="9"/>
      <c r="H10" s="1"/>
      <c r="I10" s="1"/>
      <c r="J10" s="5">
        <f t="shared" si="0"/>
        <v>0</v>
      </c>
    </row>
    <row r="11" spans="2:10" x14ac:dyDescent="0.25">
      <c r="B11" s="14"/>
      <c r="C11" s="1"/>
      <c r="D11" s="1"/>
      <c r="E11" s="1"/>
      <c r="F11" s="5">
        <f t="shared" si="1"/>
        <v>0</v>
      </c>
      <c r="G11" s="9"/>
      <c r="H11" s="1"/>
      <c r="I11" s="1"/>
      <c r="J11" s="5">
        <f t="shared" si="0"/>
        <v>0</v>
      </c>
    </row>
    <row r="12" spans="2:10" x14ac:dyDescent="0.25">
      <c r="B12" s="14"/>
      <c r="C12" s="1"/>
      <c r="D12" s="1"/>
      <c r="E12" s="1"/>
      <c r="F12" s="5">
        <f t="shared" si="1"/>
        <v>0</v>
      </c>
      <c r="G12" s="9"/>
      <c r="H12" s="1"/>
      <c r="I12" s="1"/>
      <c r="J12" s="5">
        <f t="shared" si="0"/>
        <v>0</v>
      </c>
    </row>
    <row r="13" spans="2:10" x14ac:dyDescent="0.25">
      <c r="B13" s="14"/>
      <c r="C13" s="1"/>
      <c r="D13" s="1"/>
      <c r="E13" s="1"/>
      <c r="F13" s="5">
        <f t="shared" si="1"/>
        <v>0</v>
      </c>
      <c r="G13" s="9"/>
      <c r="H13" s="1"/>
      <c r="I13" s="1"/>
      <c r="J13" s="5">
        <f t="shared" si="0"/>
        <v>0</v>
      </c>
    </row>
    <row r="14" spans="2:10" x14ac:dyDescent="0.25">
      <c r="B14" s="14"/>
      <c r="C14" s="1"/>
      <c r="D14" s="1"/>
      <c r="E14" s="1"/>
      <c r="F14" s="5">
        <f t="shared" si="1"/>
        <v>0</v>
      </c>
      <c r="G14" s="9"/>
      <c r="H14" s="1"/>
      <c r="I14" s="1"/>
      <c r="J14" s="5">
        <f t="shared" si="0"/>
        <v>0</v>
      </c>
    </row>
    <row r="15" spans="2:10" x14ac:dyDescent="0.25">
      <c r="B15" s="14"/>
      <c r="C15" s="1"/>
      <c r="D15" s="1"/>
      <c r="E15" s="1"/>
      <c r="F15" s="5">
        <f t="shared" si="1"/>
        <v>0</v>
      </c>
      <c r="G15" s="9"/>
      <c r="H15" s="1"/>
      <c r="I15" s="1"/>
      <c r="J15" s="5">
        <f t="shared" si="0"/>
        <v>0</v>
      </c>
    </row>
    <row r="16" spans="2:10" x14ac:dyDescent="0.25">
      <c r="B16" s="14"/>
      <c r="C16" s="1"/>
      <c r="D16" s="1"/>
      <c r="E16" s="1"/>
      <c r="F16" s="5">
        <f t="shared" si="1"/>
        <v>0</v>
      </c>
      <c r="G16" s="9"/>
      <c r="H16" s="1"/>
      <c r="I16" s="1"/>
      <c r="J16" s="5">
        <f t="shared" si="0"/>
        <v>0</v>
      </c>
    </row>
    <row r="17" spans="2:10" x14ac:dyDescent="0.25">
      <c r="B17" s="14"/>
      <c r="C17" s="1"/>
      <c r="D17" s="1"/>
      <c r="E17" s="1"/>
      <c r="F17" s="5">
        <f t="shared" si="1"/>
        <v>0</v>
      </c>
      <c r="G17" s="9"/>
      <c r="H17" s="1"/>
      <c r="I17" s="1"/>
      <c r="J17" s="5">
        <f t="shared" si="0"/>
        <v>0</v>
      </c>
    </row>
    <row r="18" spans="2:10" ht="20.25" customHeight="1" x14ac:dyDescent="0.25">
      <c r="B18" s="3"/>
      <c r="C18" s="6" t="s">
        <v>7</v>
      </c>
      <c r="D18" s="3"/>
      <c r="E18" s="3"/>
      <c r="F18" s="3"/>
      <c r="G18" s="3"/>
      <c r="H18" s="3"/>
      <c r="I18" s="3"/>
      <c r="J18" s="4">
        <f>J8+J9+J10+J11+J12+J13+J14+J15+J16+J17</f>
        <v>32400</v>
      </c>
    </row>
    <row r="19" spans="2:10" ht="50.25" customHeight="1" x14ac:dyDescent="0.25">
      <c r="B19" s="47" t="s">
        <v>47</v>
      </c>
      <c r="C19" s="48"/>
      <c r="D19" s="48"/>
      <c r="E19" s="48"/>
      <c r="F19" s="48"/>
      <c r="G19" s="48"/>
      <c r="H19" s="48"/>
      <c r="I19" s="48"/>
      <c r="J19" s="49"/>
    </row>
    <row r="20" spans="2:10" ht="61.5" customHeight="1" x14ac:dyDescent="0.25">
      <c r="B20" s="50" t="s">
        <v>83</v>
      </c>
      <c r="C20" s="71"/>
      <c r="D20" s="71"/>
      <c r="E20" s="71"/>
      <c r="F20" s="71"/>
      <c r="G20" s="71"/>
      <c r="H20" s="71"/>
      <c r="I20" s="71"/>
      <c r="J20" s="72"/>
    </row>
    <row r="23" spans="2:10" ht="33" customHeight="1" x14ac:dyDescent="0.25">
      <c r="B23" s="37" t="s">
        <v>33</v>
      </c>
      <c r="C23" s="38"/>
      <c r="D23" s="38"/>
      <c r="E23" s="38"/>
      <c r="F23" s="38"/>
      <c r="G23" s="38"/>
      <c r="H23" s="38"/>
      <c r="I23" s="38"/>
      <c r="J23" s="39"/>
    </row>
    <row r="24" spans="2:10" ht="30" x14ac:dyDescent="0.25">
      <c r="B24" s="6" t="s">
        <v>8</v>
      </c>
      <c r="C24" s="40" t="s">
        <v>32</v>
      </c>
      <c r="D24" s="41"/>
      <c r="E24" s="41"/>
      <c r="F24" s="42"/>
      <c r="G24" s="7" t="s">
        <v>40</v>
      </c>
      <c r="H24" s="7" t="s">
        <v>10</v>
      </c>
      <c r="I24" s="6" t="s">
        <v>11</v>
      </c>
      <c r="J24" s="7" t="s">
        <v>39</v>
      </c>
    </row>
    <row r="25" spans="2:10" x14ac:dyDescent="0.25">
      <c r="B25" s="14">
        <v>1</v>
      </c>
      <c r="C25" s="73" t="s">
        <v>34</v>
      </c>
      <c r="D25" s="41"/>
      <c r="E25" s="41"/>
      <c r="F25" s="42"/>
      <c r="G25" s="14">
        <v>30</v>
      </c>
      <c r="H25" s="14" t="s">
        <v>12</v>
      </c>
      <c r="I25" s="14">
        <v>500</v>
      </c>
      <c r="J25" s="15">
        <f t="shared" ref="J25:J34" si="2">G25*I25</f>
        <v>15000</v>
      </c>
    </row>
    <row r="26" spans="2:10" x14ac:dyDescent="0.25">
      <c r="B26" s="1"/>
      <c r="C26" s="43"/>
      <c r="D26" s="44"/>
      <c r="E26" s="44"/>
      <c r="F26" s="45"/>
      <c r="G26" s="1"/>
      <c r="H26" s="1"/>
      <c r="I26" s="1"/>
      <c r="J26" s="5">
        <f t="shared" si="2"/>
        <v>0</v>
      </c>
    </row>
    <row r="27" spans="2:10" x14ac:dyDescent="0.25">
      <c r="B27" s="1"/>
      <c r="C27" s="43"/>
      <c r="D27" s="44"/>
      <c r="E27" s="44"/>
      <c r="F27" s="45"/>
      <c r="G27" s="1"/>
      <c r="H27" s="1"/>
      <c r="I27" s="1"/>
      <c r="J27" s="5">
        <f t="shared" si="2"/>
        <v>0</v>
      </c>
    </row>
    <row r="28" spans="2:10" x14ac:dyDescent="0.25">
      <c r="B28" s="1"/>
      <c r="C28" s="43"/>
      <c r="D28" s="44"/>
      <c r="E28" s="44"/>
      <c r="F28" s="45"/>
      <c r="G28" s="1"/>
      <c r="H28" s="1"/>
      <c r="I28" s="1"/>
      <c r="J28" s="5">
        <f t="shared" si="2"/>
        <v>0</v>
      </c>
    </row>
    <row r="29" spans="2:10" x14ac:dyDescent="0.25">
      <c r="B29" s="1"/>
      <c r="C29" s="43"/>
      <c r="D29" s="44"/>
      <c r="E29" s="44"/>
      <c r="F29" s="45"/>
      <c r="G29" s="1"/>
      <c r="H29" s="1"/>
      <c r="I29" s="1"/>
      <c r="J29" s="5">
        <f t="shared" si="2"/>
        <v>0</v>
      </c>
    </row>
    <row r="30" spans="2:10" x14ac:dyDescent="0.25">
      <c r="B30" s="1"/>
      <c r="C30" s="43"/>
      <c r="D30" s="44"/>
      <c r="E30" s="44"/>
      <c r="F30" s="45"/>
      <c r="G30" s="1"/>
      <c r="H30" s="1"/>
      <c r="I30" s="1"/>
      <c r="J30" s="5">
        <f t="shared" si="2"/>
        <v>0</v>
      </c>
    </row>
    <row r="31" spans="2:10" x14ac:dyDescent="0.25">
      <c r="B31" s="1"/>
      <c r="C31" s="43"/>
      <c r="D31" s="44"/>
      <c r="E31" s="44"/>
      <c r="F31" s="45"/>
      <c r="G31" s="1"/>
      <c r="H31" s="1"/>
      <c r="I31" s="1"/>
      <c r="J31" s="5">
        <f t="shared" si="2"/>
        <v>0</v>
      </c>
    </row>
    <row r="32" spans="2:10" x14ac:dyDescent="0.25">
      <c r="B32" s="1"/>
      <c r="C32" s="43"/>
      <c r="D32" s="44"/>
      <c r="E32" s="44"/>
      <c r="F32" s="45"/>
      <c r="G32" s="1"/>
      <c r="H32" s="1"/>
      <c r="I32" s="1"/>
      <c r="J32" s="5">
        <f t="shared" si="2"/>
        <v>0</v>
      </c>
    </row>
    <row r="33" spans="2:10" x14ac:dyDescent="0.25">
      <c r="B33" s="1"/>
      <c r="C33" s="43"/>
      <c r="D33" s="44"/>
      <c r="E33" s="44"/>
      <c r="F33" s="45"/>
      <c r="G33" s="1"/>
      <c r="H33" s="1"/>
      <c r="I33" s="1"/>
      <c r="J33" s="5">
        <f t="shared" si="2"/>
        <v>0</v>
      </c>
    </row>
    <row r="34" spans="2:10" x14ac:dyDescent="0.25">
      <c r="B34" s="1"/>
      <c r="C34" s="43"/>
      <c r="D34" s="44"/>
      <c r="E34" s="44"/>
      <c r="F34" s="45"/>
      <c r="G34" s="1"/>
      <c r="H34" s="1"/>
      <c r="I34" s="1"/>
      <c r="J34" s="5">
        <f t="shared" si="2"/>
        <v>0</v>
      </c>
    </row>
    <row r="35" spans="2:10" ht="24" customHeight="1" x14ac:dyDescent="0.25">
      <c r="B35" s="3"/>
      <c r="C35" s="46" t="s">
        <v>7</v>
      </c>
      <c r="D35" s="44"/>
      <c r="E35" s="44"/>
      <c r="F35" s="44"/>
      <c r="G35" s="44"/>
      <c r="H35" s="44"/>
      <c r="I35" s="45"/>
      <c r="J35" s="4">
        <f>J25+J26+J27+J28+J29+J30+J31+J32+J33+J34</f>
        <v>15000</v>
      </c>
    </row>
    <row r="36" spans="2:10" ht="52.5" customHeight="1" x14ac:dyDescent="0.25">
      <c r="B36" s="47" t="s">
        <v>44</v>
      </c>
      <c r="C36" s="48"/>
      <c r="D36" s="48"/>
      <c r="E36" s="48"/>
      <c r="F36" s="48"/>
      <c r="G36" s="48"/>
      <c r="H36" s="48"/>
      <c r="I36" s="48"/>
      <c r="J36" s="49"/>
    </row>
    <row r="37" spans="2:10" ht="51" customHeight="1" x14ac:dyDescent="0.25">
      <c r="B37" s="50" t="s">
        <v>83</v>
      </c>
      <c r="C37" s="71"/>
      <c r="D37" s="71"/>
      <c r="E37" s="71"/>
      <c r="F37" s="71"/>
      <c r="G37" s="71"/>
      <c r="H37" s="71"/>
      <c r="I37" s="71"/>
      <c r="J37" s="72"/>
    </row>
    <row r="40" spans="2:10" ht="34.5" customHeight="1" x14ac:dyDescent="0.25">
      <c r="B40" s="37" t="s">
        <v>48</v>
      </c>
      <c r="C40" s="38"/>
      <c r="D40" s="38"/>
      <c r="E40" s="38"/>
      <c r="F40" s="38"/>
      <c r="G40" s="38"/>
      <c r="H40" s="38"/>
      <c r="I40" s="38"/>
      <c r="J40" s="39"/>
    </row>
    <row r="41" spans="2:10" ht="30" x14ac:dyDescent="0.25">
      <c r="B41" s="6" t="s">
        <v>8</v>
      </c>
      <c r="C41" s="40" t="s">
        <v>13</v>
      </c>
      <c r="D41" s="41"/>
      <c r="E41" s="41"/>
      <c r="F41" s="42"/>
      <c r="G41" s="7" t="s">
        <v>24</v>
      </c>
      <c r="H41" s="55" t="s">
        <v>14</v>
      </c>
      <c r="I41" s="57"/>
      <c r="J41" s="7" t="s">
        <v>15</v>
      </c>
    </row>
    <row r="42" spans="2:10" x14ac:dyDescent="0.25">
      <c r="B42" s="1"/>
      <c r="C42" s="43"/>
      <c r="D42" s="44"/>
      <c r="E42" s="44"/>
      <c r="F42" s="45"/>
      <c r="G42" s="2">
        <v>30000</v>
      </c>
      <c r="H42" s="43">
        <v>1</v>
      </c>
      <c r="I42" s="45"/>
      <c r="J42" s="5">
        <f t="shared" ref="J42:J51" si="3">G42*H42</f>
        <v>30000</v>
      </c>
    </row>
    <row r="43" spans="2:10" x14ac:dyDescent="0.25">
      <c r="B43" s="1"/>
      <c r="C43" s="43"/>
      <c r="D43" s="44"/>
      <c r="E43" s="44"/>
      <c r="F43" s="45"/>
      <c r="G43" s="1"/>
      <c r="H43" s="43"/>
      <c r="I43" s="45"/>
      <c r="J43" s="5">
        <f t="shared" si="3"/>
        <v>0</v>
      </c>
    </row>
    <row r="44" spans="2:10" x14ac:dyDescent="0.25">
      <c r="B44" s="1"/>
      <c r="C44" s="43"/>
      <c r="D44" s="44"/>
      <c r="E44" s="44"/>
      <c r="F44" s="45"/>
      <c r="G44" s="1"/>
      <c r="H44" s="43"/>
      <c r="I44" s="45"/>
      <c r="J44" s="5">
        <f t="shared" si="3"/>
        <v>0</v>
      </c>
    </row>
    <row r="45" spans="2:10" x14ac:dyDescent="0.25">
      <c r="B45" s="1"/>
      <c r="C45" s="43"/>
      <c r="D45" s="44"/>
      <c r="E45" s="44"/>
      <c r="F45" s="45"/>
      <c r="G45" s="1"/>
      <c r="H45" s="43"/>
      <c r="I45" s="45"/>
      <c r="J45" s="5">
        <f t="shared" si="3"/>
        <v>0</v>
      </c>
    </row>
    <row r="46" spans="2:10" x14ac:dyDescent="0.25">
      <c r="B46" s="1"/>
      <c r="C46" s="43"/>
      <c r="D46" s="44"/>
      <c r="E46" s="44"/>
      <c r="F46" s="45"/>
      <c r="G46" s="1"/>
      <c r="H46" s="43"/>
      <c r="I46" s="45"/>
      <c r="J46" s="5">
        <f t="shared" si="3"/>
        <v>0</v>
      </c>
    </row>
    <row r="47" spans="2:10" x14ac:dyDescent="0.25">
      <c r="B47" s="1"/>
      <c r="C47" s="43"/>
      <c r="D47" s="44"/>
      <c r="E47" s="44"/>
      <c r="F47" s="45"/>
      <c r="G47" s="1"/>
      <c r="H47" s="43"/>
      <c r="I47" s="45"/>
      <c r="J47" s="5">
        <f t="shared" si="3"/>
        <v>0</v>
      </c>
    </row>
    <row r="48" spans="2:10" x14ac:dyDescent="0.25">
      <c r="B48" s="1"/>
      <c r="C48" s="43"/>
      <c r="D48" s="44"/>
      <c r="E48" s="44"/>
      <c r="F48" s="45"/>
      <c r="G48" s="1"/>
      <c r="H48" s="43"/>
      <c r="I48" s="45"/>
      <c r="J48" s="5">
        <f t="shared" si="3"/>
        <v>0</v>
      </c>
    </row>
    <row r="49" spans="2:10" x14ac:dyDescent="0.25">
      <c r="B49" s="1"/>
      <c r="C49" s="43"/>
      <c r="D49" s="44"/>
      <c r="E49" s="44"/>
      <c r="F49" s="45"/>
      <c r="G49" s="1"/>
      <c r="H49" s="43"/>
      <c r="I49" s="45"/>
      <c r="J49" s="5">
        <f t="shared" si="3"/>
        <v>0</v>
      </c>
    </row>
    <row r="50" spans="2:10" x14ac:dyDescent="0.25">
      <c r="B50" s="1"/>
      <c r="C50" s="43"/>
      <c r="D50" s="44"/>
      <c r="E50" s="44"/>
      <c r="F50" s="45"/>
      <c r="G50" s="1"/>
      <c r="H50" s="43"/>
      <c r="I50" s="45"/>
      <c r="J50" s="5">
        <f t="shared" si="3"/>
        <v>0</v>
      </c>
    </row>
    <row r="51" spans="2:10" x14ac:dyDescent="0.25">
      <c r="B51" s="1"/>
      <c r="C51" s="43"/>
      <c r="D51" s="44"/>
      <c r="E51" s="44"/>
      <c r="F51" s="45"/>
      <c r="G51" s="1"/>
      <c r="H51" s="43"/>
      <c r="I51" s="45"/>
      <c r="J51" s="5">
        <f t="shared" si="3"/>
        <v>0</v>
      </c>
    </row>
    <row r="52" spans="2:10" ht="26.25" customHeight="1" x14ac:dyDescent="0.25">
      <c r="B52" s="3"/>
      <c r="C52" s="46" t="s">
        <v>7</v>
      </c>
      <c r="D52" s="44"/>
      <c r="E52" s="44"/>
      <c r="F52" s="44"/>
      <c r="G52" s="44"/>
      <c r="H52" s="44"/>
      <c r="I52" s="45"/>
      <c r="J52" s="4">
        <f>J42+J43+J44+J45+J46+J47+J48+J49+J50+J51</f>
        <v>30000</v>
      </c>
    </row>
    <row r="53" spans="2:10" ht="40.5" customHeight="1" x14ac:dyDescent="0.25">
      <c r="B53" s="47" t="s">
        <v>84</v>
      </c>
      <c r="C53" s="48"/>
      <c r="D53" s="48"/>
      <c r="E53" s="48"/>
      <c r="F53" s="48"/>
      <c r="G53" s="48"/>
      <c r="H53" s="48"/>
      <c r="I53" s="48"/>
      <c r="J53" s="49"/>
    </row>
    <row r="54" spans="2:10" ht="37.5" customHeight="1" x14ac:dyDescent="0.25">
      <c r="B54" s="50" t="s">
        <v>83</v>
      </c>
      <c r="C54" s="71"/>
      <c r="D54" s="71"/>
      <c r="E54" s="71"/>
      <c r="F54" s="71"/>
      <c r="G54" s="71"/>
      <c r="H54" s="71"/>
      <c r="I54" s="71"/>
      <c r="J54" s="72"/>
    </row>
    <row r="57" spans="2:10" ht="42.75" customHeight="1" x14ac:dyDescent="0.25">
      <c r="B57" s="37" t="s">
        <v>35</v>
      </c>
      <c r="C57" s="38"/>
      <c r="D57" s="38"/>
      <c r="E57" s="38"/>
      <c r="F57" s="38"/>
      <c r="G57" s="38"/>
      <c r="H57" s="38"/>
      <c r="I57" s="38"/>
      <c r="J57" s="39"/>
    </row>
    <row r="58" spans="2:10" ht="30" x14ac:dyDescent="0.25">
      <c r="B58" s="6" t="s">
        <v>8</v>
      </c>
      <c r="C58" s="40" t="s">
        <v>17</v>
      </c>
      <c r="D58" s="41"/>
      <c r="E58" s="41"/>
      <c r="F58" s="42"/>
      <c r="G58" s="7" t="s">
        <v>24</v>
      </c>
      <c r="H58" s="55" t="s">
        <v>14</v>
      </c>
      <c r="I58" s="57"/>
      <c r="J58" s="7" t="s">
        <v>18</v>
      </c>
    </row>
    <row r="59" spans="2:10" x14ac:dyDescent="0.25">
      <c r="B59" s="1"/>
      <c r="C59" s="43"/>
      <c r="D59" s="44"/>
      <c r="E59" s="44"/>
      <c r="F59" s="45"/>
      <c r="G59" s="2">
        <v>350</v>
      </c>
      <c r="H59" s="43">
        <v>30</v>
      </c>
      <c r="I59" s="45"/>
      <c r="J59" s="5">
        <f t="shared" ref="J59:J68" si="4">G59*H59</f>
        <v>10500</v>
      </c>
    </row>
    <row r="60" spans="2:10" x14ac:dyDescent="0.25">
      <c r="B60" s="1"/>
      <c r="C60" s="43"/>
      <c r="D60" s="44"/>
      <c r="E60" s="44"/>
      <c r="F60" s="45"/>
      <c r="G60" s="2">
        <v>350</v>
      </c>
      <c r="H60" s="43">
        <v>10</v>
      </c>
      <c r="I60" s="45"/>
      <c r="J60" s="5">
        <f t="shared" si="4"/>
        <v>3500</v>
      </c>
    </row>
    <row r="61" spans="2:10" x14ac:dyDescent="0.25">
      <c r="B61" s="1"/>
      <c r="C61" s="43"/>
      <c r="D61" s="44"/>
      <c r="E61" s="44"/>
      <c r="F61" s="45"/>
      <c r="G61" s="2">
        <v>350</v>
      </c>
      <c r="H61" s="43">
        <v>5</v>
      </c>
      <c r="I61" s="45"/>
      <c r="J61" s="5">
        <f t="shared" si="4"/>
        <v>1750</v>
      </c>
    </row>
    <row r="62" spans="2:10" x14ac:dyDescent="0.25">
      <c r="B62" s="1"/>
      <c r="C62" s="43"/>
      <c r="D62" s="44"/>
      <c r="E62" s="44"/>
      <c r="F62" s="45"/>
      <c r="G62" s="2"/>
      <c r="H62" s="43"/>
      <c r="I62" s="45"/>
      <c r="J62" s="5">
        <f t="shared" si="4"/>
        <v>0</v>
      </c>
    </row>
    <row r="63" spans="2:10" x14ac:dyDescent="0.25">
      <c r="B63" s="1"/>
      <c r="C63" s="43"/>
      <c r="D63" s="44"/>
      <c r="E63" s="44"/>
      <c r="F63" s="45"/>
      <c r="G63" s="2"/>
      <c r="H63" s="43"/>
      <c r="I63" s="45"/>
      <c r="J63" s="5">
        <f t="shared" si="4"/>
        <v>0</v>
      </c>
    </row>
    <row r="64" spans="2:10" x14ac:dyDescent="0.25">
      <c r="B64" s="1"/>
      <c r="C64" s="43"/>
      <c r="D64" s="44"/>
      <c r="E64" s="44"/>
      <c r="F64" s="45"/>
      <c r="G64" s="2"/>
      <c r="H64" s="43"/>
      <c r="I64" s="45"/>
      <c r="J64" s="5">
        <f t="shared" si="4"/>
        <v>0</v>
      </c>
    </row>
    <row r="65" spans="2:10" x14ac:dyDescent="0.25">
      <c r="B65" s="1"/>
      <c r="C65" s="43"/>
      <c r="D65" s="44"/>
      <c r="E65" s="44"/>
      <c r="F65" s="45"/>
      <c r="G65" s="2"/>
      <c r="H65" s="43"/>
      <c r="I65" s="45"/>
      <c r="J65" s="5">
        <f t="shared" si="4"/>
        <v>0</v>
      </c>
    </row>
    <row r="66" spans="2:10" x14ac:dyDescent="0.25">
      <c r="B66" s="1"/>
      <c r="C66" s="43"/>
      <c r="D66" s="44"/>
      <c r="E66" s="44"/>
      <c r="F66" s="45"/>
      <c r="G66" s="2"/>
      <c r="H66" s="43"/>
      <c r="I66" s="45"/>
      <c r="J66" s="5">
        <f t="shared" si="4"/>
        <v>0</v>
      </c>
    </row>
    <row r="67" spans="2:10" x14ac:dyDescent="0.25">
      <c r="B67" s="1"/>
      <c r="C67" s="43"/>
      <c r="D67" s="44"/>
      <c r="E67" s="44"/>
      <c r="F67" s="45"/>
      <c r="G67" s="2"/>
      <c r="H67" s="43"/>
      <c r="I67" s="45"/>
      <c r="J67" s="5">
        <f t="shared" si="4"/>
        <v>0</v>
      </c>
    </row>
    <row r="68" spans="2:10" x14ac:dyDescent="0.25">
      <c r="B68" s="1"/>
      <c r="C68" s="43"/>
      <c r="D68" s="44"/>
      <c r="E68" s="44"/>
      <c r="F68" s="45"/>
      <c r="G68" s="2"/>
      <c r="H68" s="43"/>
      <c r="I68" s="45"/>
      <c r="J68" s="5">
        <f t="shared" si="4"/>
        <v>0</v>
      </c>
    </row>
    <row r="69" spans="2:10" ht="27.75" customHeight="1" x14ac:dyDescent="0.25">
      <c r="B69" s="3"/>
      <c r="C69" s="46" t="s">
        <v>7</v>
      </c>
      <c r="D69" s="44"/>
      <c r="E69" s="44"/>
      <c r="F69" s="44"/>
      <c r="G69" s="44"/>
      <c r="H69" s="44"/>
      <c r="I69" s="45"/>
      <c r="J69" s="4">
        <f>J59+J60+J61+J62+J63+J64+J65+J66+J67+J68</f>
        <v>15750</v>
      </c>
    </row>
    <row r="70" spans="2:10" ht="44.25" customHeight="1" x14ac:dyDescent="0.25">
      <c r="B70" s="47" t="s">
        <v>45</v>
      </c>
      <c r="C70" s="48"/>
      <c r="D70" s="48"/>
      <c r="E70" s="48"/>
      <c r="F70" s="48"/>
      <c r="G70" s="48"/>
      <c r="H70" s="48"/>
      <c r="I70" s="48"/>
      <c r="J70" s="49"/>
    </row>
    <row r="71" spans="2:10" ht="62.25" customHeight="1" x14ac:dyDescent="0.25">
      <c r="B71" s="50" t="s">
        <v>83</v>
      </c>
      <c r="C71" s="71"/>
      <c r="D71" s="71"/>
      <c r="E71" s="71"/>
      <c r="F71" s="71"/>
      <c r="G71" s="71"/>
      <c r="H71" s="71"/>
      <c r="I71" s="71"/>
      <c r="J71" s="72"/>
    </row>
    <row r="72" spans="2:10" ht="15" customHeight="1" x14ac:dyDescent="0.25">
      <c r="B72" s="11"/>
      <c r="C72" s="12"/>
      <c r="D72" s="12"/>
      <c r="E72" s="12"/>
      <c r="F72" s="12"/>
      <c r="G72" s="12"/>
      <c r="H72" s="12"/>
      <c r="I72" s="12"/>
      <c r="J72" s="12"/>
    </row>
    <row r="74" spans="2:10" ht="37.5" customHeight="1" x14ac:dyDescent="0.25">
      <c r="B74" s="37" t="s">
        <v>50</v>
      </c>
      <c r="C74" s="38"/>
      <c r="D74" s="38"/>
      <c r="E74" s="38"/>
      <c r="F74" s="38"/>
      <c r="G74" s="38"/>
      <c r="H74" s="38"/>
      <c r="I74" s="38"/>
      <c r="J74" s="39"/>
    </row>
    <row r="75" spans="2:10" ht="33" customHeight="1" x14ac:dyDescent="0.25">
      <c r="B75" s="6" t="s">
        <v>8</v>
      </c>
      <c r="C75" s="40" t="s">
        <v>27</v>
      </c>
      <c r="D75" s="41"/>
      <c r="E75" s="41"/>
      <c r="F75" s="42"/>
      <c r="G75" s="7" t="s">
        <v>9</v>
      </c>
      <c r="H75" s="7" t="s">
        <v>10</v>
      </c>
      <c r="I75" s="6" t="s">
        <v>41</v>
      </c>
      <c r="J75" s="7" t="s">
        <v>28</v>
      </c>
    </row>
    <row r="76" spans="2:10" ht="23.25" customHeight="1" x14ac:dyDescent="0.25">
      <c r="B76" s="14">
        <v>1</v>
      </c>
      <c r="C76" s="73" t="s">
        <v>75</v>
      </c>
      <c r="D76" s="41"/>
      <c r="E76" s="41"/>
      <c r="F76" s="42"/>
      <c r="G76" s="18">
        <v>3</v>
      </c>
      <c r="H76" s="18" t="s">
        <v>12</v>
      </c>
      <c r="I76" s="19">
        <v>50</v>
      </c>
      <c r="J76" s="17">
        <f t="shared" ref="J76:J85" si="5">G76*I76</f>
        <v>150</v>
      </c>
    </row>
    <row r="77" spans="2:10" ht="18.75" customHeight="1" x14ac:dyDescent="0.25">
      <c r="B77" s="1"/>
      <c r="C77" s="43"/>
      <c r="D77" s="44"/>
      <c r="E77" s="44"/>
      <c r="F77" s="45"/>
      <c r="G77" s="1"/>
      <c r="H77" s="1"/>
      <c r="I77" s="2"/>
      <c r="J77" s="5">
        <f t="shared" si="5"/>
        <v>0</v>
      </c>
    </row>
    <row r="78" spans="2:10" x14ac:dyDescent="0.25">
      <c r="B78" s="1"/>
      <c r="C78" s="43"/>
      <c r="D78" s="44"/>
      <c r="E78" s="44"/>
      <c r="F78" s="45"/>
      <c r="G78" s="1"/>
      <c r="H78" s="1"/>
      <c r="I78" s="2"/>
      <c r="J78" s="5">
        <f t="shared" si="5"/>
        <v>0</v>
      </c>
    </row>
    <row r="79" spans="2:10" ht="18.75" customHeight="1" x14ac:dyDescent="0.25">
      <c r="B79" s="1"/>
      <c r="C79" s="43"/>
      <c r="D79" s="44"/>
      <c r="E79" s="44"/>
      <c r="F79" s="45"/>
      <c r="G79" s="1"/>
      <c r="H79" s="1"/>
      <c r="I79" s="2"/>
      <c r="J79" s="5">
        <f t="shared" si="5"/>
        <v>0</v>
      </c>
    </row>
    <row r="80" spans="2:10" ht="17.25" customHeight="1" x14ac:dyDescent="0.25">
      <c r="B80" s="1"/>
      <c r="C80" s="43"/>
      <c r="D80" s="44"/>
      <c r="E80" s="44"/>
      <c r="F80" s="45"/>
      <c r="G80" s="1"/>
      <c r="H80" s="1"/>
      <c r="I80" s="2"/>
      <c r="J80" s="5">
        <f t="shared" si="5"/>
        <v>0</v>
      </c>
    </row>
    <row r="81" spans="2:10" x14ac:dyDescent="0.25">
      <c r="B81" s="1"/>
      <c r="C81" s="43"/>
      <c r="D81" s="44"/>
      <c r="E81" s="44"/>
      <c r="F81" s="45"/>
      <c r="G81" s="1"/>
      <c r="H81" s="1"/>
      <c r="I81" s="2"/>
      <c r="J81" s="5">
        <f t="shared" si="5"/>
        <v>0</v>
      </c>
    </row>
    <row r="82" spans="2:10" x14ac:dyDescent="0.25">
      <c r="B82" s="1"/>
      <c r="C82" s="43"/>
      <c r="D82" s="44"/>
      <c r="E82" s="44"/>
      <c r="F82" s="45"/>
      <c r="G82" s="1"/>
      <c r="H82" s="1"/>
      <c r="I82" s="2"/>
      <c r="J82" s="5">
        <f t="shared" si="5"/>
        <v>0</v>
      </c>
    </row>
    <row r="83" spans="2:10" x14ac:dyDescent="0.25">
      <c r="B83" s="1"/>
      <c r="C83" s="43"/>
      <c r="D83" s="44"/>
      <c r="E83" s="44"/>
      <c r="F83" s="45"/>
      <c r="G83" s="1"/>
      <c r="H83" s="1"/>
      <c r="I83" s="2"/>
      <c r="J83" s="5">
        <f t="shared" si="5"/>
        <v>0</v>
      </c>
    </row>
    <row r="84" spans="2:10" x14ac:dyDescent="0.25">
      <c r="B84" s="1"/>
      <c r="C84" s="89"/>
      <c r="D84" s="90"/>
      <c r="E84" s="90"/>
      <c r="F84" s="91"/>
      <c r="G84" s="1"/>
      <c r="H84" s="1"/>
      <c r="I84" s="2"/>
      <c r="J84" s="5">
        <f t="shared" si="5"/>
        <v>0</v>
      </c>
    </row>
    <row r="85" spans="2:10" x14ac:dyDescent="0.25">
      <c r="B85" s="1"/>
      <c r="C85" s="43"/>
      <c r="D85" s="44"/>
      <c r="E85" s="44"/>
      <c r="F85" s="45"/>
      <c r="G85" s="1"/>
      <c r="H85" s="1"/>
      <c r="I85" s="2"/>
      <c r="J85" s="5">
        <f t="shared" si="5"/>
        <v>0</v>
      </c>
    </row>
    <row r="86" spans="2:10" ht="29.25" customHeight="1" x14ac:dyDescent="0.25">
      <c r="B86" s="3"/>
      <c r="C86" s="46" t="s">
        <v>7</v>
      </c>
      <c r="D86" s="44"/>
      <c r="E86" s="44"/>
      <c r="F86" s="44"/>
      <c r="G86" s="44"/>
      <c r="H86" s="44"/>
      <c r="I86" s="45"/>
      <c r="J86" s="4">
        <f>J76+J77+J78+J79+J80+J81+J82+J83+J84+J85</f>
        <v>150</v>
      </c>
    </row>
    <row r="87" spans="2:10" ht="47.25" customHeight="1" x14ac:dyDescent="0.25">
      <c r="B87" s="47" t="s">
        <v>36</v>
      </c>
      <c r="C87" s="53"/>
      <c r="D87" s="53"/>
      <c r="E87" s="53"/>
      <c r="F87" s="53"/>
      <c r="G87" s="53"/>
      <c r="H87" s="53"/>
      <c r="I87" s="53"/>
      <c r="J87" s="54"/>
    </row>
    <row r="88" spans="2:10" ht="51" customHeight="1" x14ac:dyDescent="0.25">
      <c r="B88" s="50" t="s">
        <v>83</v>
      </c>
      <c r="C88" s="51"/>
      <c r="D88" s="51"/>
      <c r="E88" s="51"/>
      <c r="F88" s="51"/>
      <c r="G88" s="51"/>
      <c r="H88" s="51"/>
      <c r="I88" s="51"/>
      <c r="J88" s="52"/>
    </row>
    <row r="90" spans="2:10" ht="18" customHeight="1" x14ac:dyDescent="0.25">
      <c r="B90" s="11"/>
      <c r="C90" s="12"/>
      <c r="D90" s="12"/>
      <c r="E90" s="12"/>
      <c r="F90" s="12"/>
      <c r="G90" s="12"/>
      <c r="H90" s="12"/>
      <c r="I90" s="12"/>
      <c r="J90" s="12"/>
    </row>
    <row r="91" spans="2:10" ht="51.75" customHeight="1" x14ac:dyDescent="0.25">
      <c r="B91" s="37" t="s">
        <v>38</v>
      </c>
      <c r="C91" s="38"/>
      <c r="D91" s="38"/>
      <c r="E91" s="38"/>
      <c r="F91" s="38"/>
      <c r="G91" s="38"/>
      <c r="H91" s="38"/>
      <c r="I91" s="38"/>
      <c r="J91" s="39"/>
    </row>
    <row r="92" spans="2:10" ht="75" x14ac:dyDescent="0.25">
      <c r="B92" s="6" t="s">
        <v>8</v>
      </c>
      <c r="C92" s="40" t="s">
        <v>42</v>
      </c>
      <c r="D92" s="76"/>
      <c r="E92" s="76"/>
      <c r="F92" s="77"/>
      <c r="G92" s="7" t="s">
        <v>29</v>
      </c>
      <c r="H92" s="7" t="s">
        <v>43</v>
      </c>
      <c r="I92" s="7" t="s">
        <v>57</v>
      </c>
      <c r="J92" s="7" t="s">
        <v>20</v>
      </c>
    </row>
    <row r="93" spans="2:10" x14ac:dyDescent="0.25">
      <c r="B93" s="14">
        <v>1</v>
      </c>
      <c r="C93" s="78" t="s">
        <v>77</v>
      </c>
      <c r="D93" s="79"/>
      <c r="E93" s="79"/>
      <c r="F93" s="80"/>
      <c r="G93" s="19">
        <v>500</v>
      </c>
      <c r="H93" s="19">
        <v>2250</v>
      </c>
      <c r="I93" s="19"/>
      <c r="J93" s="17">
        <f t="shared" ref="J93:J102" si="6">G93+H93+I93</f>
        <v>2750</v>
      </c>
    </row>
    <row r="94" spans="2:10" ht="17.25" customHeight="1" x14ac:dyDescent="0.25">
      <c r="B94" s="14">
        <v>2</v>
      </c>
      <c r="C94" s="78" t="s">
        <v>76</v>
      </c>
      <c r="D94" s="79"/>
      <c r="E94" s="79"/>
      <c r="F94" s="80"/>
      <c r="G94" s="19" t="s">
        <v>85</v>
      </c>
      <c r="H94" s="19" t="s">
        <v>78</v>
      </c>
      <c r="I94" s="19" t="s">
        <v>79</v>
      </c>
      <c r="J94" s="17" t="s">
        <v>80</v>
      </c>
    </row>
    <row r="95" spans="2:10" x14ac:dyDescent="0.25">
      <c r="B95" s="1"/>
      <c r="C95" s="43"/>
      <c r="D95" s="44"/>
      <c r="E95" s="44"/>
      <c r="F95" s="45"/>
      <c r="G95" s="2"/>
      <c r="H95" s="2"/>
      <c r="I95" s="2"/>
      <c r="J95" s="5">
        <f t="shared" si="6"/>
        <v>0</v>
      </c>
    </row>
    <row r="96" spans="2:10" x14ac:dyDescent="0.25">
      <c r="B96" s="1"/>
      <c r="C96" s="43"/>
      <c r="D96" s="44"/>
      <c r="E96" s="44"/>
      <c r="F96" s="45"/>
      <c r="G96" s="2"/>
      <c r="H96" s="2"/>
      <c r="I96" s="2"/>
      <c r="J96" s="5">
        <f t="shared" si="6"/>
        <v>0</v>
      </c>
    </row>
    <row r="97" spans="2:10" ht="14.45" customHeight="1" x14ac:dyDescent="0.25">
      <c r="B97" s="1"/>
      <c r="C97" s="43"/>
      <c r="D97" s="44"/>
      <c r="E97" s="44"/>
      <c r="F97" s="45"/>
      <c r="G97" s="2"/>
      <c r="H97" s="2"/>
      <c r="I97" s="2"/>
      <c r="J97" s="5">
        <f t="shared" si="6"/>
        <v>0</v>
      </c>
    </row>
    <row r="98" spans="2:10" x14ac:dyDescent="0.25">
      <c r="B98" s="1"/>
      <c r="C98" s="43"/>
      <c r="D98" s="44"/>
      <c r="E98" s="44"/>
      <c r="F98" s="45"/>
      <c r="G98" s="2"/>
      <c r="H98" s="2"/>
      <c r="I98" s="2"/>
      <c r="J98" s="5">
        <f t="shared" si="6"/>
        <v>0</v>
      </c>
    </row>
    <row r="99" spans="2:10" x14ac:dyDescent="0.25">
      <c r="B99" s="1"/>
      <c r="C99" s="43"/>
      <c r="D99" s="44"/>
      <c r="E99" s="44"/>
      <c r="F99" s="45"/>
      <c r="G99" s="2"/>
      <c r="H99" s="2"/>
      <c r="I99" s="2"/>
      <c r="J99" s="5">
        <f t="shared" si="6"/>
        <v>0</v>
      </c>
    </row>
    <row r="100" spans="2:10" ht="14.45" customHeight="1" x14ac:dyDescent="0.25">
      <c r="B100" s="1"/>
      <c r="C100" s="43"/>
      <c r="D100" s="44"/>
      <c r="E100" s="44"/>
      <c r="F100" s="45"/>
      <c r="G100" s="2"/>
      <c r="H100" s="2"/>
      <c r="I100" s="2"/>
      <c r="J100" s="5">
        <f t="shared" si="6"/>
        <v>0</v>
      </c>
    </row>
    <row r="101" spans="2:10" x14ac:dyDescent="0.25">
      <c r="B101" s="1"/>
      <c r="C101" s="43"/>
      <c r="D101" s="44"/>
      <c r="E101" s="44"/>
      <c r="F101" s="45"/>
      <c r="G101" s="2"/>
      <c r="H101" s="2"/>
      <c r="I101" s="2"/>
      <c r="J101" s="5">
        <f t="shared" si="6"/>
        <v>0</v>
      </c>
    </row>
    <row r="102" spans="2:10" x14ac:dyDescent="0.25">
      <c r="B102" s="1"/>
      <c r="C102" s="43"/>
      <c r="D102" s="44"/>
      <c r="E102" s="44"/>
      <c r="F102" s="45"/>
      <c r="G102" s="2"/>
      <c r="H102" s="2"/>
      <c r="I102" s="2"/>
      <c r="J102" s="5">
        <f t="shared" si="6"/>
        <v>0</v>
      </c>
    </row>
    <row r="103" spans="2:10" ht="30.75" customHeight="1" x14ac:dyDescent="0.25">
      <c r="B103" s="3"/>
      <c r="C103" s="46" t="s">
        <v>7</v>
      </c>
      <c r="D103" s="44"/>
      <c r="E103" s="44"/>
      <c r="F103" s="44"/>
      <c r="G103" s="44"/>
      <c r="H103" s="44"/>
      <c r="I103" s="45"/>
      <c r="J103" s="26" t="s">
        <v>81</v>
      </c>
    </row>
    <row r="104" spans="2:10" ht="172.5" customHeight="1" x14ac:dyDescent="0.25">
      <c r="B104" s="47" t="s">
        <v>71</v>
      </c>
      <c r="C104" s="53"/>
      <c r="D104" s="53"/>
      <c r="E104" s="53"/>
      <c r="F104" s="53"/>
      <c r="G104" s="53"/>
      <c r="H104" s="53"/>
      <c r="I104" s="53"/>
      <c r="J104" s="54"/>
    </row>
    <row r="105" spans="2:10" ht="51.75" customHeight="1" x14ac:dyDescent="0.25">
      <c r="B105" s="50" t="s">
        <v>83</v>
      </c>
      <c r="C105" s="51"/>
      <c r="D105" s="51"/>
      <c r="E105" s="51"/>
      <c r="F105" s="51"/>
      <c r="G105" s="51"/>
      <c r="H105" s="51"/>
      <c r="I105" s="51"/>
      <c r="J105" s="52"/>
    </row>
    <row r="106" spans="2:10" ht="51.75" customHeight="1" x14ac:dyDescent="0.25">
      <c r="B106" s="11"/>
      <c r="C106" s="12"/>
      <c r="D106" s="12"/>
      <c r="E106" s="12"/>
      <c r="F106" s="12"/>
      <c r="G106" s="12"/>
      <c r="H106" s="12"/>
      <c r="I106" s="12"/>
      <c r="J106" s="12"/>
    </row>
    <row r="107" spans="2:10" ht="51.75" customHeight="1" x14ac:dyDescent="0.25">
      <c r="B107" s="11"/>
      <c r="C107" s="12"/>
      <c r="D107" s="12"/>
      <c r="E107" s="12"/>
      <c r="F107" s="12"/>
      <c r="G107" s="12"/>
      <c r="H107" s="12"/>
      <c r="I107" s="12"/>
      <c r="J107" s="12"/>
    </row>
    <row r="108" spans="2:10" ht="51.75" customHeight="1" x14ac:dyDescent="0.25">
      <c r="B108" s="37" t="s">
        <v>37</v>
      </c>
      <c r="C108" s="38"/>
      <c r="D108" s="38"/>
      <c r="E108" s="38"/>
      <c r="F108" s="38"/>
      <c r="G108" s="38"/>
      <c r="H108" s="38"/>
      <c r="I108" s="38"/>
      <c r="J108" s="39"/>
    </row>
    <row r="109" spans="2:10" ht="51.75" customHeight="1" x14ac:dyDescent="0.25">
      <c r="B109" s="6" t="s">
        <v>8</v>
      </c>
      <c r="C109" s="40" t="s">
        <v>51</v>
      </c>
      <c r="D109" s="76"/>
      <c r="E109" s="76"/>
      <c r="F109" s="77"/>
      <c r="G109" s="7" t="s">
        <v>54</v>
      </c>
      <c r="H109" s="7" t="s">
        <v>55</v>
      </c>
      <c r="I109" s="7" t="s">
        <v>56</v>
      </c>
      <c r="J109" s="7" t="s">
        <v>52</v>
      </c>
    </row>
    <row r="110" spans="2:10" ht="51.75" customHeight="1" x14ac:dyDescent="0.25">
      <c r="B110" s="14">
        <v>1</v>
      </c>
      <c r="C110" s="73" t="s">
        <v>86</v>
      </c>
      <c r="D110" s="41"/>
      <c r="E110" s="41"/>
      <c r="F110" s="42"/>
      <c r="G110" s="21" t="s">
        <v>87</v>
      </c>
      <c r="H110" s="19">
        <v>1</v>
      </c>
      <c r="I110" s="19">
        <v>2000</v>
      </c>
      <c r="J110" s="17">
        <f>H110*I110</f>
        <v>2000</v>
      </c>
    </row>
    <row r="111" spans="2:10" ht="51.75" customHeight="1" x14ac:dyDescent="0.25">
      <c r="B111" s="1"/>
      <c r="C111" s="43"/>
      <c r="D111" s="44"/>
      <c r="E111" s="44"/>
      <c r="F111" s="45"/>
      <c r="G111" s="2"/>
      <c r="H111" s="2"/>
      <c r="I111" s="2"/>
      <c r="J111" s="5">
        <f>G111+H111+I111</f>
        <v>0</v>
      </c>
    </row>
    <row r="112" spans="2:10" ht="16.5" customHeight="1" x14ac:dyDescent="0.25">
      <c r="B112" s="1"/>
      <c r="C112" s="43"/>
      <c r="D112" s="44"/>
      <c r="E112" s="44"/>
      <c r="F112" s="45"/>
      <c r="G112" s="2"/>
      <c r="H112" s="2"/>
      <c r="I112" s="2"/>
      <c r="J112" s="5">
        <f>G112+H112+I112</f>
        <v>0</v>
      </c>
    </row>
    <row r="113" spans="2:10" ht="16.5" customHeight="1" x14ac:dyDescent="0.25">
      <c r="B113" s="6" t="s">
        <v>7</v>
      </c>
      <c r="C113" s="46"/>
      <c r="D113" s="44"/>
      <c r="E113" s="44"/>
      <c r="F113" s="44"/>
      <c r="G113" s="44"/>
      <c r="H113" s="44"/>
      <c r="I113" s="45"/>
      <c r="J113" s="4">
        <f>J110+J111+J112</f>
        <v>2000</v>
      </c>
    </row>
    <row r="114" spans="2:10" ht="54" customHeight="1" x14ac:dyDescent="0.25">
      <c r="B114" s="86" t="s">
        <v>53</v>
      </c>
      <c r="C114" s="87"/>
      <c r="D114" s="87"/>
      <c r="E114" s="87"/>
      <c r="F114" s="87"/>
      <c r="G114" s="87"/>
      <c r="H114" s="87"/>
      <c r="I114" s="87"/>
      <c r="J114" s="88"/>
    </row>
    <row r="115" spans="2:10" ht="52.5" customHeight="1" x14ac:dyDescent="0.25">
      <c r="B115" s="50" t="s">
        <v>83</v>
      </c>
      <c r="C115" s="51"/>
      <c r="D115" s="51"/>
      <c r="E115" s="51"/>
      <c r="F115" s="51"/>
      <c r="G115" s="51"/>
      <c r="H115" s="51"/>
      <c r="I115" s="51"/>
      <c r="J115" s="52"/>
    </row>
    <row r="116" spans="2:10" ht="52.5" customHeight="1" x14ac:dyDescent="0.25">
      <c r="B116" s="11"/>
      <c r="C116" s="11"/>
      <c r="D116" s="11"/>
      <c r="E116" s="11"/>
      <c r="F116" s="11"/>
      <c r="G116" s="11"/>
      <c r="H116" s="11"/>
      <c r="I116" s="11"/>
      <c r="J116" s="11"/>
    </row>
    <row r="117" spans="2:10" ht="52.5" customHeight="1" x14ac:dyDescent="0.25">
      <c r="B117" s="37" t="s">
        <v>58</v>
      </c>
      <c r="C117" s="38"/>
      <c r="D117" s="38"/>
      <c r="E117" s="38"/>
      <c r="F117" s="38"/>
      <c r="G117" s="38"/>
      <c r="H117" s="38"/>
      <c r="I117" s="38"/>
      <c r="J117" s="39"/>
    </row>
    <row r="118" spans="2:10" ht="79.5" customHeight="1" x14ac:dyDescent="0.25">
      <c r="B118" s="6" t="s">
        <v>8</v>
      </c>
      <c r="C118" s="40" t="s">
        <v>59</v>
      </c>
      <c r="D118" s="41"/>
      <c r="E118" s="41"/>
      <c r="F118" s="42"/>
      <c r="G118" s="7" t="s">
        <v>60</v>
      </c>
      <c r="H118" s="7" t="s">
        <v>61</v>
      </c>
      <c r="I118" s="7" t="s">
        <v>62</v>
      </c>
      <c r="J118" s="7" t="s">
        <v>63</v>
      </c>
    </row>
    <row r="119" spans="2:10" ht="52.5" customHeight="1" x14ac:dyDescent="0.25">
      <c r="B119" s="1"/>
      <c r="C119" s="43"/>
      <c r="D119" s="44"/>
      <c r="E119" s="44"/>
      <c r="F119" s="45"/>
      <c r="G119" s="2"/>
      <c r="H119" s="2"/>
      <c r="I119" s="2"/>
      <c r="J119" s="5">
        <f>G119-I119</f>
        <v>0</v>
      </c>
    </row>
    <row r="120" spans="2:10" ht="52.5" customHeight="1" x14ac:dyDescent="0.25">
      <c r="B120" s="1"/>
      <c r="C120" s="43"/>
      <c r="D120" s="44"/>
      <c r="E120" s="44"/>
      <c r="F120" s="45"/>
      <c r="G120" s="2"/>
      <c r="H120" s="2"/>
      <c r="I120" s="2"/>
      <c r="J120" s="5">
        <f>G120-I120</f>
        <v>0</v>
      </c>
    </row>
    <row r="121" spans="2:10" ht="52.5" customHeight="1" x14ac:dyDescent="0.25">
      <c r="B121" s="1"/>
      <c r="C121" s="43"/>
      <c r="D121" s="44"/>
      <c r="E121" s="44"/>
      <c r="F121" s="45"/>
      <c r="G121" s="2"/>
      <c r="H121" s="2"/>
      <c r="I121" s="2"/>
      <c r="J121" s="5">
        <f>G121-I121</f>
        <v>0</v>
      </c>
    </row>
    <row r="122" spans="2:10" ht="52.5" customHeight="1" x14ac:dyDescent="0.25">
      <c r="B122" s="3"/>
      <c r="C122" s="46" t="s">
        <v>7</v>
      </c>
      <c r="D122" s="44"/>
      <c r="E122" s="44"/>
      <c r="F122" s="44"/>
      <c r="G122" s="44"/>
      <c r="H122" s="44"/>
      <c r="I122" s="45"/>
      <c r="J122" s="4">
        <f>J119+J120+J121</f>
        <v>0</v>
      </c>
    </row>
    <row r="123" spans="2:10" ht="16.5" customHeight="1" x14ac:dyDescent="0.25">
      <c r="B123" s="47" t="s">
        <v>64</v>
      </c>
      <c r="C123" s="48"/>
      <c r="D123" s="48"/>
      <c r="E123" s="48"/>
      <c r="F123" s="48"/>
      <c r="G123" s="48"/>
      <c r="H123" s="48"/>
      <c r="I123" s="48"/>
      <c r="J123" s="49"/>
    </row>
    <row r="124" spans="2:10" ht="16.5" customHeight="1" x14ac:dyDescent="0.25">
      <c r="B124" s="50" t="s">
        <v>83</v>
      </c>
      <c r="C124" s="51"/>
      <c r="D124" s="51"/>
      <c r="E124" s="51"/>
      <c r="F124" s="51"/>
      <c r="G124" s="51"/>
      <c r="H124" s="51"/>
      <c r="I124" s="51"/>
      <c r="J124" s="52"/>
    </row>
    <row r="125" spans="2:10" ht="16.5" customHeight="1" x14ac:dyDescent="0.25">
      <c r="B125" s="22"/>
      <c r="C125" s="23"/>
      <c r="D125" s="23"/>
      <c r="E125" s="23"/>
      <c r="F125" s="23"/>
      <c r="G125" s="23"/>
      <c r="H125" s="23"/>
      <c r="I125" s="23"/>
      <c r="J125" s="23"/>
    </row>
    <row r="126" spans="2:10" ht="16.5" customHeight="1" x14ac:dyDescent="0.25">
      <c r="B126" s="22"/>
      <c r="C126" s="23"/>
      <c r="D126" s="23"/>
      <c r="E126" s="23"/>
      <c r="F126" s="23"/>
      <c r="G126" s="23"/>
      <c r="H126" s="23"/>
      <c r="I126" s="23"/>
      <c r="J126" s="23"/>
    </row>
    <row r="127" spans="2:10" ht="14.45" customHeight="1" x14ac:dyDescent="0.25">
      <c r="F127" s="20"/>
    </row>
    <row r="128" spans="2:10" ht="54" customHeight="1" x14ac:dyDescent="0.25">
      <c r="B128" s="37" t="s">
        <v>19</v>
      </c>
      <c r="C128" s="38"/>
      <c r="D128" s="38"/>
      <c r="E128" s="38"/>
      <c r="F128" s="38"/>
      <c r="G128" s="38"/>
      <c r="H128" s="38"/>
      <c r="I128" s="38"/>
      <c r="J128" s="39"/>
    </row>
    <row r="129" spans="1:16" ht="48.75" customHeight="1" x14ac:dyDescent="0.25">
      <c r="B129" s="7"/>
      <c r="C129" s="55" t="s">
        <v>67</v>
      </c>
      <c r="D129" s="56"/>
      <c r="E129" s="56"/>
      <c r="F129" s="57"/>
      <c r="G129" s="55" t="s">
        <v>65</v>
      </c>
      <c r="H129" s="56"/>
      <c r="I129" s="56"/>
      <c r="J129" s="57"/>
    </row>
    <row r="130" spans="1:16" ht="21" customHeight="1" x14ac:dyDescent="0.25">
      <c r="B130" s="10"/>
      <c r="C130" s="58">
        <v>102150</v>
      </c>
      <c r="D130" s="59"/>
      <c r="E130" s="59"/>
      <c r="F130" s="60"/>
      <c r="G130" s="58">
        <f>C130*0.1/0.9</f>
        <v>11350</v>
      </c>
      <c r="H130" s="59"/>
      <c r="I130" s="59"/>
      <c r="J130" s="60"/>
    </row>
    <row r="131" spans="1:16" ht="33.75" customHeight="1" x14ac:dyDescent="0.25">
      <c r="B131" s="6" t="s">
        <v>7</v>
      </c>
      <c r="C131" s="61">
        <f>C130+G130</f>
        <v>113500</v>
      </c>
      <c r="D131" s="62"/>
      <c r="E131" s="62"/>
      <c r="F131" s="62"/>
      <c r="G131" s="62"/>
      <c r="H131" s="62"/>
      <c r="I131" s="62"/>
      <c r="J131" s="63"/>
    </row>
    <row r="132" spans="1:16" ht="48" customHeight="1" x14ac:dyDescent="0.25">
      <c r="B132" s="47" t="s">
        <v>66</v>
      </c>
      <c r="C132" s="53"/>
      <c r="D132" s="53"/>
      <c r="E132" s="53"/>
      <c r="F132" s="53"/>
      <c r="G132" s="53"/>
      <c r="H132" s="53"/>
      <c r="I132" s="53"/>
      <c r="J132" s="54"/>
      <c r="K132" s="13"/>
      <c r="P132" s="24"/>
    </row>
    <row r="133" spans="1:16" ht="54" customHeight="1" x14ac:dyDescent="0.25">
      <c r="B133" s="50" t="s">
        <v>83</v>
      </c>
      <c r="C133" s="51"/>
      <c r="D133" s="51"/>
      <c r="E133" s="51"/>
      <c r="F133" s="51"/>
      <c r="G133" s="51"/>
      <c r="H133" s="51"/>
      <c r="I133" s="51"/>
      <c r="J133" s="52"/>
      <c r="P133" s="24"/>
    </row>
    <row r="136" spans="1:16" ht="36.75" customHeight="1" x14ac:dyDescent="0.25">
      <c r="A136" s="25"/>
      <c r="B136" s="74" t="s">
        <v>7</v>
      </c>
      <c r="C136" s="74"/>
      <c r="D136" s="74"/>
      <c r="E136" s="74"/>
      <c r="F136" s="74"/>
      <c r="G136" s="74"/>
      <c r="H136" s="74"/>
      <c r="I136" s="74"/>
      <c r="J136" s="74"/>
      <c r="K136" s="74"/>
      <c r="L136" s="75"/>
      <c r="M136" s="75"/>
      <c r="N136" s="75"/>
      <c r="O136" s="75"/>
    </row>
    <row r="137" spans="1:16" ht="92.1" customHeight="1" x14ac:dyDescent="0.25">
      <c r="B137" s="27" t="s">
        <v>46</v>
      </c>
      <c r="C137" s="28"/>
      <c r="D137" s="33" t="s">
        <v>22</v>
      </c>
      <c r="E137" s="36"/>
      <c r="F137" s="33" t="s">
        <v>23</v>
      </c>
      <c r="G137" s="34"/>
      <c r="H137" s="27" t="s">
        <v>49</v>
      </c>
      <c r="I137" s="28"/>
      <c r="J137" s="27" t="s">
        <v>21</v>
      </c>
      <c r="K137" s="34"/>
      <c r="L137" s="81"/>
      <c r="M137" s="82"/>
      <c r="N137" s="82"/>
      <c r="O137" s="82"/>
    </row>
    <row r="138" spans="1:16" ht="29.25" customHeight="1" x14ac:dyDescent="0.25">
      <c r="B138" s="31">
        <f>C131</f>
        <v>113500</v>
      </c>
      <c r="C138" s="32"/>
      <c r="D138" s="29">
        <v>90</v>
      </c>
      <c r="E138" s="30"/>
      <c r="F138" s="29">
        <v>10</v>
      </c>
      <c r="G138" s="29"/>
      <c r="H138" s="31">
        <f>(B138*D138)/100</f>
        <v>102150</v>
      </c>
      <c r="I138" s="32"/>
      <c r="J138" s="31">
        <f>(F138*B138)/100</f>
        <v>11350</v>
      </c>
      <c r="K138" s="35"/>
      <c r="L138" s="83"/>
      <c r="M138" s="84"/>
      <c r="N138" s="85"/>
      <c r="O138" s="85"/>
    </row>
    <row r="139" spans="1:16" ht="18.75" customHeight="1" x14ac:dyDescent="0.25"/>
    <row r="142" spans="1:16" x14ac:dyDescent="0.25">
      <c r="L142" s="24"/>
    </row>
  </sheetData>
  <mergeCells count="141">
    <mergeCell ref="L137:O137"/>
    <mergeCell ref="L138:O138"/>
    <mergeCell ref="C98:F98"/>
    <mergeCell ref="B74:J74"/>
    <mergeCell ref="C75:F75"/>
    <mergeCell ref="B128:J128"/>
    <mergeCell ref="B105:J105"/>
    <mergeCell ref="C110:F110"/>
    <mergeCell ref="C111:F111"/>
    <mergeCell ref="C112:F112"/>
    <mergeCell ref="C113:I113"/>
    <mergeCell ref="B114:J114"/>
    <mergeCell ref="B115:J115"/>
    <mergeCell ref="B108:J108"/>
    <mergeCell ref="C109:F109"/>
    <mergeCell ref="C76:F76"/>
    <mergeCell ref="C77:F77"/>
    <mergeCell ref="C78:F78"/>
    <mergeCell ref="C86:I86"/>
    <mergeCell ref="C85:F85"/>
    <mergeCell ref="C82:F82"/>
    <mergeCell ref="C83:F83"/>
    <mergeCell ref="C84:F84"/>
    <mergeCell ref="C79:F79"/>
    <mergeCell ref="C48:F48"/>
    <mergeCell ref="C49:F49"/>
    <mergeCell ref="C35:I35"/>
    <mergeCell ref="B136:O136"/>
    <mergeCell ref="B138:C138"/>
    <mergeCell ref="B137:C137"/>
    <mergeCell ref="H64:I64"/>
    <mergeCell ref="H63:I63"/>
    <mergeCell ref="C69:I69"/>
    <mergeCell ref="B70:J70"/>
    <mergeCell ref="B71:J71"/>
    <mergeCell ref="B87:J87"/>
    <mergeCell ref="B88:J88"/>
    <mergeCell ref="B91:J91"/>
    <mergeCell ref="C92:F92"/>
    <mergeCell ref="C93:F93"/>
    <mergeCell ref="C94:F94"/>
    <mergeCell ref="C95:F95"/>
    <mergeCell ref="C96:F96"/>
    <mergeCell ref="C97:F97"/>
    <mergeCell ref="B40:J40"/>
    <mergeCell ref="C41:F41"/>
    <mergeCell ref="C42:F42"/>
    <mergeCell ref="C43:F43"/>
    <mergeCell ref="B19:J19"/>
    <mergeCell ref="B20:J20"/>
    <mergeCell ref="B6:J6"/>
    <mergeCell ref="B23:J23"/>
    <mergeCell ref="B36:J36"/>
    <mergeCell ref="B37:J37"/>
    <mergeCell ref="C24:F24"/>
    <mergeCell ref="C25:F25"/>
    <mergeCell ref="C26:F26"/>
    <mergeCell ref="C27:F27"/>
    <mergeCell ref="C33:F33"/>
    <mergeCell ref="C32:F32"/>
    <mergeCell ref="C31:F31"/>
    <mergeCell ref="C30:F30"/>
    <mergeCell ref="C29:F29"/>
    <mergeCell ref="C28:F28"/>
    <mergeCell ref="C34:F34"/>
    <mergeCell ref="H41:I41"/>
    <mergeCell ref="H42:I42"/>
    <mergeCell ref="H43:I43"/>
    <mergeCell ref="H44:I44"/>
    <mergeCell ref="H45:I45"/>
    <mergeCell ref="C44:F44"/>
    <mergeCell ref="C45:F45"/>
    <mergeCell ref="C46:F46"/>
    <mergeCell ref="C47:F47"/>
    <mergeCell ref="C59:F59"/>
    <mergeCell ref="H59:I59"/>
    <mergeCell ref="C60:F60"/>
    <mergeCell ref="H60:I60"/>
    <mergeCell ref="C61:F61"/>
    <mergeCell ref="H61:I61"/>
    <mergeCell ref="B1:J1"/>
    <mergeCell ref="C2:J2"/>
    <mergeCell ref="C3:J3"/>
    <mergeCell ref="B4:J4"/>
    <mergeCell ref="B57:J57"/>
    <mergeCell ref="C58:F58"/>
    <mergeCell ref="H58:I58"/>
    <mergeCell ref="H46:I46"/>
    <mergeCell ref="H47:I47"/>
    <mergeCell ref="H48:I48"/>
    <mergeCell ref="H49:I49"/>
    <mergeCell ref="H50:I50"/>
    <mergeCell ref="H51:I51"/>
    <mergeCell ref="C50:F50"/>
    <mergeCell ref="C51:F51"/>
    <mergeCell ref="C52:I52"/>
    <mergeCell ref="B53:J53"/>
    <mergeCell ref="B54:J54"/>
    <mergeCell ref="C65:F65"/>
    <mergeCell ref="C66:F66"/>
    <mergeCell ref="C67:F67"/>
    <mergeCell ref="C62:F62"/>
    <mergeCell ref="C63:F63"/>
    <mergeCell ref="C64:F64"/>
    <mergeCell ref="C68:F68"/>
    <mergeCell ref="H68:I68"/>
    <mergeCell ref="H62:I62"/>
    <mergeCell ref="H67:I67"/>
    <mergeCell ref="H66:I66"/>
    <mergeCell ref="H65:I65"/>
    <mergeCell ref="C80:F80"/>
    <mergeCell ref="C81:F81"/>
    <mergeCell ref="C102:F102"/>
    <mergeCell ref="C101:F101"/>
    <mergeCell ref="C100:F100"/>
    <mergeCell ref="C99:F99"/>
    <mergeCell ref="C103:I103"/>
    <mergeCell ref="B104:J104"/>
    <mergeCell ref="B133:J133"/>
    <mergeCell ref="G129:J129"/>
    <mergeCell ref="G130:J130"/>
    <mergeCell ref="C131:J131"/>
    <mergeCell ref="B132:J132"/>
    <mergeCell ref="C129:F129"/>
    <mergeCell ref="C130:F130"/>
    <mergeCell ref="H137:I137"/>
    <mergeCell ref="D138:E138"/>
    <mergeCell ref="H138:I138"/>
    <mergeCell ref="F137:G137"/>
    <mergeCell ref="F138:G138"/>
    <mergeCell ref="J138:K138"/>
    <mergeCell ref="J137:K137"/>
    <mergeCell ref="D137:E137"/>
    <mergeCell ref="B117:J117"/>
    <mergeCell ref="C118:F118"/>
    <mergeCell ref="C119:F119"/>
    <mergeCell ref="C120:F120"/>
    <mergeCell ref="C121:F121"/>
    <mergeCell ref="C122:I122"/>
    <mergeCell ref="B123:J123"/>
    <mergeCell ref="B124:J1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FINANCIJSKI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Mikulić</dc:creator>
  <cp:lastModifiedBy>Zorana Lakicevic</cp:lastModifiedBy>
  <dcterms:created xsi:type="dcterms:W3CDTF">2023-01-18T14:42:32Z</dcterms:created>
  <dcterms:modified xsi:type="dcterms:W3CDTF">2025-10-24T09:09:19Z</dcterms:modified>
</cp:coreProperties>
</file>