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\Documents\1 Suzana July 2025\2 Niras\2 Procurement\2 Supply\4 VET Equipment\Tender Dossier\Aleksandar 02 12 2025\"/>
    </mc:Choice>
  </mc:AlternateContent>
  <xr:revisionPtr revIDLastSave="0" documentId="13_ncr:1_{08444D6C-2A97-4941-B873-6925C4B682D9}" xr6:coauthVersionLast="47" xr6:coauthVersionMax="47" xr10:uidLastSave="{00000000-0000-0000-0000-000000000000}"/>
  <bookViews>
    <workbookView xWindow="-98" yWindow="-98" windowWidth="21795" windowHeight="12975" activeTab="4" xr2:uid="{AD0D8866-1C95-4E65-A0C1-874B2EF7B339}"/>
  </bookViews>
  <sheets>
    <sheet name=" Lot 1 ICT" sheetId="3" r:id="rId1"/>
    <sheet name="Lot 2 Art" sheetId="6" r:id="rId2"/>
    <sheet name="Lot 3 Machines" sheetId="7" r:id="rId3"/>
    <sheet name="Lot 4 Medical" sheetId="8" r:id="rId4"/>
    <sheet name="Lot 5 Maritime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6" i="8" l="1"/>
  <c r="Q105" i="8"/>
  <c r="Q104" i="8"/>
  <c r="Q103" i="8"/>
  <c r="Q102" i="8"/>
  <c r="Q101" i="8"/>
  <c r="Q100" i="8"/>
  <c r="Q99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H10" i="7" l="1"/>
  <c r="H97" i="7" l="1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9" i="7"/>
  <c r="H8" i="7"/>
  <c r="H7" i="7"/>
  <c r="H6" i="7"/>
  <c r="H5" i="7"/>
  <c r="I133" i="3" l="1"/>
  <c r="I132" i="3"/>
  <c r="I5" i="3"/>
  <c r="M135" i="3" l="1"/>
  <c r="M134" i="3"/>
  <c r="I134" i="3"/>
  <c r="M131" i="3"/>
  <c r="I131" i="3"/>
  <c r="M130" i="3"/>
  <c r="I130" i="3"/>
  <c r="M129" i="3"/>
  <c r="I129" i="3"/>
  <c r="M128" i="3"/>
  <c r="I128" i="3"/>
  <c r="M127" i="3"/>
  <c r="I127" i="3"/>
  <c r="M126" i="3"/>
  <c r="I126" i="3"/>
  <c r="M125" i="3"/>
  <c r="I125" i="3"/>
  <c r="M124" i="3"/>
  <c r="I124" i="3"/>
  <c r="M123" i="3"/>
  <c r="I123" i="3"/>
  <c r="M122" i="3"/>
  <c r="I122" i="3"/>
  <c r="M121" i="3"/>
  <c r="I121" i="3"/>
  <c r="M120" i="3"/>
  <c r="I120" i="3"/>
  <c r="M119" i="3"/>
  <c r="I119" i="3"/>
  <c r="M118" i="3"/>
  <c r="I118" i="3"/>
  <c r="M117" i="3"/>
  <c r="I117" i="3"/>
  <c r="M116" i="3"/>
  <c r="I116" i="3"/>
  <c r="M115" i="3"/>
  <c r="I115" i="3"/>
  <c r="M114" i="3"/>
  <c r="I114" i="3"/>
  <c r="M113" i="3"/>
  <c r="I113" i="3"/>
  <c r="M112" i="3"/>
  <c r="I112" i="3"/>
  <c r="M111" i="3"/>
  <c r="I111" i="3"/>
  <c r="M110" i="3"/>
  <c r="I110" i="3"/>
  <c r="M109" i="3"/>
  <c r="I109" i="3"/>
  <c r="M108" i="3"/>
  <c r="I108" i="3"/>
  <c r="M107" i="3"/>
  <c r="I107" i="3"/>
  <c r="M106" i="3"/>
  <c r="I106" i="3"/>
  <c r="M105" i="3"/>
  <c r="I105" i="3"/>
  <c r="M104" i="3"/>
  <c r="I104" i="3"/>
  <c r="M103" i="3"/>
  <c r="I103" i="3"/>
  <c r="M102" i="3"/>
  <c r="I102" i="3"/>
  <c r="M101" i="3"/>
  <c r="I101" i="3"/>
  <c r="M100" i="3"/>
  <c r="I100" i="3"/>
  <c r="M99" i="3"/>
  <c r="I99" i="3"/>
  <c r="M98" i="3"/>
  <c r="I98" i="3"/>
  <c r="M97" i="3"/>
  <c r="I97" i="3"/>
  <c r="M96" i="3"/>
  <c r="I96" i="3"/>
  <c r="M95" i="3"/>
  <c r="I95" i="3"/>
  <c r="M94" i="3"/>
  <c r="I94" i="3"/>
  <c r="M93" i="3"/>
  <c r="I93" i="3"/>
  <c r="M92" i="3"/>
  <c r="I92" i="3"/>
  <c r="M91" i="3"/>
  <c r="I91" i="3"/>
  <c r="M90" i="3"/>
  <c r="I90" i="3"/>
  <c r="M89" i="3"/>
  <c r="I89" i="3"/>
  <c r="M88" i="3"/>
  <c r="I88" i="3"/>
  <c r="M87" i="3"/>
  <c r="I87" i="3"/>
  <c r="M86" i="3"/>
  <c r="I86" i="3"/>
  <c r="M85" i="3"/>
  <c r="I85" i="3"/>
  <c r="M84" i="3"/>
  <c r="I84" i="3"/>
  <c r="M83" i="3"/>
  <c r="I83" i="3"/>
  <c r="M82" i="3"/>
  <c r="I82" i="3"/>
  <c r="M81" i="3"/>
  <c r="I81" i="3"/>
  <c r="M80" i="3"/>
  <c r="I80" i="3"/>
  <c r="M79" i="3"/>
  <c r="I79" i="3"/>
  <c r="M78" i="3"/>
  <c r="I78" i="3"/>
  <c r="M77" i="3"/>
  <c r="I77" i="3"/>
  <c r="M76" i="3"/>
  <c r="I76" i="3"/>
  <c r="M75" i="3"/>
  <c r="I75" i="3"/>
  <c r="M74" i="3"/>
  <c r="I74" i="3"/>
  <c r="M73" i="3"/>
  <c r="I73" i="3"/>
  <c r="M72" i="3"/>
  <c r="I72" i="3"/>
  <c r="M71" i="3"/>
  <c r="I71" i="3"/>
  <c r="M70" i="3"/>
  <c r="I70" i="3"/>
  <c r="M69" i="3"/>
  <c r="I69" i="3"/>
  <c r="M68" i="3"/>
  <c r="I68" i="3"/>
  <c r="M67" i="3"/>
  <c r="I67" i="3"/>
  <c r="M66" i="3"/>
  <c r="I66" i="3"/>
  <c r="M65" i="3"/>
  <c r="I65" i="3"/>
  <c r="I64" i="3"/>
  <c r="I63" i="3"/>
  <c r="I62" i="3"/>
  <c r="I57" i="3"/>
  <c r="I61" i="3"/>
  <c r="I60" i="3"/>
  <c r="M59" i="3"/>
  <c r="I59" i="3"/>
  <c r="M58" i="3"/>
  <c r="I58" i="3"/>
  <c r="M56" i="3"/>
  <c r="I56" i="3"/>
  <c r="M55" i="3"/>
  <c r="I55" i="3"/>
  <c r="M53" i="3"/>
  <c r="I53" i="3"/>
  <c r="M52" i="3"/>
  <c r="I52" i="3"/>
  <c r="M51" i="3"/>
  <c r="I51" i="3"/>
  <c r="M50" i="3"/>
  <c r="I50" i="3"/>
  <c r="M49" i="3"/>
  <c r="I49" i="3"/>
  <c r="M48" i="3"/>
  <c r="I48" i="3"/>
  <c r="M47" i="3"/>
  <c r="I47" i="3"/>
  <c r="M46" i="3"/>
  <c r="I46" i="3"/>
  <c r="M45" i="3"/>
  <c r="I45" i="3"/>
  <c r="I44" i="3"/>
  <c r="M43" i="3"/>
  <c r="I43" i="3"/>
  <c r="M42" i="3"/>
  <c r="I42" i="3"/>
  <c r="M41" i="3"/>
  <c r="I41" i="3"/>
  <c r="M40" i="3"/>
  <c r="I40" i="3"/>
  <c r="M39" i="3"/>
  <c r="I39" i="3"/>
  <c r="M38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</calcChain>
</file>

<file path=xl/sharedStrings.xml><?xml version="1.0" encoding="utf-8"?>
<sst xmlns="http://schemas.openxmlformats.org/spreadsheetml/2006/main" count="756" uniqueCount="724">
  <si>
    <t>Total Qty</t>
  </si>
  <si>
    <t>Charging and ignition circuits simulator</t>
  </si>
  <si>
    <t>Ignition system simulator</t>
  </si>
  <si>
    <t>Didactic CNC Mill</t>
  </si>
  <si>
    <t>Welding simulator</t>
  </si>
  <si>
    <t>Arduino starter kit</t>
  </si>
  <si>
    <t>Multimeter</t>
  </si>
  <si>
    <t>Spectrum Analyzer</t>
  </si>
  <si>
    <t>Microcontroller</t>
  </si>
  <si>
    <t>Solar panel</t>
  </si>
  <si>
    <t>Microwaves trainer</t>
  </si>
  <si>
    <t>Fiber optics trainer</t>
  </si>
  <si>
    <t>Transmission lines trainer</t>
  </si>
  <si>
    <t>Communication protocols trainer</t>
  </si>
  <si>
    <t>Local area network (LAN) trainer</t>
  </si>
  <si>
    <t>Wide area network (WAN) trainer</t>
  </si>
  <si>
    <t>Voice over IP (VoIP) trainer</t>
  </si>
  <si>
    <t>Wireless LAN (WLAN) trainer</t>
  </si>
  <si>
    <t>Analogue signal transmission trainer</t>
  </si>
  <si>
    <t>Cellular telephony trainer</t>
  </si>
  <si>
    <t>TCP/IP network trainer</t>
  </si>
  <si>
    <t>Intruder alarm system</t>
  </si>
  <si>
    <t>Solar/Wind energy modular trainer</t>
  </si>
  <si>
    <t>Solar-wind-fuel cells energy trainer</t>
  </si>
  <si>
    <t>Wind energy trainer</t>
  </si>
  <si>
    <t>Solar photovoltaic energy trainer</t>
  </si>
  <si>
    <t>Thermal energy trainer</t>
  </si>
  <si>
    <t>Automatic insulation stripper</t>
  </si>
  <si>
    <t>Universal Stripping Tool</t>
  </si>
  <si>
    <t>Three phase motor</t>
  </si>
  <si>
    <t>SSŠ Nikšić</t>
  </si>
  <si>
    <t>PSSŠ Nikšić</t>
  </si>
  <si>
    <t>SSŠ Pljevlja</t>
  </si>
  <si>
    <t>Projector</t>
  </si>
  <si>
    <t>Plotter</t>
  </si>
  <si>
    <t>3D Printer</t>
  </si>
  <si>
    <t>3D scanner</t>
  </si>
  <si>
    <t>Fiber Cleaver</t>
  </si>
  <si>
    <t>Firewall</t>
  </si>
  <si>
    <t>UPS</t>
  </si>
  <si>
    <t>Laptop for trainers</t>
  </si>
  <si>
    <t>Total</t>
  </si>
  <si>
    <t>Automotive electronics simulator</t>
  </si>
  <si>
    <t>CAN BUS automotive electrical trainer</t>
  </si>
  <si>
    <t>Engine control - sensors and actuator simulator</t>
  </si>
  <si>
    <t>Braking system simulator</t>
  </si>
  <si>
    <t>Power supply with interface box</t>
  </si>
  <si>
    <t>Engine starting simulator</t>
  </si>
  <si>
    <t>Electric starting components simulator</t>
  </si>
  <si>
    <t>Ignition system training panel</t>
  </si>
  <si>
    <t>Automotive electric circuits simulator</t>
  </si>
  <si>
    <t>Engine control – sensors</t>
  </si>
  <si>
    <t xml:space="preserve">Auxiliary electric systems trainer </t>
  </si>
  <si>
    <t>Automotive actuators and sensors training panel</t>
  </si>
  <si>
    <t>Automotive electrical / electronic training system</t>
  </si>
  <si>
    <t>Pneumatics/ Electropneumatic training set</t>
  </si>
  <si>
    <t>Antenna and Lecher line trainer set</t>
  </si>
  <si>
    <t>Fiber optics communication trainer</t>
  </si>
  <si>
    <t>Fire alarm systems training set</t>
  </si>
  <si>
    <t>CCTV Security system trainer</t>
  </si>
  <si>
    <t>Interphone system</t>
  </si>
  <si>
    <t>RFID protocol and door access control system</t>
  </si>
  <si>
    <t xml:space="preserve">Home automation - Smart home trainer </t>
  </si>
  <si>
    <t>Main unit base</t>
  </si>
  <si>
    <t>Set of modules for analogue electronics </t>
  </si>
  <si>
    <t>Set of modules for digital electronics</t>
  </si>
  <si>
    <t>Set of modules for photovoltaic solar energy</t>
  </si>
  <si>
    <t>Set of modules for microcontrollers</t>
  </si>
  <si>
    <t>Automotive thermal multimeter</t>
  </si>
  <si>
    <t>Automotive oscilloscope</t>
  </si>
  <si>
    <t>Digital SLR Camera Body</t>
  </si>
  <si>
    <t>Standard Zoom Lens</t>
  </si>
  <si>
    <t>Standard Prime Lens</t>
  </si>
  <si>
    <t>Telephoto Zoom Lens</t>
  </si>
  <si>
    <t>Macro Prime Lens</t>
  </si>
  <si>
    <t>Wide-Angle Zoom Lens</t>
  </si>
  <si>
    <t>Mirrorless Digital Camera Kit &amp; Telephoto Lenses</t>
  </si>
  <si>
    <t>All-in-One Desktop Computer</t>
  </si>
  <si>
    <t>Uninterruptible Power Supply (UPS)</t>
  </si>
  <si>
    <t>External Optical Drive</t>
  </si>
  <si>
    <t>External Hard Drive</t>
  </si>
  <si>
    <t>Graphics Display Tablet</t>
  </si>
  <si>
    <t>Monitor 34”</t>
  </si>
  <si>
    <t>Studio Flash Kit</t>
  </si>
  <si>
    <t>Drone Kit</t>
  </si>
  <si>
    <t>Professional Camcorder</t>
  </si>
  <si>
    <t>Professional Photo &amp; Film Scanner</t>
  </si>
  <si>
    <t>High-Speed Document Scanner</t>
  </si>
  <si>
    <t>Large Format Graphics Scanner</t>
  </si>
  <si>
    <t>Portable Document Scanner</t>
  </si>
  <si>
    <t>A3 Colour Multifunction Printer</t>
  </si>
  <si>
    <t>A4 Colour Multifunction Printer</t>
  </si>
  <si>
    <t>Compact LED Focusing Spot Light</t>
  </si>
  <si>
    <t>Desktop 3D Printer</t>
  </si>
  <si>
    <t>Desktop Computer</t>
  </si>
  <si>
    <t>Interactive Flat Panel Display</t>
  </si>
  <si>
    <t>Graphics Board</t>
  </si>
  <si>
    <t>Large-Format Inkjet Printer/Cutter</t>
  </si>
  <si>
    <t>Professional 3D Printer</t>
  </si>
  <si>
    <t>Colour Laser Multifunction Printer</t>
  </si>
  <si>
    <t>Digital Oscilloscope</t>
  </si>
  <si>
    <t>CNC Classroom</t>
  </si>
  <si>
    <t>PC for Control and Programming</t>
  </si>
  <si>
    <t>Didactic CNC Lathe</t>
  </si>
  <si>
    <t>6-axis robot arm</t>
  </si>
  <si>
    <t>Professional FDM 3D Printer</t>
  </si>
  <si>
    <t>PC for Modelling</t>
  </si>
  <si>
    <t>Handheld 3D Scanner</t>
  </si>
  <si>
    <t>3D Printer Type II</t>
  </si>
  <si>
    <t>Small Form Factor PC with Monitor</t>
  </si>
  <si>
    <t>A3 Mono Multifunction Printer</t>
  </si>
  <si>
    <t>Compact Mono Laser Printer</t>
  </si>
  <si>
    <t>Handheld LCR Meter</t>
  </si>
  <si>
    <t>Soldering Station</t>
  </si>
  <si>
    <t>Hot Air Soldering Station</t>
  </si>
  <si>
    <t>Network Rack Cabinet</t>
  </si>
  <si>
    <t>Wall Mount Network Cabinet</t>
  </si>
  <si>
    <t>Managed L3 PoE Switch</t>
  </si>
  <si>
    <t>LAN cable multifunction tester</t>
  </si>
  <si>
    <t>Network Cable Tester</t>
  </si>
  <si>
    <t>Network Cable Tester/Tracer Kit</t>
  </si>
  <si>
    <t>Network Installation Tool Kit</t>
  </si>
  <si>
    <t>Network Cable Verifier Kit</t>
  </si>
  <si>
    <t>Fiber Optic Power Meter</t>
  </si>
  <si>
    <t>Optical Fiber Identifier</t>
  </si>
  <si>
    <t>Digital Light Meter</t>
  </si>
  <si>
    <t>Fiber Optic Fusion Splicing Machine Kit</t>
  </si>
  <si>
    <t>Optical Time Domain Reflectometer</t>
  </si>
  <si>
    <t>Fiber Optic Tool Kit</t>
  </si>
  <si>
    <t>Fiber Optic Inspection Scope</t>
  </si>
  <si>
    <t>Telecommunications Trainer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</si>
  <si>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</si>
  <si>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</si>
  <si>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</si>
  <si>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</si>
  <si>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</si>
  <si>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</si>
  <si>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</si>
  <si>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</si>
  <si>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</si>
  <si>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</si>
  <si>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</si>
  <si>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</si>
  <si>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</si>
  <si>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</si>
  <si>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</si>
  <si>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</si>
  <si>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</si>
  <si>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</si>
  <si>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</si>
  <si>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</si>
  <si>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</si>
  <si>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</si>
  <si>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</si>
  <si>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</si>
  <si>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</si>
  <si>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</si>
  <si>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</si>
  <si>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</si>
  <si>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</si>
  <si>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</si>
  <si>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</si>
  <si>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</si>
  <si>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</si>
  <si>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</si>
  <si>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</si>
  <si>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</si>
  <si>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</si>
  <si>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</si>
  <si>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</si>
  <si>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</si>
  <si>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</si>
  <si>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</si>
  <si>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</si>
  <si>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</si>
  <si>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</si>
  <si>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</si>
  <si>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</si>
  <si>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</si>
  <si>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</si>
  <si>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</si>
  <si>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</si>
  <si>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</si>
  <si>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</si>
  <si>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</si>
  <si>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</si>
  <si>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</si>
  <si>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</si>
  <si>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</si>
  <si>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</si>
  <si>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</si>
  <si>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</si>
  <si>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</si>
  <si>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</si>
  <si>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</si>
  <si>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</si>
  <si>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</si>
  <si>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</si>
  <si>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</si>
  <si>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</si>
  <si>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</si>
  <si>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</si>
  <si>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</si>
  <si>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</si>
  <si>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</si>
  <si>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</si>
  <si>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</si>
  <si>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</si>
  <si>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</si>
  <si>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</si>
  <si>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</si>
  <si>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</si>
  <si>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</si>
  <si>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</si>
  <si>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</si>
  <si>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</si>
  <si>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</si>
  <si>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</si>
  <si>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</si>
  <si>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</si>
  <si>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</si>
  <si>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</si>
  <si>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</si>
  <si>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</si>
  <si>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</si>
  <si>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</si>
  <si>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</si>
  <si>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</si>
  <si>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</si>
  <si>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</si>
  <si>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</si>
  <si>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</si>
  <si>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</si>
  <si>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</si>
  <si>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</si>
  <si>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</si>
  <si>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</si>
  <si>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</si>
  <si>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</si>
  <si>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</si>
  <si>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</si>
  <si>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</si>
  <si>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</si>
  <si>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</si>
  <si>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</si>
  <si>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</si>
  <si>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</si>
  <si>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</si>
  <si>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</si>
  <si>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</si>
  <si>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</si>
  <si>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</si>
  <si>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</si>
  <si>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</si>
  <si>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</si>
  <si>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</si>
  <si>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</si>
  <si>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</si>
  <si>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</si>
  <si>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</si>
  <si>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No.</t>
  </si>
  <si>
    <t>Item</t>
  </si>
  <si>
    <t>Art School Cetinje</t>
  </si>
  <si>
    <t>Maritime School Kotor</t>
  </si>
  <si>
    <r>
      <t>General Electronics Training</t>
    </r>
    <r>
      <rPr>
        <sz val="11"/>
        <color theme="1"/>
        <rFont val="Calibri"/>
        <family val="2"/>
        <scheme val="minor"/>
      </rPr>
      <t xml:space="preserve"> Set</t>
    </r>
  </si>
  <si>
    <t>Easel for painting</t>
  </si>
  <si>
    <t>Sculptor's easel</t>
  </si>
  <si>
    <t>Painting bench</t>
  </si>
  <si>
    <t>Sculpting clay</t>
  </si>
  <si>
    <t>Press rollers</t>
  </si>
  <si>
    <t>Electric stapler</t>
  </si>
  <si>
    <t>Glue gun</t>
  </si>
  <si>
    <t>Kiln for ceramics</t>
  </si>
  <si>
    <t>Potter's wheel</t>
  </si>
  <si>
    <t>Graphic press gearbox</t>
  </si>
  <si>
    <t xml:space="preserve">School press </t>
  </si>
  <si>
    <t>Hand lever block press</t>
  </si>
  <si>
    <t>Screen printing drying rack</t>
  </si>
  <si>
    <t>Paper storage cabinet</t>
  </si>
  <si>
    <t>Relief ink</t>
  </si>
  <si>
    <t>Lino cutter set</t>
  </si>
  <si>
    <t>Graphic spatulas</t>
  </si>
  <si>
    <t xml:space="preserve">Graphic spatulas </t>
  </si>
  <si>
    <t>Paperboard for printmaking</t>
  </si>
  <si>
    <t>Paper guillotine</t>
  </si>
  <si>
    <t>PVC vinyl floor</t>
  </si>
  <si>
    <t>Gallery rails - picture hanging system</t>
  </si>
  <si>
    <t>Paper</t>
  </si>
  <si>
    <t xml:space="preserve">Cabinet </t>
  </si>
  <si>
    <t xml:space="preserve">Electric hot knife </t>
  </si>
  <si>
    <t>Mill and sieve for clay</t>
  </si>
  <si>
    <t>Slab roller for clay</t>
  </si>
  <si>
    <t>Plaster casts, figures, reliefs, busts and replica models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</si>
  <si>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</si>
  <si>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</si>
  <si>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</si>
  <si>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</si>
  <si>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</si>
  <si>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</si>
  <si>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</si>
  <si>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</si>
  <si>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</si>
  <si>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</si>
  <si>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</si>
  <si>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</si>
  <si>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</si>
  <si>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</si>
  <si>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</si>
  <si>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</si>
  <si>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</si>
  <si>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</si>
  <si>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</si>
  <si>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</si>
  <si>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</si>
  <si>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</si>
  <si>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</si>
  <si>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</si>
  <si>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</si>
  <si>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</si>
  <si>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</si>
  <si>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</si>
  <si>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</si>
  <si>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Vehicle diagnostic tester station</t>
  </si>
  <si>
    <t>Vehicle diagnostic tester system</t>
  </si>
  <si>
    <t>Wheel Alignment Machine</t>
  </si>
  <si>
    <t>Tire changer</t>
  </si>
  <si>
    <t>Car Wheel Balancer </t>
  </si>
  <si>
    <t>Car Lift</t>
  </si>
  <si>
    <r>
      <t xml:space="preserve">A/C </t>
    </r>
    <r>
      <rPr>
        <b/>
        <sz val="11"/>
        <color theme="1"/>
        <rFont val="Calibri"/>
        <family val="2"/>
        <scheme val="minor"/>
      </rPr>
      <t xml:space="preserve">service unit </t>
    </r>
  </si>
  <si>
    <t>Compressor</t>
  </si>
  <si>
    <t>Injector cleaning bench</t>
  </si>
  <si>
    <t>Cold Water Pressure Washer</t>
  </si>
  <si>
    <t>Hydraulic press</t>
  </si>
  <si>
    <t>Workshop crane</t>
  </si>
  <si>
    <t>Hydraulic pit and under bridge jack</t>
  </si>
  <si>
    <t>Hydraulic trolley jack</t>
  </si>
  <si>
    <t>Bench drill press</t>
  </si>
  <si>
    <t>Workshop bench</t>
  </si>
  <si>
    <t>Workshop trolley</t>
  </si>
  <si>
    <t>Mounting tool set clutch/flywheel</t>
  </si>
  <si>
    <t>Mounting tool set for belt drive</t>
  </si>
  <si>
    <t>Compression tester</t>
  </si>
  <si>
    <t>Compression tester for petrol engines</t>
  </si>
  <si>
    <t>Vehicle light adjustment device</t>
  </si>
  <si>
    <t>Boot installation tool</t>
  </si>
  <si>
    <t>Brake piston reset tool set</t>
  </si>
  <si>
    <t>Oil Collector</t>
  </si>
  <si>
    <t>Parts washer</t>
  </si>
  <si>
    <t>Spring Compressor</t>
  </si>
  <si>
    <t>Torque wrench tool set </t>
  </si>
  <si>
    <t>Socket set</t>
  </si>
  <si>
    <t>Pneumatic impact wrench</t>
  </si>
  <si>
    <t>Cordless impact wrench</t>
  </si>
  <si>
    <t>Cordless impact wrench</t>
  </si>
  <si>
    <t>Cordless drill</t>
  </si>
  <si>
    <t>Pneumatic ratchet screwdriver</t>
  </si>
  <si>
    <t>Angle grinder</t>
  </si>
  <si>
    <t>Oil filter wrench set</t>
  </si>
  <si>
    <t>Thrust piece set</t>
  </si>
  <si>
    <t xml:space="preserve">Cooling system and radiator cap pressure test kit </t>
  </si>
  <si>
    <t>Analog multimeter</t>
  </si>
  <si>
    <t>Timing strobe</t>
  </si>
  <si>
    <t>Signal generator</t>
  </si>
  <si>
    <t>Digital oscilloscope</t>
  </si>
  <si>
    <t>Battery tester</t>
  </si>
  <si>
    <t>Frequency Counter</t>
  </si>
  <si>
    <t>Short circuit tester</t>
  </si>
  <si>
    <t>Battery charger</t>
  </si>
  <si>
    <t>Test bench for starters and alternators</t>
  </si>
  <si>
    <t>Welding smoke filter unit</t>
  </si>
  <si>
    <t>Milling machine</t>
  </si>
  <si>
    <t>Pneumatic angle grinder</t>
  </si>
  <si>
    <t>Straight grinder</t>
  </si>
  <si>
    <t>Bench grinder</t>
  </si>
  <si>
    <t>Impact drill</t>
  </si>
  <si>
    <t>Hammer drill</t>
  </si>
  <si>
    <t>Column drill press</t>
  </si>
  <si>
    <t>Work bench</t>
  </si>
  <si>
    <t>Welding training tables</t>
  </si>
  <si>
    <t>Straight shear</t>
  </si>
  <si>
    <t>Gas tank</t>
  </si>
  <si>
    <t>Compressor accessories</t>
  </si>
  <si>
    <t>Taps and dies set </t>
  </si>
  <si>
    <t>Pliers set</t>
  </si>
  <si>
    <t>Micrometer</t>
  </si>
  <si>
    <t>Ultrasonic flaw detector</t>
  </si>
  <si>
    <t>TIG welding</t>
  </si>
  <si>
    <t>Plasma cutter</t>
  </si>
  <si>
    <t>Laser welding &amp; cleaning system</t>
  </si>
  <si>
    <t>Arc welding</t>
  </si>
  <si>
    <t>MIG/MAG welding</t>
  </si>
  <si>
    <t>Gas welding and cutting set</t>
  </si>
  <si>
    <t>Welding mask</t>
  </si>
  <si>
    <t>Pressure reducer valve</t>
  </si>
  <si>
    <t>Pipe bending machine</t>
  </si>
  <si>
    <t>Metal laser cutting machine</t>
  </si>
  <si>
    <t>Manual powder coating machine</t>
  </si>
  <si>
    <t>Turning lathe</t>
  </si>
  <si>
    <t>Metal band saw </t>
  </si>
  <si>
    <t>Edge sanding machine</t>
  </si>
  <si>
    <t>Spot welding machine </t>
  </si>
  <si>
    <t>Demolition Hammer</t>
  </si>
  <si>
    <t>Metal cut-off saw</t>
  </si>
  <si>
    <t>Jig saw</t>
  </si>
  <si>
    <t>Circular saw</t>
  </si>
  <si>
    <t>Gedore socket set</t>
  </si>
  <si>
    <t>Tube welding</t>
  </si>
  <si>
    <t>Pipe cutter and tube flaring tools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</si>
  <si>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</si>
  <si>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</si>
  <si>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</si>
  <si>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</si>
  <si>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</si>
  <si>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</si>
  <si>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</si>
  <si>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</si>
  <si>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</si>
  <si>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</si>
  <si>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</si>
  <si>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</si>
  <si>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</si>
  <si>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</si>
  <si>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</si>
  <si>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</si>
  <si>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</si>
  <si>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</si>
  <si>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</si>
  <si>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</si>
  <si>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</si>
  <si>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</si>
  <si>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</si>
  <si>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</si>
  <si>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</si>
  <si>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</si>
  <si>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</si>
  <si>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</si>
  <si>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</si>
  <si>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</si>
  <si>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</si>
  <si>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</si>
  <si>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</si>
  <si>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</si>
  <si>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</si>
  <si>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</si>
  <si>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</si>
  <si>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</si>
  <si>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</si>
  <si>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</si>
  <si>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</si>
  <si>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</si>
  <si>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</si>
  <si>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</si>
  <si>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</si>
  <si>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</si>
  <si>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</si>
  <si>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</si>
  <si>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</si>
  <si>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</si>
  <si>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</si>
  <si>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</si>
  <si>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</si>
  <si>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</si>
  <si>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</si>
  <si>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</si>
  <si>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</si>
  <si>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</si>
  <si>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</si>
  <si>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</si>
  <si>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</si>
  <si>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</si>
  <si>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</si>
  <si>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</si>
  <si>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</si>
  <si>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</si>
  <si>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</si>
  <si>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</si>
  <si>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</si>
  <si>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</si>
  <si>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</si>
  <si>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</si>
  <si>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</si>
  <si>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</si>
  <si>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</si>
  <si>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</si>
  <si>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</si>
  <si>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</si>
  <si>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</si>
  <si>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</si>
  <si>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</si>
  <si>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</si>
  <si>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</si>
  <si>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</si>
  <si>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</si>
  <si>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</si>
  <si>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</si>
  <si>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</si>
  <si>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</si>
  <si>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</si>
  <si>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</si>
  <si>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</si>
  <si>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</si>
  <si>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SSŠ Bar</t>
  </si>
  <si>
    <t>SSŠ Bijelo Polje</t>
  </si>
  <si>
    <t>SSŠ Cetinje</t>
  </si>
  <si>
    <t>SMŠ Herceg Novi</t>
  </si>
  <si>
    <t>Gimnazija Kotor</t>
  </si>
  <si>
    <t>SMŠ Plav</t>
  </si>
  <si>
    <t>SSŠ Podgorica</t>
  </si>
  <si>
    <t>SSŠ Rožaje</t>
  </si>
  <si>
    <t>SMŠ Ulcinj</t>
  </si>
  <si>
    <t>Patient Care Manikin</t>
  </si>
  <si>
    <t>Obstetrics models and simulators</t>
  </si>
  <si>
    <t>Airway practice simulator</t>
  </si>
  <si>
    <t>Paediatric Care Simulator</t>
  </si>
  <si>
    <t>Pelvimeter</t>
  </si>
  <si>
    <t>ECG unit</t>
  </si>
  <si>
    <t>Nebulizer</t>
  </si>
  <si>
    <t>Resuscitator bag</t>
  </si>
  <si>
    <t>Oxygen tank</t>
  </si>
  <si>
    <t>Anti-decubitus mattress</t>
  </si>
  <si>
    <t>CPR and airway trainer advance</t>
  </si>
  <si>
    <t>CPR and airway trainer basic</t>
  </si>
  <si>
    <t>Sphygmomanometer with Stethoscope</t>
  </si>
  <si>
    <t>Blood Glucose Monitor</t>
  </si>
  <si>
    <t xml:space="preserve">Sterilization autoclave </t>
  </si>
  <si>
    <t xml:space="preserve">Vital signs monitor </t>
  </si>
  <si>
    <t>Riester laryngoscope</t>
  </si>
  <si>
    <t>Classic unisex torso</t>
  </si>
  <si>
    <t>Eye model</t>
  </si>
  <si>
    <t>Skull and Human brain model</t>
  </si>
  <si>
    <t>Lumbar spinal column model</t>
  </si>
  <si>
    <t>Skin cross-sectional model</t>
  </si>
  <si>
    <t>Enema irrigator</t>
  </si>
  <si>
    <t>Pulse oximeter</t>
  </si>
  <si>
    <t>Esmarch's bandage</t>
  </si>
  <si>
    <t>Medical aspirator</t>
  </si>
  <si>
    <t>Casualty Care Manikin</t>
  </si>
  <si>
    <t>Human circulatory system</t>
  </si>
  <si>
    <t>Heimlich vest</t>
  </si>
  <si>
    <t>Portable Maternal &amp; Fetal Monitor</t>
  </si>
  <si>
    <t>Patient trolley</t>
  </si>
  <si>
    <t>Electrical hospital bed</t>
  </si>
  <si>
    <t>Bleeding control trainer</t>
  </si>
  <si>
    <t>I.V. Injection arm trainer</t>
  </si>
  <si>
    <t xml:space="preserve">Mechanical hospital bed </t>
  </si>
  <si>
    <t>Examination bed</t>
  </si>
  <si>
    <t>Wheelchairs</t>
  </si>
  <si>
    <t>Injection simulator</t>
  </si>
  <si>
    <t>Decubitus trainer</t>
  </si>
  <si>
    <t>Human skeleton</t>
  </si>
  <si>
    <t>Intradermal Injection Simulator</t>
  </si>
  <si>
    <t>IV stand</t>
  </si>
  <si>
    <t>Cervical orthosis</t>
  </si>
  <si>
    <t>Mayo table</t>
  </si>
  <si>
    <t>Artificial blood</t>
  </si>
  <si>
    <t>Artificial plasma</t>
  </si>
  <si>
    <t>Platelets artificial</t>
  </si>
  <si>
    <t>Basket stretcher</t>
  </si>
  <si>
    <t>First Aid Bag</t>
  </si>
  <si>
    <t>Laboratory patene</t>
  </si>
  <si>
    <t>Mortar with pestle set</t>
  </si>
  <si>
    <t>Water bath</t>
  </si>
  <si>
    <t>Thermometer lab</t>
  </si>
  <si>
    <t xml:space="preserve">Immersion blender </t>
  </si>
  <si>
    <t>Clevenger apparatus</t>
  </si>
  <si>
    <t>Analytical Balance</t>
  </si>
  <si>
    <t>Binocular Biological Microscope</t>
  </si>
  <si>
    <t>Fume cupboard</t>
  </si>
  <si>
    <t>Precision balance</t>
  </si>
  <si>
    <t>Bunsen burner</t>
  </si>
  <si>
    <t>Tripod</t>
  </si>
  <si>
    <t>Microscope slide pack</t>
  </si>
  <si>
    <t>Test sieve</t>
  </si>
  <si>
    <t>Manicure table</t>
  </si>
  <si>
    <t>Lab chair</t>
  </si>
  <si>
    <t>LED light</t>
  </si>
  <si>
    <t>Hydro dermabrasion Machine</t>
  </si>
  <si>
    <t>Electro therapy apparatus</t>
  </si>
  <si>
    <t>Paraffin bath</t>
  </si>
  <si>
    <t>Massage table</t>
  </si>
  <si>
    <t>Cane</t>
  </si>
  <si>
    <t>Crutches</t>
  </si>
  <si>
    <t>Wheelchair</t>
  </si>
  <si>
    <t>Hot stones set</t>
  </si>
  <si>
    <t>Mats</t>
  </si>
  <si>
    <t>Vacuum Mixer</t>
  </si>
  <si>
    <t>Dental articulator average-value</t>
  </si>
  <si>
    <t>Basic parallelometer</t>
  </si>
  <si>
    <t>Pre-Heating furnace</t>
  </si>
  <si>
    <t>Furnace</t>
  </si>
  <si>
    <t>Dental casting unit</t>
  </si>
  <si>
    <t>Micromotor system</t>
  </si>
  <si>
    <t>Sandblaster</t>
  </si>
  <si>
    <t>3D dental scanner</t>
  </si>
  <si>
    <t xml:space="preserve">Desktop Computer  </t>
  </si>
  <si>
    <t>Dental CAD Software</t>
  </si>
  <si>
    <t>Dental Chair</t>
  </si>
  <si>
    <t>Dental compressor</t>
  </si>
  <si>
    <t>Amalgamator</t>
  </si>
  <si>
    <t>Dental vibrator</t>
  </si>
  <si>
    <t>Model trimmer</t>
  </si>
  <si>
    <t>Polymerisation lamp</t>
  </si>
  <si>
    <t>Dry steriliser</t>
  </si>
  <si>
    <t>Autoclave</t>
  </si>
  <si>
    <t>Extraction box</t>
  </si>
  <si>
    <t>Technical working station 2w/p</t>
  </si>
  <si>
    <t>Technical working station 1w/p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</si>
  <si>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</si>
  <si>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</si>
  <si>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</si>
  <si>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</si>
  <si>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</si>
  <si>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</si>
  <si>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</si>
  <si>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</si>
  <si>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</si>
  <si>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</si>
  <si>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</si>
  <si>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</si>
  <si>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</si>
  <si>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</si>
  <si>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</si>
  <si>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</si>
  <si>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</si>
  <si>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</si>
  <si>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</si>
  <si>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</si>
  <si>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</si>
  <si>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</si>
  <si>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</si>
  <si>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</si>
  <si>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</si>
  <si>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</si>
  <si>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</si>
  <si>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</si>
  <si>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</si>
  <si>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</si>
  <si>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</si>
  <si>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</si>
  <si>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</si>
  <si>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</si>
  <si>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</si>
  <si>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</si>
  <si>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</si>
  <si>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</si>
  <si>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</si>
  <si>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</si>
  <si>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</si>
  <si>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</si>
  <si>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</si>
  <si>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</si>
  <si>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</si>
  <si>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</si>
  <si>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</si>
  <si>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</si>
  <si>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</si>
  <si>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</si>
  <si>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</si>
  <si>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</si>
  <si>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</si>
  <si>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</si>
  <si>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</si>
  <si>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</si>
  <si>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</si>
  <si>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</si>
  <si>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</si>
  <si>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</si>
  <si>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</si>
  <si>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</si>
  <si>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</si>
  <si>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</si>
  <si>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</si>
  <si>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</si>
  <si>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</si>
  <si>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</si>
  <si>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</si>
  <si>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</si>
  <si>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</si>
  <si>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</si>
  <si>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</si>
  <si>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</si>
  <si>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</si>
  <si>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</si>
  <si>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</si>
  <si>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</si>
  <si>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</si>
  <si>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</si>
  <si>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</si>
  <si>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4.82</t>
  </si>
  <si>
    <t>4.83</t>
  </si>
  <si>
    <t>4.84</t>
  </si>
  <si>
    <t>4.85</t>
  </si>
  <si>
    <t>4.86</t>
  </si>
  <si>
    <t>4.87</t>
  </si>
  <si>
    <t>4.88</t>
  </si>
  <si>
    <t>4.89</t>
  </si>
  <si>
    <t>4.90</t>
  </si>
  <si>
    <t>4.91</t>
  </si>
  <si>
    <t>4.92</t>
  </si>
  <si>
    <t>4.93</t>
  </si>
  <si>
    <t>4.94</t>
  </si>
  <si>
    <t>4.95</t>
  </si>
  <si>
    <t>4.96</t>
  </si>
  <si>
    <t>4.97</t>
  </si>
  <si>
    <t>4.98</t>
  </si>
  <si>
    <t>4.99</t>
  </si>
  <si>
    <t>4.100</t>
  </si>
  <si>
    <t>4.101</t>
  </si>
  <si>
    <t>4.102</t>
  </si>
  <si>
    <t>B.5.1</t>
  </si>
  <si>
    <t>PS Kotor</t>
  </si>
  <si>
    <t>PŠ Kotor</t>
  </si>
  <si>
    <t>MŠ Podgorica</t>
  </si>
  <si>
    <t>MŠ Berane</t>
  </si>
  <si>
    <t>Lot 5 Maritime Simulators</t>
  </si>
  <si>
    <t>MSS Bar</t>
  </si>
  <si>
    <t>Maritime simulators for secondary education in Bar</t>
  </si>
  <si>
    <t>B.5.K</t>
  </si>
  <si>
    <t>Maritime simulators for secondary education in Kotor</t>
  </si>
  <si>
    <t>Lot 1 - IT and photo equipment, simulators and CNC machines</t>
  </si>
  <si>
    <t>Lot 2 – Art and didactic equipment</t>
  </si>
  <si>
    <t>Lot 3 – Machines and Tools</t>
  </si>
  <si>
    <t>Lot 4 – Medical, Lab and Dental Equipment</t>
  </si>
  <si>
    <t>Batch 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</si>
</sst>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222222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74747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6" fillId="0" borderId="0"/>
    <xf numFmtId="0" fontId="8" fillId="0" borderId="0"/>
    <xf numFmtId="0" fontId="11" fillId="0" borderId="0" applyNumberFormat="0" applyFill="0" applyBorder="0" applyAlignment="0" applyProtection="0"/>
  </cellStyleXfs>
  <cellXfs count="1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5" fillId="4" borderId="5" xfId="1" applyFont="1" applyFill="1" applyBorder="1" applyAlignment="1">
      <alignment vertical="center" wrapText="1"/>
    </xf>
    <xf numFmtId="0" fontId="5" fillId="4" borderId="5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7" fillId="4" borderId="5" xfId="1" applyNumberFormat="1" applyFont="1" applyFill="1" applyBorder="1" applyAlignment="1">
      <alignment horizontal="center" vertical="center"/>
    </xf>
    <xf numFmtId="0" fontId="3" fillId="4" borderId="5" xfId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vertical="center"/>
    </xf>
    <xf numFmtId="1" fontId="4" fillId="4" borderId="5" xfId="1" applyNumberFormat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5" fillId="0" borderId="5" xfId="0" applyFont="1" applyBorder="1" applyAlignment="1">
      <alignment vertical="center" wrapText="1"/>
    </xf>
    <xf numFmtId="0" fontId="1" fillId="0" borderId="5" xfId="2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wrapText="1"/>
    </xf>
    <xf numFmtId="0" fontId="0" fillId="4" borderId="0" xfId="0" applyFill="1"/>
    <xf numFmtId="0" fontId="0" fillId="4" borderId="14" xfId="0" applyFill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4" borderId="5" xfId="1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4" borderId="5" xfId="1" applyFont="1" applyFill="1" applyBorder="1" applyAlignment="1">
      <alignment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5" fillId="4" borderId="5" xfId="4" applyFont="1" applyFill="1" applyBorder="1" applyAlignment="1">
      <alignment vertical="center" wrapText="1"/>
    </xf>
    <xf numFmtId="0" fontId="4" fillId="4" borderId="17" xfId="1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1" fillId="4" borderId="5" xfId="1" applyFont="1" applyFill="1" applyBorder="1" applyAlignment="1">
      <alignment horizontal="center" vertical="center"/>
    </xf>
    <xf numFmtId="0" fontId="0" fillId="0" borderId="5" xfId="1" applyFont="1" applyBorder="1" applyAlignment="1">
      <alignment vertical="center" wrapText="1"/>
    </xf>
    <xf numFmtId="0" fontId="3" fillId="0" borderId="5" xfId="1" applyBorder="1" applyAlignment="1">
      <alignment horizontal="left" vertical="center" wrapText="1"/>
    </xf>
    <xf numFmtId="0" fontId="3" fillId="0" borderId="5" xfId="1" applyBorder="1" applyAlignment="1">
      <alignment horizontal="left" wrapText="1"/>
    </xf>
    <xf numFmtId="49" fontId="4" fillId="4" borderId="4" xfId="1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1" fillId="0" borderId="17" xfId="0" applyFont="1" applyBorder="1"/>
    <xf numFmtId="49" fontId="5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5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/>
    </xf>
    <xf numFmtId="0" fontId="0" fillId="0" borderId="7" xfId="0" applyBorder="1"/>
    <xf numFmtId="49" fontId="0" fillId="0" borderId="4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4" fillId="4" borderId="19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1" fontId="5" fillId="4" borderId="10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5" fillId="4" borderId="15" xfId="1" applyFont="1" applyFill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49" fontId="5" fillId="0" borderId="2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/>
    <xf numFmtId="0" fontId="2" fillId="0" borderId="0" xfId="0" applyFont="1"/>
    <xf numFmtId="0" fontId="0" fillId="0" borderId="19" xfId="0" applyBorder="1"/>
    <xf numFmtId="0" fontId="0" fillId="0" borderId="6" xfId="0" applyBorder="1" applyAlignment="1">
      <alignment vertical="center"/>
    </xf>
    <xf numFmtId="0" fontId="0" fillId="0" borderId="20" xfId="0" applyBorder="1"/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</cellXfs>
  <cellStyles count="5">
    <cellStyle name="Hyperlink" xfId="4" builtinId="8"/>
    <cellStyle name="Normal" xfId="0" builtinId="0"/>
    <cellStyle name="Normal 2" xfId="1" xr:uid="{63712C8C-7175-49C6-8691-D081BC29A2A0}"/>
    <cellStyle name="Normal 3" xfId="3" xr:uid="{9A8668AD-35D6-4A4F-BFF2-D62AE3AA7174}"/>
    <cellStyle name="Normal 4" xfId="2" xr:uid="{8B41B794-1F1F-468F-91C3-C97A7B7B1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058D-1F00-4664-9967-DCEF17AF2D38}">
  <dimension ref="B2:S145"/>
  <sheetViews>
    <sheetView topLeftCell="A110" workbookViewId="0">
      <selection activeCell="O10" sqref="O10"/>
    </sheetView>
  </sheetViews>
  <sheetFormatPr defaultRowHeight="14.25" x14ac:dyDescent="0.45"/>
  <cols>
    <col min="2" max="2" width="9.1328125" style="29"/>
    <col min="3" max="3" width="36.1328125" style="9" bestFit="1" customWidth="1"/>
    <col min="4" max="4" width="10" style="30" bestFit="1" customWidth="1"/>
    <col min="5" max="5" width="6.265625" style="30" bestFit="1" customWidth="1"/>
    <col min="6" max="6" width="6.265625" style="31" bestFit="1" customWidth="1"/>
    <col min="7" max="7" width="7.59765625" style="31" bestFit="1" customWidth="1"/>
    <col min="8" max="8" width="9.265625" bestFit="1" customWidth="1"/>
    <col min="9" max="9" width="5.3984375" style="29" bestFit="1" customWidth="1"/>
    <col min="11" max="14" width="0" hidden="1" customWidth="1"/>
  </cols>
  <sheetData>
    <row r="2" spans="2:9" x14ac:dyDescent="0.45">
      <c r="B2" s="124" t="s">
        <v>719</v>
      </c>
    </row>
    <row r="4" spans="2:9" ht="42.75" x14ac:dyDescent="0.45">
      <c r="B4" s="46" t="s">
        <v>260</v>
      </c>
      <c r="C4" s="46" t="s">
        <v>261</v>
      </c>
      <c r="D4" s="47" t="s">
        <v>262</v>
      </c>
      <c r="E4" s="47" t="s">
        <v>30</v>
      </c>
      <c r="F4" s="47" t="s">
        <v>31</v>
      </c>
      <c r="G4" s="47" t="s">
        <v>32</v>
      </c>
      <c r="H4" s="47" t="s">
        <v>263</v>
      </c>
      <c r="I4" s="47" t="s">
        <v>0</v>
      </c>
    </row>
    <row r="5" spans="2:9" x14ac:dyDescent="0.45">
      <c r="B5" s="48" t="s">
        <v>131</v>
      </c>
      <c r="C5" s="15" t="s">
        <v>70</v>
      </c>
      <c r="D5" s="13">
        <v>3</v>
      </c>
      <c r="E5" s="13"/>
      <c r="F5" s="13"/>
      <c r="G5" s="32"/>
      <c r="H5" s="14"/>
      <c r="I5" s="36">
        <f>D5+E5+F5+G5+H5</f>
        <v>3</v>
      </c>
    </row>
    <row r="6" spans="2:9" x14ac:dyDescent="0.45">
      <c r="B6" s="48" t="s">
        <v>132</v>
      </c>
      <c r="C6" s="123" t="s">
        <v>71</v>
      </c>
      <c r="D6" s="13">
        <v>3</v>
      </c>
      <c r="E6" s="13"/>
      <c r="F6" s="13"/>
      <c r="G6" s="32"/>
      <c r="H6" s="14"/>
      <c r="I6" s="36">
        <f t="shared" ref="I6:I59" si="0">D6+E6+F6+G6+H6</f>
        <v>3</v>
      </c>
    </row>
    <row r="7" spans="2:9" x14ac:dyDescent="0.45">
      <c r="B7" s="48" t="s">
        <v>133</v>
      </c>
      <c r="C7" s="15" t="s">
        <v>72</v>
      </c>
      <c r="D7" s="13">
        <v>3</v>
      </c>
      <c r="E7" s="13"/>
      <c r="F7" s="13"/>
      <c r="G7" s="32"/>
      <c r="H7" s="14"/>
      <c r="I7" s="36">
        <f t="shared" si="0"/>
        <v>3</v>
      </c>
    </row>
    <row r="8" spans="2:9" x14ac:dyDescent="0.45">
      <c r="B8" s="48" t="s">
        <v>134</v>
      </c>
      <c r="C8" s="15" t="s">
        <v>73</v>
      </c>
      <c r="D8" s="13">
        <v>3</v>
      </c>
      <c r="E8" s="13"/>
      <c r="F8" s="13"/>
      <c r="G8" s="32"/>
      <c r="H8" s="14"/>
      <c r="I8" s="36">
        <f t="shared" si="0"/>
        <v>3</v>
      </c>
    </row>
    <row r="9" spans="2:9" x14ac:dyDescent="0.45">
      <c r="B9" s="48" t="s">
        <v>135</v>
      </c>
      <c r="C9" s="15" t="s">
        <v>74</v>
      </c>
      <c r="D9" s="13">
        <v>3</v>
      </c>
      <c r="E9" s="13"/>
      <c r="F9" s="13"/>
      <c r="G9" s="32"/>
      <c r="H9" s="14"/>
      <c r="I9" s="36">
        <f t="shared" si="0"/>
        <v>3</v>
      </c>
    </row>
    <row r="10" spans="2:9" x14ac:dyDescent="0.45">
      <c r="B10" s="48" t="s">
        <v>136</v>
      </c>
      <c r="C10" s="14" t="s">
        <v>75</v>
      </c>
      <c r="D10" s="13">
        <v>3</v>
      </c>
      <c r="E10" s="13"/>
      <c r="F10" s="13"/>
      <c r="G10" s="32"/>
      <c r="H10" s="14"/>
      <c r="I10" s="36">
        <f t="shared" si="0"/>
        <v>3</v>
      </c>
    </row>
    <row r="11" spans="2:9" x14ac:dyDescent="0.45">
      <c r="B11" s="48" t="s">
        <v>137</v>
      </c>
      <c r="C11" s="14" t="s">
        <v>76</v>
      </c>
      <c r="D11" s="13">
        <v>10</v>
      </c>
      <c r="E11" s="13">
        <v>4</v>
      </c>
      <c r="F11" s="13"/>
      <c r="G11" s="32"/>
      <c r="H11" s="14"/>
      <c r="I11" s="36">
        <f t="shared" si="0"/>
        <v>14</v>
      </c>
    </row>
    <row r="12" spans="2:9" s="33" customFormat="1" x14ac:dyDescent="0.45">
      <c r="B12" s="48" t="s">
        <v>138</v>
      </c>
      <c r="C12" s="14" t="s">
        <v>77</v>
      </c>
      <c r="D12" s="13">
        <v>30</v>
      </c>
      <c r="E12" s="13"/>
      <c r="F12" s="13"/>
      <c r="G12" s="15"/>
      <c r="H12" s="15"/>
      <c r="I12" s="36">
        <f t="shared" si="0"/>
        <v>30</v>
      </c>
    </row>
    <row r="13" spans="2:9" x14ac:dyDescent="0.45">
      <c r="B13" s="48" t="s">
        <v>139</v>
      </c>
      <c r="C13" s="14" t="s">
        <v>78</v>
      </c>
      <c r="D13" s="13">
        <v>6</v>
      </c>
      <c r="E13" s="13"/>
      <c r="F13" s="13"/>
      <c r="G13" s="32"/>
      <c r="H13" s="14"/>
      <c r="I13" s="36">
        <f t="shared" si="0"/>
        <v>6</v>
      </c>
    </row>
    <row r="14" spans="2:9" x14ac:dyDescent="0.45">
      <c r="B14" s="48" t="s">
        <v>140</v>
      </c>
      <c r="C14" s="14" t="s">
        <v>79</v>
      </c>
      <c r="D14" s="13">
        <v>6</v>
      </c>
      <c r="E14" s="13"/>
      <c r="F14" s="13"/>
      <c r="G14" s="32"/>
      <c r="H14" s="14"/>
      <c r="I14" s="36">
        <f t="shared" si="0"/>
        <v>6</v>
      </c>
    </row>
    <row r="15" spans="2:9" x14ac:dyDescent="0.45">
      <c r="B15" s="48" t="s">
        <v>141</v>
      </c>
      <c r="C15" s="14" t="s">
        <v>80</v>
      </c>
      <c r="D15" s="13">
        <v>6</v>
      </c>
      <c r="E15" s="13"/>
      <c r="F15" s="13"/>
      <c r="G15" s="32"/>
      <c r="H15" s="14"/>
      <c r="I15" s="36">
        <f t="shared" si="0"/>
        <v>6</v>
      </c>
    </row>
    <row r="16" spans="2:9" x14ac:dyDescent="0.45">
      <c r="B16" s="48" t="s">
        <v>142</v>
      </c>
      <c r="C16" s="14" t="s">
        <v>33</v>
      </c>
      <c r="D16" s="13">
        <v>6</v>
      </c>
      <c r="E16" s="13"/>
      <c r="F16" s="13"/>
      <c r="G16" s="32"/>
      <c r="H16" s="14"/>
      <c r="I16" s="36">
        <f t="shared" si="0"/>
        <v>6</v>
      </c>
    </row>
    <row r="17" spans="2:9" x14ac:dyDescent="0.45">
      <c r="B17" s="48" t="s">
        <v>143</v>
      </c>
      <c r="C17" s="14" t="s">
        <v>81</v>
      </c>
      <c r="D17" s="13">
        <v>15</v>
      </c>
      <c r="E17" s="13"/>
      <c r="F17" s="13"/>
      <c r="G17" s="32"/>
      <c r="H17" s="14"/>
      <c r="I17" s="36">
        <f t="shared" si="0"/>
        <v>15</v>
      </c>
    </row>
    <row r="18" spans="2:9" x14ac:dyDescent="0.45">
      <c r="B18" s="48" t="s">
        <v>144</v>
      </c>
      <c r="C18" s="14" t="s">
        <v>82</v>
      </c>
      <c r="D18" s="13">
        <v>1</v>
      </c>
      <c r="E18" s="13"/>
      <c r="F18" s="13"/>
      <c r="G18" s="32"/>
      <c r="H18" s="14"/>
      <c r="I18" s="36">
        <f t="shared" si="0"/>
        <v>1</v>
      </c>
    </row>
    <row r="19" spans="2:9" x14ac:dyDescent="0.45">
      <c r="B19" s="48" t="s">
        <v>145</v>
      </c>
      <c r="C19" s="14" t="s">
        <v>83</v>
      </c>
      <c r="D19" s="13">
        <v>1</v>
      </c>
      <c r="E19" s="13"/>
      <c r="F19" s="13"/>
      <c r="G19" s="32"/>
      <c r="H19" s="14"/>
      <c r="I19" s="36">
        <f t="shared" si="0"/>
        <v>1</v>
      </c>
    </row>
    <row r="20" spans="2:9" x14ac:dyDescent="0.45">
      <c r="B20" s="48" t="s">
        <v>146</v>
      </c>
      <c r="C20" s="14" t="s">
        <v>84</v>
      </c>
      <c r="D20" s="13">
        <v>1</v>
      </c>
      <c r="E20" s="13"/>
      <c r="F20" s="13"/>
      <c r="G20" s="32"/>
      <c r="H20" s="14"/>
      <c r="I20" s="36">
        <f t="shared" si="0"/>
        <v>1</v>
      </c>
    </row>
    <row r="21" spans="2:9" x14ac:dyDescent="0.45">
      <c r="B21" s="48" t="s">
        <v>147</v>
      </c>
      <c r="C21" s="14" t="s">
        <v>85</v>
      </c>
      <c r="D21" s="13">
        <v>1</v>
      </c>
      <c r="E21" s="13"/>
      <c r="F21" s="13"/>
      <c r="G21" s="32"/>
      <c r="H21" s="14"/>
      <c r="I21" s="36">
        <f t="shared" si="0"/>
        <v>1</v>
      </c>
    </row>
    <row r="22" spans="2:9" x14ac:dyDescent="0.45">
      <c r="B22" s="48" t="s">
        <v>148</v>
      </c>
      <c r="C22" s="14" t="s">
        <v>86</v>
      </c>
      <c r="D22" s="13">
        <v>1</v>
      </c>
      <c r="E22" s="13"/>
      <c r="F22" s="13"/>
      <c r="G22" s="32"/>
      <c r="H22" s="14"/>
      <c r="I22" s="36">
        <f t="shared" si="0"/>
        <v>1</v>
      </c>
    </row>
    <row r="23" spans="2:9" x14ac:dyDescent="0.45">
      <c r="B23" s="48" t="s">
        <v>149</v>
      </c>
      <c r="C23" s="14" t="s">
        <v>87</v>
      </c>
      <c r="D23" s="13">
        <v>1</v>
      </c>
      <c r="E23" s="13"/>
      <c r="F23" s="13"/>
      <c r="G23" s="32"/>
      <c r="H23" s="14"/>
      <c r="I23" s="36">
        <f t="shared" si="0"/>
        <v>1</v>
      </c>
    </row>
    <row r="24" spans="2:9" x14ac:dyDescent="0.45">
      <c r="B24" s="48" t="s">
        <v>150</v>
      </c>
      <c r="C24" s="14" t="s">
        <v>88</v>
      </c>
      <c r="D24" s="13">
        <v>1</v>
      </c>
      <c r="E24" s="13"/>
      <c r="F24" s="13"/>
      <c r="G24" s="32"/>
      <c r="H24" s="14"/>
      <c r="I24" s="36">
        <f t="shared" si="0"/>
        <v>1</v>
      </c>
    </row>
    <row r="25" spans="2:9" x14ac:dyDescent="0.45">
      <c r="B25" s="48" t="s">
        <v>151</v>
      </c>
      <c r="C25" s="14" t="s">
        <v>89</v>
      </c>
      <c r="D25" s="13">
        <v>1</v>
      </c>
      <c r="E25" s="13"/>
      <c r="F25" s="13"/>
      <c r="G25" s="32"/>
      <c r="H25" s="14"/>
      <c r="I25" s="36">
        <f t="shared" si="0"/>
        <v>1</v>
      </c>
    </row>
    <row r="26" spans="2:9" x14ac:dyDescent="0.45">
      <c r="B26" s="48" t="s">
        <v>152</v>
      </c>
      <c r="C26" s="14" t="s">
        <v>34</v>
      </c>
      <c r="D26" s="13">
        <v>1</v>
      </c>
      <c r="E26" s="13"/>
      <c r="F26" s="13"/>
      <c r="G26" s="32"/>
      <c r="H26" s="14"/>
      <c r="I26" s="36">
        <f t="shared" si="0"/>
        <v>1</v>
      </c>
    </row>
    <row r="27" spans="2:9" x14ac:dyDescent="0.45">
      <c r="B27" s="48" t="s">
        <v>153</v>
      </c>
      <c r="C27" s="14" t="s">
        <v>90</v>
      </c>
      <c r="D27" s="13">
        <v>1</v>
      </c>
      <c r="E27" s="13"/>
      <c r="F27" s="13"/>
      <c r="G27" s="32"/>
      <c r="H27" s="14"/>
      <c r="I27" s="36">
        <f t="shared" si="0"/>
        <v>1</v>
      </c>
    </row>
    <row r="28" spans="2:9" x14ac:dyDescent="0.45">
      <c r="B28" s="48" t="s">
        <v>154</v>
      </c>
      <c r="C28" s="14" t="s">
        <v>91</v>
      </c>
      <c r="D28" s="13">
        <v>3</v>
      </c>
      <c r="E28" s="13"/>
      <c r="F28" s="13"/>
      <c r="G28" s="32"/>
      <c r="H28" s="14"/>
      <c r="I28" s="36">
        <f t="shared" si="0"/>
        <v>3</v>
      </c>
    </row>
    <row r="29" spans="2:9" x14ac:dyDescent="0.45">
      <c r="B29" s="48" t="s">
        <v>155</v>
      </c>
      <c r="C29" s="14" t="s">
        <v>92</v>
      </c>
      <c r="D29" s="13">
        <v>6</v>
      </c>
      <c r="E29" s="13"/>
      <c r="F29" s="13"/>
      <c r="G29" s="32"/>
      <c r="H29" s="14"/>
      <c r="I29" s="36">
        <f t="shared" si="0"/>
        <v>6</v>
      </c>
    </row>
    <row r="30" spans="2:9" x14ac:dyDescent="0.45">
      <c r="B30" s="48" t="s">
        <v>156</v>
      </c>
      <c r="C30" s="14" t="s">
        <v>93</v>
      </c>
      <c r="D30" s="13">
        <v>2</v>
      </c>
      <c r="E30" s="13"/>
      <c r="F30" s="13"/>
      <c r="G30" s="32"/>
      <c r="H30" s="14"/>
      <c r="I30" s="36">
        <f t="shared" si="0"/>
        <v>2</v>
      </c>
    </row>
    <row r="31" spans="2:9" x14ac:dyDescent="0.45">
      <c r="B31" s="48" t="s">
        <v>157</v>
      </c>
      <c r="C31" s="12" t="s">
        <v>36</v>
      </c>
      <c r="D31" s="13">
        <v>1</v>
      </c>
      <c r="E31" s="13"/>
      <c r="F31" s="13"/>
      <c r="G31" s="32"/>
      <c r="H31" s="14"/>
      <c r="I31" s="36">
        <f t="shared" si="0"/>
        <v>1</v>
      </c>
    </row>
    <row r="32" spans="2:9" x14ac:dyDescent="0.45">
      <c r="B32" s="48" t="s">
        <v>158</v>
      </c>
      <c r="C32" s="14" t="s">
        <v>94</v>
      </c>
      <c r="D32" s="13"/>
      <c r="E32" s="13">
        <v>7</v>
      </c>
      <c r="F32" s="13"/>
      <c r="G32" s="32"/>
      <c r="H32" s="14"/>
      <c r="I32" s="36">
        <f t="shared" si="0"/>
        <v>7</v>
      </c>
    </row>
    <row r="33" spans="2:13" x14ac:dyDescent="0.45">
      <c r="B33" s="48" t="s">
        <v>159</v>
      </c>
      <c r="C33" s="14" t="s">
        <v>95</v>
      </c>
      <c r="D33" s="13"/>
      <c r="E33" s="13">
        <v>1</v>
      </c>
      <c r="F33" s="13"/>
      <c r="G33" s="32"/>
      <c r="H33" s="14"/>
      <c r="I33" s="36">
        <f t="shared" si="0"/>
        <v>1</v>
      </c>
    </row>
    <row r="34" spans="2:13" x14ac:dyDescent="0.45">
      <c r="B34" s="48" t="s">
        <v>160</v>
      </c>
      <c r="C34" s="14" t="s">
        <v>96</v>
      </c>
      <c r="D34" s="13"/>
      <c r="E34" s="13">
        <v>1</v>
      </c>
      <c r="F34" s="13"/>
      <c r="G34" s="32"/>
      <c r="H34" s="14"/>
      <c r="I34" s="36">
        <f t="shared" si="0"/>
        <v>1</v>
      </c>
    </row>
    <row r="35" spans="2:13" x14ac:dyDescent="0.45">
      <c r="B35" s="48" t="s">
        <v>161</v>
      </c>
      <c r="C35" s="14" t="s">
        <v>97</v>
      </c>
      <c r="D35" s="13"/>
      <c r="E35" s="13">
        <v>1</v>
      </c>
      <c r="F35" s="13"/>
      <c r="G35" s="32"/>
      <c r="H35" s="14"/>
      <c r="I35" s="36">
        <f t="shared" si="0"/>
        <v>1</v>
      </c>
    </row>
    <row r="36" spans="2:13" x14ac:dyDescent="0.45">
      <c r="B36" s="48" t="s">
        <v>162</v>
      </c>
      <c r="C36" s="14" t="s">
        <v>98</v>
      </c>
      <c r="D36" s="13"/>
      <c r="E36" s="13">
        <v>1</v>
      </c>
      <c r="F36" s="13"/>
      <c r="G36" s="32"/>
      <c r="H36" s="14"/>
      <c r="I36" s="36">
        <f t="shared" si="0"/>
        <v>1</v>
      </c>
    </row>
    <row r="37" spans="2:13" x14ac:dyDescent="0.45">
      <c r="B37" s="48" t="s">
        <v>163</v>
      </c>
      <c r="C37" s="15" t="s">
        <v>99</v>
      </c>
      <c r="D37" s="13"/>
      <c r="E37" s="13">
        <v>1</v>
      </c>
      <c r="F37" s="13"/>
      <c r="G37" s="32"/>
      <c r="H37" s="14"/>
      <c r="I37" s="36">
        <f t="shared" si="0"/>
        <v>1</v>
      </c>
    </row>
    <row r="38" spans="2:13" x14ac:dyDescent="0.45">
      <c r="B38" s="48" t="s">
        <v>164</v>
      </c>
      <c r="C38" s="14" t="s">
        <v>100</v>
      </c>
      <c r="D38" s="13"/>
      <c r="E38" s="17"/>
      <c r="F38" s="18">
        <v>1</v>
      </c>
      <c r="G38" s="17">
        <v>1</v>
      </c>
      <c r="H38" s="17"/>
      <c r="I38" s="36">
        <f t="shared" si="0"/>
        <v>2</v>
      </c>
      <c r="K38" s="3">
        <v>36</v>
      </c>
      <c r="M38" t="b">
        <f t="shared" ref="M38:M43" si="1">B38=K38</f>
        <v>0</v>
      </c>
    </row>
    <row r="39" spans="2:13" x14ac:dyDescent="0.45">
      <c r="B39" s="48" t="s">
        <v>165</v>
      </c>
      <c r="C39" s="49" t="s">
        <v>42</v>
      </c>
      <c r="D39" s="13"/>
      <c r="E39" s="17">
        <v>1</v>
      </c>
      <c r="F39" s="19">
        <v>1</v>
      </c>
      <c r="G39" s="17"/>
      <c r="H39" s="17"/>
      <c r="I39" s="36">
        <f t="shared" si="0"/>
        <v>2</v>
      </c>
      <c r="K39" s="4">
        <v>37</v>
      </c>
      <c r="M39" t="b">
        <f t="shared" si="1"/>
        <v>0</v>
      </c>
    </row>
    <row r="40" spans="2:13" x14ac:dyDescent="0.45">
      <c r="B40" s="48" t="s">
        <v>166</v>
      </c>
      <c r="C40" s="49" t="s">
        <v>1</v>
      </c>
      <c r="D40" s="13"/>
      <c r="E40" s="17">
        <v>1</v>
      </c>
      <c r="F40" s="19">
        <v>1</v>
      </c>
      <c r="G40" s="17"/>
      <c r="H40" s="17"/>
      <c r="I40" s="36">
        <f t="shared" si="0"/>
        <v>2</v>
      </c>
      <c r="K40" s="4">
        <v>38</v>
      </c>
      <c r="M40" t="b">
        <f t="shared" si="1"/>
        <v>0</v>
      </c>
    </row>
    <row r="41" spans="2:13" x14ac:dyDescent="0.45">
      <c r="B41" s="48" t="s">
        <v>167</v>
      </c>
      <c r="C41" s="49" t="s">
        <v>43</v>
      </c>
      <c r="D41" s="13"/>
      <c r="E41" s="17">
        <v>1</v>
      </c>
      <c r="F41" s="19"/>
      <c r="G41" s="17"/>
      <c r="H41" s="17"/>
      <c r="I41" s="36">
        <f t="shared" si="0"/>
        <v>1</v>
      </c>
      <c r="K41" s="4">
        <v>39</v>
      </c>
      <c r="M41" t="b">
        <f t="shared" si="1"/>
        <v>0</v>
      </c>
    </row>
    <row r="42" spans="2:13" x14ac:dyDescent="0.45">
      <c r="B42" s="48" t="s">
        <v>168</v>
      </c>
      <c r="C42" s="49" t="s">
        <v>44</v>
      </c>
      <c r="D42" s="13"/>
      <c r="E42" s="17">
        <v>1</v>
      </c>
      <c r="F42" s="19"/>
      <c r="G42" s="17"/>
      <c r="H42" s="17"/>
      <c r="I42" s="36">
        <f t="shared" si="0"/>
        <v>1</v>
      </c>
      <c r="K42" s="4">
        <v>40</v>
      </c>
      <c r="M42" t="b">
        <f t="shared" si="1"/>
        <v>0</v>
      </c>
    </row>
    <row r="43" spans="2:13" x14ac:dyDescent="0.45">
      <c r="B43" s="48" t="s">
        <v>169</v>
      </c>
      <c r="C43" s="15" t="s">
        <v>45</v>
      </c>
      <c r="D43" s="13"/>
      <c r="E43" s="17">
        <v>1</v>
      </c>
      <c r="F43" s="19"/>
      <c r="G43" s="17"/>
      <c r="H43" s="17"/>
      <c r="I43" s="36">
        <f t="shared" si="0"/>
        <v>1</v>
      </c>
      <c r="K43" s="4">
        <v>41</v>
      </c>
      <c r="M43" t="b">
        <f t="shared" si="1"/>
        <v>0</v>
      </c>
    </row>
    <row r="44" spans="2:13" x14ac:dyDescent="0.45">
      <c r="B44" s="48" t="s">
        <v>170</v>
      </c>
      <c r="C44" s="15" t="s">
        <v>46</v>
      </c>
      <c r="D44" s="13"/>
      <c r="E44" s="17">
        <v>1</v>
      </c>
      <c r="F44" s="19">
        <v>1</v>
      </c>
      <c r="G44" s="17"/>
      <c r="H44" s="17"/>
      <c r="I44" s="36">
        <f t="shared" si="0"/>
        <v>2</v>
      </c>
      <c r="K44" s="4"/>
    </row>
    <row r="45" spans="2:13" x14ac:dyDescent="0.45">
      <c r="B45" s="48" t="s">
        <v>171</v>
      </c>
      <c r="C45" s="49" t="s">
        <v>47</v>
      </c>
      <c r="D45" s="13"/>
      <c r="E45" s="17">
        <v>1</v>
      </c>
      <c r="F45" s="19"/>
      <c r="G45" s="17"/>
      <c r="H45" s="17"/>
      <c r="I45" s="36">
        <f t="shared" si="0"/>
        <v>1</v>
      </c>
      <c r="K45" s="4">
        <v>42</v>
      </c>
      <c r="M45" t="b">
        <f t="shared" ref="M45:M53" si="2">B45=K45</f>
        <v>0</v>
      </c>
    </row>
    <row r="46" spans="2:13" x14ac:dyDescent="0.45">
      <c r="B46" s="48" t="s">
        <v>172</v>
      </c>
      <c r="C46" s="15" t="s">
        <v>48</v>
      </c>
      <c r="D46" s="13"/>
      <c r="E46" s="17">
        <v>1</v>
      </c>
      <c r="F46" s="19"/>
      <c r="G46" s="17"/>
      <c r="H46" s="17"/>
      <c r="I46" s="36">
        <f t="shared" si="0"/>
        <v>1</v>
      </c>
      <c r="K46" s="4">
        <v>43</v>
      </c>
      <c r="M46" t="b">
        <f t="shared" si="2"/>
        <v>0</v>
      </c>
    </row>
    <row r="47" spans="2:13" x14ac:dyDescent="0.45">
      <c r="B47" s="48" t="s">
        <v>173</v>
      </c>
      <c r="C47" s="49" t="s">
        <v>2</v>
      </c>
      <c r="D47" s="13"/>
      <c r="E47" s="17">
        <v>1</v>
      </c>
      <c r="F47" s="19"/>
      <c r="G47" s="17"/>
      <c r="H47" s="17"/>
      <c r="I47" s="36">
        <f t="shared" si="0"/>
        <v>1</v>
      </c>
      <c r="K47" s="4">
        <v>44</v>
      </c>
      <c r="M47" t="b">
        <f t="shared" si="2"/>
        <v>0</v>
      </c>
    </row>
    <row r="48" spans="2:13" x14ac:dyDescent="0.45">
      <c r="B48" s="48" t="s">
        <v>174</v>
      </c>
      <c r="C48" s="49" t="s">
        <v>49</v>
      </c>
      <c r="D48" s="13"/>
      <c r="E48" s="17">
        <v>1</v>
      </c>
      <c r="F48" s="19"/>
      <c r="G48" s="17"/>
      <c r="H48" s="17"/>
      <c r="I48" s="36">
        <f t="shared" si="0"/>
        <v>1</v>
      </c>
      <c r="K48" s="4">
        <v>45</v>
      </c>
      <c r="M48" t="b">
        <f t="shared" si="2"/>
        <v>0</v>
      </c>
    </row>
    <row r="49" spans="2:13" x14ac:dyDescent="0.45">
      <c r="B49" s="48" t="s">
        <v>175</v>
      </c>
      <c r="C49" s="15" t="s">
        <v>50</v>
      </c>
      <c r="D49" s="13"/>
      <c r="E49" s="17">
        <v>1</v>
      </c>
      <c r="F49" s="19"/>
      <c r="G49" s="17"/>
      <c r="H49" s="17"/>
      <c r="I49" s="36">
        <f t="shared" si="0"/>
        <v>1</v>
      </c>
      <c r="K49" s="4">
        <v>46</v>
      </c>
      <c r="M49" t="b">
        <f t="shared" si="2"/>
        <v>0</v>
      </c>
    </row>
    <row r="50" spans="2:13" x14ac:dyDescent="0.45">
      <c r="B50" s="48" t="s">
        <v>176</v>
      </c>
      <c r="C50" s="15" t="s">
        <v>51</v>
      </c>
      <c r="D50" s="13"/>
      <c r="E50" s="17">
        <v>1</v>
      </c>
      <c r="F50" s="19"/>
      <c r="G50" s="17"/>
      <c r="H50" s="17"/>
      <c r="I50" s="36">
        <f t="shared" si="0"/>
        <v>1</v>
      </c>
      <c r="K50" s="4">
        <v>47</v>
      </c>
      <c r="M50" t="b">
        <f t="shared" si="2"/>
        <v>0</v>
      </c>
    </row>
    <row r="51" spans="2:13" x14ac:dyDescent="0.45">
      <c r="B51" s="48" t="s">
        <v>177</v>
      </c>
      <c r="C51" s="15" t="s">
        <v>52</v>
      </c>
      <c r="D51" s="13"/>
      <c r="E51" s="17">
        <v>1</v>
      </c>
      <c r="F51" s="19"/>
      <c r="G51" s="17"/>
      <c r="H51" s="17"/>
      <c r="I51" s="36">
        <f t="shared" si="0"/>
        <v>1</v>
      </c>
      <c r="K51" s="4">
        <v>48</v>
      </c>
      <c r="M51" t="b">
        <f t="shared" si="2"/>
        <v>0</v>
      </c>
    </row>
    <row r="52" spans="2:13" x14ac:dyDescent="0.45">
      <c r="B52" s="48" t="s">
        <v>178</v>
      </c>
      <c r="C52" s="49" t="s">
        <v>53</v>
      </c>
      <c r="D52" s="13"/>
      <c r="E52" s="17">
        <v>1</v>
      </c>
      <c r="F52" s="19"/>
      <c r="G52" s="17"/>
      <c r="H52" s="17"/>
      <c r="I52" s="36">
        <f t="shared" si="0"/>
        <v>1</v>
      </c>
      <c r="K52" s="4">
        <v>51</v>
      </c>
      <c r="M52" t="b">
        <f t="shared" si="2"/>
        <v>0</v>
      </c>
    </row>
    <row r="53" spans="2:13" x14ac:dyDescent="0.45">
      <c r="B53" s="48" t="s">
        <v>179</v>
      </c>
      <c r="C53" s="49" t="s">
        <v>54</v>
      </c>
      <c r="D53" s="13"/>
      <c r="E53" s="17">
        <v>1</v>
      </c>
      <c r="F53" s="19"/>
      <c r="G53" s="17"/>
      <c r="H53" s="17"/>
      <c r="I53" s="36">
        <f t="shared" si="0"/>
        <v>1</v>
      </c>
      <c r="K53" s="4">
        <v>52</v>
      </c>
      <c r="M53" t="b">
        <f t="shared" si="2"/>
        <v>0</v>
      </c>
    </row>
    <row r="54" spans="2:13" x14ac:dyDescent="0.45">
      <c r="B54" s="36"/>
      <c r="C54" s="49" t="s">
        <v>101</v>
      </c>
      <c r="D54" s="13"/>
      <c r="E54" s="17"/>
      <c r="F54" s="19"/>
      <c r="G54" s="17"/>
      <c r="H54" s="17"/>
      <c r="I54" s="36"/>
      <c r="K54" s="4"/>
    </row>
    <row r="55" spans="2:13" x14ac:dyDescent="0.45">
      <c r="B55" s="48" t="s">
        <v>180</v>
      </c>
      <c r="C55" s="51" t="s">
        <v>3</v>
      </c>
      <c r="D55" s="13"/>
      <c r="E55" s="20"/>
      <c r="F55" s="21">
        <v>1</v>
      </c>
      <c r="G55" s="20">
        <v>1</v>
      </c>
      <c r="H55" s="20"/>
      <c r="I55" s="36">
        <f t="shared" si="0"/>
        <v>2</v>
      </c>
      <c r="K55" s="8">
        <v>53</v>
      </c>
      <c r="M55" t="b">
        <f>B56=K55</f>
        <v>0</v>
      </c>
    </row>
    <row r="56" spans="2:13" x14ac:dyDescent="0.45">
      <c r="B56" s="48" t="s">
        <v>181</v>
      </c>
      <c r="C56" s="51" t="s">
        <v>103</v>
      </c>
      <c r="D56" s="13"/>
      <c r="E56" s="20"/>
      <c r="F56" s="21">
        <v>1</v>
      </c>
      <c r="G56" s="20">
        <v>1</v>
      </c>
      <c r="H56" s="20"/>
      <c r="I56" s="36">
        <f t="shared" si="0"/>
        <v>2</v>
      </c>
      <c r="K56" s="8">
        <v>54</v>
      </c>
      <c r="M56" t="b">
        <f>B57=K56</f>
        <v>0</v>
      </c>
    </row>
    <row r="57" spans="2:13" x14ac:dyDescent="0.45">
      <c r="B57" s="48" t="s">
        <v>182</v>
      </c>
      <c r="C57" s="14" t="s">
        <v>102</v>
      </c>
      <c r="D57" s="13"/>
      <c r="E57" s="20"/>
      <c r="F57" s="21">
        <v>16</v>
      </c>
      <c r="G57" s="20">
        <v>16</v>
      </c>
      <c r="H57" s="20"/>
      <c r="I57" s="36">
        <f>D57+E57+F57+G57+H57</f>
        <v>32</v>
      </c>
    </row>
    <row r="58" spans="2:13" x14ac:dyDescent="0.45">
      <c r="B58" s="48" t="s">
        <v>183</v>
      </c>
      <c r="C58" s="49" t="s">
        <v>55</v>
      </c>
      <c r="D58" s="13"/>
      <c r="E58" s="52"/>
      <c r="F58" s="52">
        <v>1</v>
      </c>
      <c r="G58" s="52">
        <v>1</v>
      </c>
      <c r="H58" s="52"/>
      <c r="I58" s="36">
        <f t="shared" si="0"/>
        <v>2</v>
      </c>
      <c r="K58" s="4">
        <v>55</v>
      </c>
      <c r="M58" t="b">
        <f>B59=K58</f>
        <v>0</v>
      </c>
    </row>
    <row r="59" spans="2:13" x14ac:dyDescent="0.45">
      <c r="B59" s="48" t="s">
        <v>184</v>
      </c>
      <c r="C59" s="15" t="s">
        <v>104</v>
      </c>
      <c r="D59" s="13"/>
      <c r="E59" s="18">
        <v>1</v>
      </c>
      <c r="F59" s="18">
        <v>1</v>
      </c>
      <c r="G59" s="18">
        <v>1</v>
      </c>
      <c r="H59" s="18"/>
      <c r="I59" s="36">
        <f t="shared" si="0"/>
        <v>3</v>
      </c>
      <c r="K59" s="8">
        <v>56</v>
      </c>
      <c r="M59" t="b">
        <f>B60=K59</f>
        <v>0</v>
      </c>
    </row>
    <row r="60" spans="2:13" x14ac:dyDescent="0.45">
      <c r="B60" s="48" t="s">
        <v>185</v>
      </c>
      <c r="C60" s="14" t="s">
        <v>105</v>
      </c>
      <c r="D60" s="13"/>
      <c r="E60" s="20"/>
      <c r="F60" s="21">
        <v>1</v>
      </c>
      <c r="G60" s="20">
        <v>1</v>
      </c>
      <c r="H60" s="20"/>
      <c r="I60" s="36">
        <f t="shared" ref="I60:I118" si="3">D60+E60+F60+G60+H60</f>
        <v>2</v>
      </c>
    </row>
    <row r="61" spans="2:13" x14ac:dyDescent="0.45">
      <c r="B61" s="48" t="s">
        <v>186</v>
      </c>
      <c r="C61" s="14" t="s">
        <v>106</v>
      </c>
      <c r="D61" s="13"/>
      <c r="E61" s="20"/>
      <c r="F61" s="21">
        <v>16</v>
      </c>
      <c r="G61" s="20">
        <v>16</v>
      </c>
      <c r="H61" s="20"/>
      <c r="I61" s="36">
        <f t="shared" si="3"/>
        <v>32</v>
      </c>
    </row>
    <row r="62" spans="2:13" x14ac:dyDescent="0.45">
      <c r="B62" s="48" t="s">
        <v>187</v>
      </c>
      <c r="C62" s="14" t="s">
        <v>35</v>
      </c>
      <c r="D62" s="13"/>
      <c r="E62" s="20"/>
      <c r="F62" s="21">
        <v>1</v>
      </c>
      <c r="G62" s="20">
        <v>1</v>
      </c>
      <c r="H62" s="20"/>
      <c r="I62" s="36">
        <f t="shared" si="3"/>
        <v>2</v>
      </c>
    </row>
    <row r="63" spans="2:13" x14ac:dyDescent="0.45">
      <c r="B63" s="48" t="s">
        <v>188</v>
      </c>
      <c r="C63" s="14" t="s">
        <v>108</v>
      </c>
      <c r="D63" s="13"/>
      <c r="E63" s="20">
        <v>1</v>
      </c>
      <c r="F63" s="21"/>
      <c r="G63" s="20"/>
      <c r="H63" s="20"/>
      <c r="I63" s="36">
        <f t="shared" si="3"/>
        <v>1</v>
      </c>
    </row>
    <row r="64" spans="2:13" x14ac:dyDescent="0.45">
      <c r="B64" s="48" t="s">
        <v>189</v>
      </c>
      <c r="C64" s="14" t="s">
        <v>107</v>
      </c>
      <c r="D64" s="21"/>
      <c r="E64" s="20"/>
      <c r="F64" s="20">
        <v>1</v>
      </c>
      <c r="G64" s="20">
        <v>1</v>
      </c>
      <c r="H64" s="18"/>
      <c r="I64" s="36">
        <f t="shared" si="3"/>
        <v>2</v>
      </c>
    </row>
    <row r="65" spans="2:13" x14ac:dyDescent="0.45">
      <c r="B65" s="48" t="s">
        <v>190</v>
      </c>
      <c r="C65" s="6" t="s">
        <v>4</v>
      </c>
      <c r="D65" s="13"/>
      <c r="E65" s="20"/>
      <c r="F65" s="19">
        <v>1</v>
      </c>
      <c r="G65" s="18">
        <v>1</v>
      </c>
      <c r="H65" s="20">
        <v>1</v>
      </c>
      <c r="I65" s="36">
        <f t="shared" si="3"/>
        <v>3</v>
      </c>
      <c r="K65" s="35">
        <v>64</v>
      </c>
      <c r="M65" t="b">
        <f t="shared" ref="M65:M96" si="4">B66=K65</f>
        <v>0</v>
      </c>
    </row>
    <row r="66" spans="2:13" x14ac:dyDescent="0.45">
      <c r="B66" s="48" t="s">
        <v>191</v>
      </c>
      <c r="C66" s="12" t="s">
        <v>5</v>
      </c>
      <c r="D66" s="13"/>
      <c r="E66" s="36">
        <v>10</v>
      </c>
      <c r="F66" s="36"/>
      <c r="G66" s="36"/>
      <c r="H66" s="36"/>
      <c r="I66" s="36">
        <f t="shared" si="3"/>
        <v>10</v>
      </c>
      <c r="K66" s="37">
        <v>65</v>
      </c>
      <c r="M66" t="b">
        <f t="shared" si="4"/>
        <v>0</v>
      </c>
    </row>
    <row r="67" spans="2:13" x14ac:dyDescent="0.45">
      <c r="B67" s="48" t="s">
        <v>192</v>
      </c>
      <c r="C67" s="14" t="s">
        <v>109</v>
      </c>
      <c r="D67" s="13"/>
      <c r="E67" s="38">
        <v>5</v>
      </c>
      <c r="F67" s="36"/>
      <c r="G67" s="38">
        <v>5</v>
      </c>
      <c r="H67" s="36"/>
      <c r="I67" s="36">
        <f t="shared" si="3"/>
        <v>10</v>
      </c>
      <c r="M67" t="b">
        <f t="shared" si="4"/>
        <v>0</v>
      </c>
    </row>
    <row r="68" spans="2:13" x14ac:dyDescent="0.45">
      <c r="B68" s="48" t="s">
        <v>193</v>
      </c>
      <c r="C68" s="14" t="s">
        <v>110</v>
      </c>
      <c r="D68" s="13"/>
      <c r="E68" s="38">
        <v>2</v>
      </c>
      <c r="F68" s="36"/>
      <c r="G68" s="38">
        <v>2</v>
      </c>
      <c r="H68" s="36"/>
      <c r="I68" s="36">
        <f t="shared" si="3"/>
        <v>4</v>
      </c>
      <c r="M68" t="b">
        <f t="shared" si="4"/>
        <v>0</v>
      </c>
    </row>
    <row r="69" spans="2:13" x14ac:dyDescent="0.45">
      <c r="B69" s="48" t="s">
        <v>194</v>
      </c>
      <c r="C69" s="15" t="s">
        <v>111</v>
      </c>
      <c r="D69" s="13"/>
      <c r="E69" s="38">
        <v>3</v>
      </c>
      <c r="F69" s="36"/>
      <c r="G69" s="38">
        <v>3</v>
      </c>
      <c r="H69" s="36"/>
      <c r="I69" s="36">
        <f t="shared" si="3"/>
        <v>6</v>
      </c>
      <c r="M69" t="b">
        <f t="shared" si="4"/>
        <v>0</v>
      </c>
    </row>
    <row r="70" spans="2:13" x14ac:dyDescent="0.45">
      <c r="B70" s="48" t="s">
        <v>195</v>
      </c>
      <c r="C70" s="14" t="s">
        <v>6</v>
      </c>
      <c r="D70" s="13"/>
      <c r="E70" s="38">
        <v>15</v>
      </c>
      <c r="F70" s="36"/>
      <c r="G70" s="38">
        <v>10</v>
      </c>
      <c r="H70" s="36"/>
      <c r="I70" s="36">
        <f t="shared" si="3"/>
        <v>25</v>
      </c>
      <c r="K70" s="37">
        <v>69</v>
      </c>
      <c r="M70" t="b">
        <f t="shared" si="4"/>
        <v>0</v>
      </c>
    </row>
    <row r="71" spans="2:13" x14ac:dyDescent="0.45">
      <c r="B71" s="48" t="s">
        <v>196</v>
      </c>
      <c r="C71" s="14" t="s">
        <v>112</v>
      </c>
      <c r="D71" s="13"/>
      <c r="E71" s="38">
        <v>3</v>
      </c>
      <c r="F71" s="36"/>
      <c r="G71" s="38">
        <v>10</v>
      </c>
      <c r="H71" s="36"/>
      <c r="I71" s="36">
        <f t="shared" si="3"/>
        <v>13</v>
      </c>
      <c r="K71" s="37">
        <v>70</v>
      </c>
      <c r="M71" t="b">
        <f t="shared" si="4"/>
        <v>0</v>
      </c>
    </row>
    <row r="72" spans="2:13" x14ac:dyDescent="0.45">
      <c r="B72" s="48" t="s">
        <v>197</v>
      </c>
      <c r="C72" s="14" t="s">
        <v>113</v>
      </c>
      <c r="D72" s="13"/>
      <c r="E72" s="38">
        <v>15</v>
      </c>
      <c r="F72" s="36"/>
      <c r="G72" s="38"/>
      <c r="H72" s="36"/>
      <c r="I72" s="36">
        <f t="shared" si="3"/>
        <v>15</v>
      </c>
      <c r="K72" s="37">
        <v>71</v>
      </c>
      <c r="M72" t="b">
        <f t="shared" si="4"/>
        <v>0</v>
      </c>
    </row>
    <row r="73" spans="2:13" x14ac:dyDescent="0.45">
      <c r="B73" s="48" t="s">
        <v>198</v>
      </c>
      <c r="C73" s="14" t="s">
        <v>7</v>
      </c>
      <c r="D73" s="13"/>
      <c r="E73" s="38">
        <v>1</v>
      </c>
      <c r="F73" s="36"/>
      <c r="G73" s="38"/>
      <c r="H73" s="36"/>
      <c r="I73" s="36">
        <f t="shared" si="3"/>
        <v>1</v>
      </c>
      <c r="K73" s="37">
        <v>72</v>
      </c>
      <c r="M73" t="b">
        <f t="shared" si="4"/>
        <v>0</v>
      </c>
    </row>
    <row r="74" spans="2:13" x14ac:dyDescent="0.45">
      <c r="B74" s="48" t="s">
        <v>199</v>
      </c>
      <c r="C74" s="14" t="s">
        <v>114</v>
      </c>
      <c r="D74" s="13"/>
      <c r="E74" s="38">
        <v>1</v>
      </c>
      <c r="F74" s="36"/>
      <c r="G74" s="38"/>
      <c r="H74" s="14"/>
      <c r="I74" s="36">
        <f t="shared" si="3"/>
        <v>1</v>
      </c>
      <c r="K74" s="37">
        <v>73</v>
      </c>
      <c r="M74" t="b">
        <f t="shared" si="4"/>
        <v>0</v>
      </c>
    </row>
    <row r="75" spans="2:13" x14ac:dyDescent="0.45">
      <c r="B75" s="48" t="s">
        <v>200</v>
      </c>
      <c r="C75" s="14" t="s">
        <v>115</v>
      </c>
      <c r="D75" s="13"/>
      <c r="E75" s="39">
        <v>1</v>
      </c>
      <c r="F75" s="40"/>
      <c r="G75" s="39">
        <v>1</v>
      </c>
      <c r="H75" s="41"/>
      <c r="I75" s="36">
        <f t="shared" si="3"/>
        <v>2</v>
      </c>
      <c r="K75" s="3">
        <v>96</v>
      </c>
      <c r="M75" t="b">
        <f t="shared" si="4"/>
        <v>0</v>
      </c>
    </row>
    <row r="76" spans="2:13" x14ac:dyDescent="0.45">
      <c r="B76" s="48" t="s">
        <v>201</v>
      </c>
      <c r="C76" s="14" t="s">
        <v>116</v>
      </c>
      <c r="D76" s="13"/>
      <c r="E76" s="39">
        <v>4</v>
      </c>
      <c r="F76" s="40"/>
      <c r="G76" s="39">
        <v>4</v>
      </c>
      <c r="H76" s="41"/>
      <c r="I76" s="36">
        <f t="shared" si="3"/>
        <v>8</v>
      </c>
      <c r="K76" s="3">
        <v>97</v>
      </c>
      <c r="M76" t="b">
        <f t="shared" si="4"/>
        <v>0</v>
      </c>
    </row>
    <row r="77" spans="2:13" x14ac:dyDescent="0.45">
      <c r="B77" s="48" t="s">
        <v>202</v>
      </c>
      <c r="C77" s="14" t="s">
        <v>117</v>
      </c>
      <c r="D77" s="13"/>
      <c r="E77" s="39">
        <v>5</v>
      </c>
      <c r="F77" s="40"/>
      <c r="G77" s="39">
        <v>5</v>
      </c>
      <c r="H77" s="41"/>
      <c r="I77" s="36">
        <f t="shared" si="3"/>
        <v>10</v>
      </c>
      <c r="K77" s="7">
        <v>98</v>
      </c>
      <c r="M77" t="b">
        <f t="shared" si="4"/>
        <v>0</v>
      </c>
    </row>
    <row r="78" spans="2:13" x14ac:dyDescent="0.45">
      <c r="B78" s="48" t="s">
        <v>203</v>
      </c>
      <c r="C78" s="14" t="s">
        <v>118</v>
      </c>
      <c r="D78" s="13"/>
      <c r="E78" s="39">
        <v>15</v>
      </c>
      <c r="F78" s="42"/>
      <c r="G78" s="39">
        <v>10</v>
      </c>
      <c r="H78" s="42"/>
      <c r="I78" s="36">
        <f t="shared" si="3"/>
        <v>25</v>
      </c>
      <c r="K78" s="7">
        <v>99</v>
      </c>
      <c r="M78" t="b">
        <f t="shared" si="4"/>
        <v>0</v>
      </c>
    </row>
    <row r="79" spans="2:13" x14ac:dyDescent="0.45">
      <c r="B79" s="48" t="s">
        <v>204</v>
      </c>
      <c r="C79" s="14" t="s">
        <v>119</v>
      </c>
      <c r="D79" s="13"/>
      <c r="E79" s="39">
        <v>15</v>
      </c>
      <c r="F79" s="42"/>
      <c r="G79" s="39">
        <v>10</v>
      </c>
      <c r="H79" s="42"/>
      <c r="I79" s="36">
        <f t="shared" si="3"/>
        <v>25</v>
      </c>
      <c r="K79" s="3">
        <v>100</v>
      </c>
      <c r="M79" t="b">
        <f t="shared" si="4"/>
        <v>0</v>
      </c>
    </row>
    <row r="80" spans="2:13" x14ac:dyDescent="0.45">
      <c r="B80" s="48" t="s">
        <v>205</v>
      </c>
      <c r="C80" s="14" t="s">
        <v>120</v>
      </c>
      <c r="D80" s="13"/>
      <c r="E80" s="39">
        <v>15</v>
      </c>
      <c r="F80" s="42"/>
      <c r="G80" s="39">
        <v>10</v>
      </c>
      <c r="H80" s="42"/>
      <c r="I80" s="36">
        <f t="shared" si="3"/>
        <v>25</v>
      </c>
      <c r="K80" s="5"/>
      <c r="M80" t="b">
        <f t="shared" si="4"/>
        <v>0</v>
      </c>
    </row>
    <row r="81" spans="2:13" x14ac:dyDescent="0.45">
      <c r="B81" s="48" t="s">
        <v>206</v>
      </c>
      <c r="C81" s="14" t="s">
        <v>121</v>
      </c>
      <c r="D81" s="13"/>
      <c r="E81" s="39">
        <v>15</v>
      </c>
      <c r="F81" s="42"/>
      <c r="G81" s="39">
        <v>10</v>
      </c>
      <c r="H81" s="42"/>
      <c r="I81" s="36">
        <f t="shared" si="3"/>
        <v>25</v>
      </c>
      <c r="K81" s="5"/>
      <c r="M81" t="b">
        <f t="shared" si="4"/>
        <v>0</v>
      </c>
    </row>
    <row r="82" spans="2:13" x14ac:dyDescent="0.45">
      <c r="B82" s="48" t="s">
        <v>207</v>
      </c>
      <c r="C82" s="14" t="s">
        <v>122</v>
      </c>
      <c r="D82" s="13"/>
      <c r="E82" s="39">
        <v>2</v>
      </c>
      <c r="F82" s="42"/>
      <c r="G82" s="39"/>
      <c r="H82" s="42"/>
      <c r="I82" s="36">
        <f t="shared" si="3"/>
        <v>2</v>
      </c>
      <c r="K82" s="5"/>
      <c r="M82" t="b">
        <f t="shared" si="4"/>
        <v>0</v>
      </c>
    </row>
    <row r="83" spans="2:13" x14ac:dyDescent="0.45">
      <c r="B83" s="48" t="s">
        <v>208</v>
      </c>
      <c r="C83" s="14" t="s">
        <v>123</v>
      </c>
      <c r="D83" s="13"/>
      <c r="E83" s="39">
        <v>15</v>
      </c>
      <c r="F83" s="42"/>
      <c r="G83" s="39">
        <v>5</v>
      </c>
      <c r="H83" s="42"/>
      <c r="I83" s="36">
        <f t="shared" si="3"/>
        <v>20</v>
      </c>
      <c r="K83" s="5"/>
      <c r="M83" t="b">
        <f t="shared" si="4"/>
        <v>0</v>
      </c>
    </row>
    <row r="84" spans="2:13" x14ac:dyDescent="0.45">
      <c r="B84" s="48" t="s">
        <v>209</v>
      </c>
      <c r="C84" s="15" t="s">
        <v>124</v>
      </c>
      <c r="D84" s="13"/>
      <c r="E84" s="39">
        <v>15</v>
      </c>
      <c r="F84" s="42"/>
      <c r="G84" s="39">
        <v>5</v>
      </c>
      <c r="H84" s="42"/>
      <c r="I84" s="36">
        <f t="shared" si="3"/>
        <v>20</v>
      </c>
      <c r="K84" s="5"/>
      <c r="M84" t="b">
        <f t="shared" si="4"/>
        <v>0</v>
      </c>
    </row>
    <row r="85" spans="2:13" x14ac:dyDescent="0.45">
      <c r="B85" s="48" t="s">
        <v>210</v>
      </c>
      <c r="C85" s="14" t="s">
        <v>37</v>
      </c>
      <c r="D85" s="13"/>
      <c r="E85" s="39">
        <v>15</v>
      </c>
      <c r="F85" s="42"/>
      <c r="G85" s="39">
        <v>2</v>
      </c>
      <c r="H85" s="42"/>
      <c r="I85" s="36">
        <f t="shared" si="3"/>
        <v>17</v>
      </c>
      <c r="K85" s="4"/>
      <c r="M85" t="b">
        <f t="shared" si="4"/>
        <v>0</v>
      </c>
    </row>
    <row r="86" spans="2:13" x14ac:dyDescent="0.45">
      <c r="B86" s="48" t="s">
        <v>211</v>
      </c>
      <c r="C86" s="14" t="s">
        <v>125</v>
      </c>
      <c r="D86" s="13"/>
      <c r="E86" s="39">
        <v>15</v>
      </c>
      <c r="F86" s="42"/>
      <c r="G86" s="39">
        <v>2</v>
      </c>
      <c r="H86" s="42"/>
      <c r="I86" s="36">
        <f t="shared" si="3"/>
        <v>17</v>
      </c>
      <c r="K86" s="4"/>
      <c r="M86" t="b">
        <f t="shared" si="4"/>
        <v>0</v>
      </c>
    </row>
    <row r="87" spans="2:13" x14ac:dyDescent="0.45">
      <c r="B87" s="48" t="s">
        <v>212</v>
      </c>
      <c r="C87" s="14" t="s">
        <v>126</v>
      </c>
      <c r="D87" s="13"/>
      <c r="E87" s="39">
        <v>1</v>
      </c>
      <c r="F87" s="42"/>
      <c r="G87" s="39"/>
      <c r="H87" s="42"/>
      <c r="I87" s="36">
        <f t="shared" si="3"/>
        <v>1</v>
      </c>
      <c r="K87" s="43"/>
      <c r="M87" t="b">
        <f t="shared" si="4"/>
        <v>0</v>
      </c>
    </row>
    <row r="88" spans="2:13" x14ac:dyDescent="0.45">
      <c r="B88" s="48" t="s">
        <v>213</v>
      </c>
      <c r="C88" s="14" t="s">
        <v>127</v>
      </c>
      <c r="D88" s="13"/>
      <c r="E88" s="39">
        <v>1</v>
      </c>
      <c r="F88" s="42"/>
      <c r="G88" s="39"/>
      <c r="H88" s="42"/>
      <c r="I88" s="36">
        <f t="shared" si="3"/>
        <v>1</v>
      </c>
      <c r="K88" s="43"/>
      <c r="M88" t="b">
        <f t="shared" si="4"/>
        <v>0</v>
      </c>
    </row>
    <row r="89" spans="2:13" x14ac:dyDescent="0.45">
      <c r="B89" s="48" t="s">
        <v>214</v>
      </c>
      <c r="C89" s="14" t="s">
        <v>128</v>
      </c>
      <c r="D89" s="13"/>
      <c r="E89" s="39">
        <v>6</v>
      </c>
      <c r="F89" s="42"/>
      <c r="G89" s="39">
        <v>2</v>
      </c>
      <c r="H89" s="42"/>
      <c r="I89" s="36">
        <f t="shared" si="3"/>
        <v>8</v>
      </c>
      <c r="K89" s="43"/>
      <c r="M89" t="b">
        <f t="shared" si="4"/>
        <v>0</v>
      </c>
    </row>
    <row r="90" spans="2:13" x14ac:dyDescent="0.45">
      <c r="B90" s="48" t="s">
        <v>215</v>
      </c>
      <c r="C90" s="14" t="s">
        <v>129</v>
      </c>
      <c r="D90" s="13"/>
      <c r="E90" s="39">
        <v>1</v>
      </c>
      <c r="F90" s="42"/>
      <c r="G90" s="39"/>
      <c r="H90" s="42"/>
      <c r="I90" s="36">
        <f t="shared" si="3"/>
        <v>1</v>
      </c>
      <c r="K90" s="43"/>
      <c r="M90" t="b">
        <f t="shared" si="4"/>
        <v>0</v>
      </c>
    </row>
    <row r="91" spans="2:13" x14ac:dyDescent="0.45">
      <c r="B91" s="48" t="s">
        <v>216</v>
      </c>
      <c r="C91" s="14" t="s">
        <v>130</v>
      </c>
      <c r="D91" s="13"/>
      <c r="E91" s="39"/>
      <c r="F91" s="42"/>
      <c r="G91" s="44">
        <v>2</v>
      </c>
      <c r="H91" s="42"/>
      <c r="I91" s="36">
        <f t="shared" si="3"/>
        <v>2</v>
      </c>
      <c r="K91" s="43"/>
      <c r="M91" t="b">
        <f t="shared" si="4"/>
        <v>0</v>
      </c>
    </row>
    <row r="92" spans="2:13" x14ac:dyDescent="0.45">
      <c r="B92" s="48" t="s">
        <v>217</v>
      </c>
      <c r="C92" s="14" t="s">
        <v>38</v>
      </c>
      <c r="D92" s="13"/>
      <c r="E92" s="39"/>
      <c r="F92" s="42"/>
      <c r="G92" s="44">
        <v>1</v>
      </c>
      <c r="H92" s="42"/>
      <c r="I92" s="36">
        <f t="shared" si="3"/>
        <v>1</v>
      </c>
      <c r="K92" s="43"/>
      <c r="M92" t="b">
        <f t="shared" si="4"/>
        <v>0</v>
      </c>
    </row>
    <row r="93" spans="2:13" x14ac:dyDescent="0.45">
      <c r="B93" s="48" t="s">
        <v>218</v>
      </c>
      <c r="C93" s="6" t="s">
        <v>39</v>
      </c>
      <c r="D93" s="13"/>
      <c r="E93" s="39"/>
      <c r="F93" s="42"/>
      <c r="G93" s="44">
        <v>5</v>
      </c>
      <c r="H93" s="42"/>
      <c r="I93" s="36">
        <f t="shared" si="3"/>
        <v>5</v>
      </c>
      <c r="K93" s="43"/>
      <c r="M93" t="b">
        <f t="shared" si="4"/>
        <v>0</v>
      </c>
    </row>
    <row r="94" spans="2:13" x14ac:dyDescent="0.45">
      <c r="B94" s="48" t="s">
        <v>219</v>
      </c>
      <c r="C94" s="6" t="s">
        <v>8</v>
      </c>
      <c r="D94" s="13"/>
      <c r="E94" s="39"/>
      <c r="F94" s="42"/>
      <c r="G94" s="44">
        <v>20</v>
      </c>
      <c r="H94" s="42"/>
      <c r="I94" s="36">
        <f t="shared" si="3"/>
        <v>20</v>
      </c>
      <c r="K94" s="3">
        <v>97</v>
      </c>
      <c r="M94" t="b">
        <f t="shared" si="4"/>
        <v>0</v>
      </c>
    </row>
    <row r="95" spans="2:13" x14ac:dyDescent="0.45">
      <c r="B95" s="48" t="s">
        <v>220</v>
      </c>
      <c r="C95" s="6" t="s">
        <v>8</v>
      </c>
      <c r="D95" s="13"/>
      <c r="E95" s="39"/>
      <c r="F95" s="42"/>
      <c r="G95" s="44">
        <v>20</v>
      </c>
      <c r="H95" s="42"/>
      <c r="I95" s="36">
        <f t="shared" si="3"/>
        <v>20</v>
      </c>
      <c r="K95" s="7">
        <v>98</v>
      </c>
      <c r="M95" t="b">
        <f t="shared" si="4"/>
        <v>0</v>
      </c>
    </row>
    <row r="96" spans="2:13" x14ac:dyDescent="0.45">
      <c r="B96" s="48" t="s">
        <v>221</v>
      </c>
      <c r="C96" s="6" t="s">
        <v>8</v>
      </c>
      <c r="D96" s="13"/>
      <c r="E96" s="39"/>
      <c r="F96" s="42"/>
      <c r="G96" s="44">
        <v>5</v>
      </c>
      <c r="H96" s="42"/>
      <c r="I96" s="36">
        <f t="shared" si="3"/>
        <v>5</v>
      </c>
      <c r="K96" s="7">
        <v>99</v>
      </c>
      <c r="M96" t="b">
        <f t="shared" si="4"/>
        <v>0</v>
      </c>
    </row>
    <row r="97" spans="2:19" x14ac:dyDescent="0.45">
      <c r="B97" s="48" t="s">
        <v>222</v>
      </c>
      <c r="C97" s="6" t="s">
        <v>9</v>
      </c>
      <c r="D97" s="13"/>
      <c r="E97" s="39"/>
      <c r="F97" s="42"/>
      <c r="G97" s="44">
        <v>4</v>
      </c>
      <c r="H97" s="42"/>
      <c r="I97" s="36">
        <f t="shared" si="3"/>
        <v>4</v>
      </c>
      <c r="K97" s="3">
        <v>100</v>
      </c>
      <c r="M97" t="b">
        <f t="shared" ref="M97:M131" si="5">B98=K97</f>
        <v>0</v>
      </c>
    </row>
    <row r="98" spans="2:19" x14ac:dyDescent="0.45">
      <c r="B98" s="48" t="s">
        <v>223</v>
      </c>
      <c r="C98" s="49" t="s">
        <v>56</v>
      </c>
      <c r="D98" s="13"/>
      <c r="E98" s="40">
        <v>1</v>
      </c>
      <c r="F98" s="42"/>
      <c r="G98" s="44"/>
      <c r="H98" s="42"/>
      <c r="I98" s="36">
        <f t="shared" si="3"/>
        <v>1</v>
      </c>
      <c r="K98" s="5">
        <v>101</v>
      </c>
      <c r="M98" t="b">
        <f t="shared" si="5"/>
        <v>0</v>
      </c>
    </row>
    <row r="99" spans="2:19" x14ac:dyDescent="0.45">
      <c r="B99" s="48" t="s">
        <v>224</v>
      </c>
      <c r="C99" s="70" t="s">
        <v>10</v>
      </c>
      <c r="D99" s="13"/>
      <c r="E99" s="40">
        <v>1</v>
      </c>
      <c r="F99" s="42"/>
      <c r="G99" s="44"/>
      <c r="H99" s="42"/>
      <c r="I99" s="36">
        <f t="shared" si="3"/>
        <v>1</v>
      </c>
      <c r="K99" s="5">
        <v>102</v>
      </c>
      <c r="M99" t="b">
        <f t="shared" si="5"/>
        <v>0</v>
      </c>
    </row>
    <row r="100" spans="2:19" x14ac:dyDescent="0.45">
      <c r="B100" s="48" t="s">
        <v>225</v>
      </c>
      <c r="C100" s="70" t="s">
        <v>11</v>
      </c>
      <c r="D100" s="13"/>
      <c r="E100" s="40">
        <v>1</v>
      </c>
      <c r="F100" s="42"/>
      <c r="G100" s="42"/>
      <c r="H100" s="42"/>
      <c r="I100" s="36">
        <f t="shared" si="3"/>
        <v>1</v>
      </c>
      <c r="K100" s="5">
        <v>103</v>
      </c>
      <c r="M100" t="b">
        <f t="shared" si="5"/>
        <v>0</v>
      </c>
    </row>
    <row r="101" spans="2:19" x14ac:dyDescent="0.45">
      <c r="B101" s="48" t="s">
        <v>226</v>
      </c>
      <c r="C101" s="70" t="s">
        <v>12</v>
      </c>
      <c r="D101" s="13"/>
      <c r="E101" s="40">
        <v>1</v>
      </c>
      <c r="F101" s="42"/>
      <c r="G101" s="42"/>
      <c r="H101" s="42"/>
      <c r="I101" s="36">
        <f t="shared" si="3"/>
        <v>1</v>
      </c>
      <c r="K101" s="5">
        <v>104</v>
      </c>
      <c r="M101" t="b">
        <f t="shared" si="5"/>
        <v>0</v>
      </c>
    </row>
    <row r="102" spans="2:19" x14ac:dyDescent="0.45">
      <c r="B102" s="48" t="s">
        <v>227</v>
      </c>
      <c r="C102" s="70" t="s">
        <v>13</v>
      </c>
      <c r="D102" s="13"/>
      <c r="E102" s="40">
        <v>1</v>
      </c>
      <c r="F102" s="42"/>
      <c r="G102" s="42"/>
      <c r="H102" s="42"/>
      <c r="I102" s="36">
        <f t="shared" si="3"/>
        <v>1</v>
      </c>
      <c r="K102" s="4">
        <v>105</v>
      </c>
      <c r="M102" t="b">
        <f t="shared" si="5"/>
        <v>0</v>
      </c>
    </row>
    <row r="103" spans="2:19" x14ac:dyDescent="0.45">
      <c r="B103" s="48" t="s">
        <v>228</v>
      </c>
      <c r="C103" s="70" t="s">
        <v>14</v>
      </c>
      <c r="D103" s="13"/>
      <c r="E103" s="40">
        <v>1</v>
      </c>
      <c r="F103" s="42"/>
      <c r="G103" s="42"/>
      <c r="H103" s="42"/>
      <c r="I103" s="36">
        <f t="shared" si="3"/>
        <v>1</v>
      </c>
      <c r="K103" s="5">
        <v>106</v>
      </c>
      <c r="M103" t="b">
        <f t="shared" si="5"/>
        <v>0</v>
      </c>
    </row>
    <row r="104" spans="2:19" x14ac:dyDescent="0.45">
      <c r="B104" s="48" t="s">
        <v>229</v>
      </c>
      <c r="C104" s="70" t="s">
        <v>15</v>
      </c>
      <c r="D104" s="13"/>
      <c r="E104" s="40">
        <v>1</v>
      </c>
      <c r="F104" s="42"/>
      <c r="G104" s="42"/>
      <c r="H104" s="42"/>
      <c r="I104" s="36">
        <f t="shared" si="3"/>
        <v>1</v>
      </c>
      <c r="K104" s="5">
        <v>107</v>
      </c>
      <c r="M104" t="b">
        <f t="shared" si="5"/>
        <v>0</v>
      </c>
      <c r="S104" s="85"/>
    </row>
    <row r="105" spans="2:19" x14ac:dyDescent="0.45">
      <c r="B105" s="48" t="s">
        <v>230</v>
      </c>
      <c r="C105" s="70" t="s">
        <v>16</v>
      </c>
      <c r="D105" s="13"/>
      <c r="E105" s="40">
        <v>1</v>
      </c>
      <c r="F105" s="42"/>
      <c r="G105" s="42"/>
      <c r="H105" s="42"/>
      <c r="I105" s="36">
        <f t="shared" si="3"/>
        <v>1</v>
      </c>
      <c r="K105" s="4">
        <v>108</v>
      </c>
      <c r="M105" t="b">
        <f t="shared" si="5"/>
        <v>0</v>
      </c>
      <c r="S105" s="85"/>
    </row>
    <row r="106" spans="2:19" x14ac:dyDescent="0.45">
      <c r="B106" s="48" t="s">
        <v>231</v>
      </c>
      <c r="C106" s="70" t="s">
        <v>17</v>
      </c>
      <c r="D106" s="13"/>
      <c r="E106" s="40">
        <v>1</v>
      </c>
      <c r="F106" s="42"/>
      <c r="G106" s="42"/>
      <c r="H106" s="42"/>
      <c r="I106" s="36">
        <f t="shared" si="3"/>
        <v>1</v>
      </c>
      <c r="K106" s="4">
        <v>109</v>
      </c>
      <c r="M106" t="b">
        <f t="shared" si="5"/>
        <v>0</v>
      </c>
      <c r="S106" s="85"/>
    </row>
    <row r="107" spans="2:19" x14ac:dyDescent="0.45">
      <c r="B107" s="48" t="s">
        <v>232</v>
      </c>
      <c r="C107" s="70" t="s">
        <v>18</v>
      </c>
      <c r="D107" s="13"/>
      <c r="E107" s="40">
        <v>1</v>
      </c>
      <c r="F107" s="42"/>
      <c r="G107" s="42"/>
      <c r="H107" s="42"/>
      <c r="I107" s="36">
        <f t="shared" si="3"/>
        <v>1</v>
      </c>
      <c r="K107" s="43">
        <v>110</v>
      </c>
      <c r="M107" t="b">
        <f t="shared" si="5"/>
        <v>0</v>
      </c>
      <c r="S107" s="85"/>
    </row>
    <row r="108" spans="2:19" x14ac:dyDescent="0.45">
      <c r="B108" s="48" t="s">
        <v>233</v>
      </c>
      <c r="C108" s="70" t="s">
        <v>19</v>
      </c>
      <c r="D108" s="13"/>
      <c r="E108" s="40">
        <v>1</v>
      </c>
      <c r="F108" s="41"/>
      <c r="G108" s="40"/>
      <c r="H108" s="41"/>
      <c r="I108" s="36">
        <f t="shared" si="3"/>
        <v>1</v>
      </c>
      <c r="K108" s="43">
        <v>111</v>
      </c>
      <c r="M108" t="b">
        <f t="shared" si="5"/>
        <v>0</v>
      </c>
      <c r="S108" s="85"/>
    </row>
    <row r="109" spans="2:19" x14ac:dyDescent="0.45">
      <c r="B109" s="48" t="s">
        <v>234</v>
      </c>
      <c r="C109" s="49" t="s">
        <v>57</v>
      </c>
      <c r="D109" s="13"/>
      <c r="E109" s="40">
        <v>1</v>
      </c>
      <c r="F109" s="41"/>
      <c r="G109" s="40"/>
      <c r="H109" s="41"/>
      <c r="I109" s="36">
        <f t="shared" si="3"/>
        <v>1</v>
      </c>
      <c r="K109" s="43">
        <v>112</v>
      </c>
      <c r="M109" t="b">
        <f t="shared" si="5"/>
        <v>0</v>
      </c>
      <c r="S109" s="85"/>
    </row>
    <row r="110" spans="2:19" x14ac:dyDescent="0.45">
      <c r="B110" s="48" t="s">
        <v>235</v>
      </c>
      <c r="C110" s="70" t="s">
        <v>20</v>
      </c>
      <c r="D110" s="13"/>
      <c r="E110" s="40">
        <v>1</v>
      </c>
      <c r="F110" s="41"/>
      <c r="G110" s="40"/>
      <c r="H110" s="41"/>
      <c r="I110" s="36">
        <f t="shared" si="3"/>
        <v>1</v>
      </c>
      <c r="K110" s="43">
        <v>113</v>
      </c>
      <c r="M110" t="b">
        <f t="shared" si="5"/>
        <v>0</v>
      </c>
      <c r="S110" s="85"/>
    </row>
    <row r="111" spans="2:19" x14ac:dyDescent="0.45">
      <c r="B111" s="48" t="s">
        <v>236</v>
      </c>
      <c r="C111" s="15" t="s">
        <v>46</v>
      </c>
      <c r="D111" s="13"/>
      <c r="E111" s="40">
        <v>1</v>
      </c>
      <c r="F111" s="41"/>
      <c r="G111" s="40"/>
      <c r="H111" s="41"/>
      <c r="I111" s="36">
        <f t="shared" si="3"/>
        <v>1</v>
      </c>
      <c r="K111" s="43">
        <v>114</v>
      </c>
      <c r="M111" t="b">
        <f t="shared" si="5"/>
        <v>0</v>
      </c>
      <c r="S111" s="85"/>
    </row>
    <row r="112" spans="2:19" x14ac:dyDescent="0.45">
      <c r="B112" s="48" t="s">
        <v>237</v>
      </c>
      <c r="C112" s="49" t="s">
        <v>264</v>
      </c>
      <c r="D112" s="13"/>
      <c r="E112" s="40">
        <v>10</v>
      </c>
      <c r="F112" s="41"/>
      <c r="G112" s="40">
        <v>1</v>
      </c>
      <c r="H112" s="41"/>
      <c r="I112" s="36">
        <f t="shared" si="3"/>
        <v>11</v>
      </c>
      <c r="K112" s="43">
        <v>115</v>
      </c>
      <c r="M112" t="b">
        <f t="shared" si="5"/>
        <v>0</v>
      </c>
      <c r="S112" s="85"/>
    </row>
    <row r="113" spans="2:19" x14ac:dyDescent="0.45">
      <c r="B113" s="48" t="s">
        <v>238</v>
      </c>
      <c r="C113" s="49" t="s">
        <v>58</v>
      </c>
      <c r="D113" s="13"/>
      <c r="E113" s="40"/>
      <c r="F113" s="41"/>
      <c r="G113" s="40">
        <v>1</v>
      </c>
      <c r="H113" s="41"/>
      <c r="I113" s="36">
        <f t="shared" si="3"/>
        <v>1</v>
      </c>
      <c r="K113" s="43">
        <v>116</v>
      </c>
      <c r="M113" t="b">
        <f t="shared" si="5"/>
        <v>0</v>
      </c>
      <c r="S113" s="85"/>
    </row>
    <row r="114" spans="2:19" x14ac:dyDescent="0.45">
      <c r="B114" s="48" t="s">
        <v>239</v>
      </c>
      <c r="C114" s="6" t="s">
        <v>21</v>
      </c>
      <c r="D114" s="13"/>
      <c r="E114" s="40"/>
      <c r="F114" s="41"/>
      <c r="G114" s="40">
        <v>1</v>
      </c>
      <c r="H114" s="41"/>
      <c r="I114" s="36">
        <f t="shared" si="3"/>
        <v>1</v>
      </c>
      <c r="K114" s="43">
        <v>117</v>
      </c>
      <c r="M114" t="b">
        <f t="shared" si="5"/>
        <v>0</v>
      </c>
      <c r="S114" s="85"/>
    </row>
    <row r="115" spans="2:19" x14ac:dyDescent="0.45">
      <c r="B115" s="48" t="s">
        <v>240</v>
      </c>
      <c r="C115" s="49" t="s">
        <v>59</v>
      </c>
      <c r="D115" s="13"/>
      <c r="E115" s="40"/>
      <c r="F115" s="41"/>
      <c r="G115" s="40">
        <v>1</v>
      </c>
      <c r="H115" s="41"/>
      <c r="I115" s="36">
        <f t="shared" si="3"/>
        <v>1</v>
      </c>
      <c r="K115" s="43">
        <v>118</v>
      </c>
      <c r="M115" t="b">
        <f t="shared" si="5"/>
        <v>0</v>
      </c>
      <c r="S115" s="85"/>
    </row>
    <row r="116" spans="2:19" x14ac:dyDescent="0.45">
      <c r="B116" s="48" t="s">
        <v>241</v>
      </c>
      <c r="C116" s="49" t="s">
        <v>60</v>
      </c>
      <c r="D116" s="13"/>
      <c r="E116" s="40"/>
      <c r="F116" s="41"/>
      <c r="G116" s="40">
        <v>1</v>
      </c>
      <c r="H116" s="41"/>
      <c r="I116" s="36">
        <f t="shared" si="3"/>
        <v>1</v>
      </c>
      <c r="K116" s="43">
        <v>119</v>
      </c>
      <c r="M116" t="b">
        <f t="shared" si="5"/>
        <v>0</v>
      </c>
      <c r="S116" s="85"/>
    </row>
    <row r="117" spans="2:19" x14ac:dyDescent="0.45">
      <c r="B117" s="48" t="s">
        <v>242</v>
      </c>
      <c r="C117" s="49" t="s">
        <v>61</v>
      </c>
      <c r="D117" s="13"/>
      <c r="E117" s="40"/>
      <c r="F117" s="41"/>
      <c r="G117" s="40">
        <v>1</v>
      </c>
      <c r="H117" s="41"/>
      <c r="I117" s="36">
        <f t="shared" si="3"/>
        <v>1</v>
      </c>
      <c r="K117" s="43">
        <v>120</v>
      </c>
      <c r="M117" t="b">
        <f t="shared" si="5"/>
        <v>0</v>
      </c>
      <c r="S117" s="85"/>
    </row>
    <row r="118" spans="2:19" x14ac:dyDescent="0.45">
      <c r="B118" s="48" t="s">
        <v>243</v>
      </c>
      <c r="C118" s="49" t="s">
        <v>62</v>
      </c>
      <c r="D118" s="13"/>
      <c r="E118" s="40">
        <v>1</v>
      </c>
      <c r="F118" s="41"/>
      <c r="G118" s="40">
        <v>1</v>
      </c>
      <c r="H118" s="41"/>
      <c r="I118" s="36">
        <f t="shared" si="3"/>
        <v>2</v>
      </c>
      <c r="K118" s="43">
        <v>121</v>
      </c>
      <c r="M118" t="b">
        <f t="shared" si="5"/>
        <v>0</v>
      </c>
      <c r="S118" s="85"/>
    </row>
    <row r="119" spans="2:19" x14ac:dyDescent="0.45">
      <c r="B119" s="48" t="s">
        <v>244</v>
      </c>
      <c r="C119" s="15" t="s">
        <v>22</v>
      </c>
      <c r="D119" s="13"/>
      <c r="E119" s="40"/>
      <c r="F119" s="41"/>
      <c r="G119" s="40">
        <v>1</v>
      </c>
      <c r="H119" s="41"/>
      <c r="I119" s="36">
        <f t="shared" ref="I119:I134" si="6">D119+E119+F119+G119+H119</f>
        <v>1</v>
      </c>
      <c r="K119" s="43">
        <v>122</v>
      </c>
      <c r="M119" t="b">
        <f t="shared" si="5"/>
        <v>0</v>
      </c>
      <c r="S119" s="85"/>
    </row>
    <row r="120" spans="2:19" x14ac:dyDescent="0.45">
      <c r="B120" s="48" t="s">
        <v>245</v>
      </c>
      <c r="C120" s="86" t="s">
        <v>63</v>
      </c>
      <c r="D120" s="13"/>
      <c r="E120" s="40">
        <v>1</v>
      </c>
      <c r="F120" s="41"/>
      <c r="G120" s="40"/>
      <c r="H120" s="41"/>
      <c r="I120" s="36">
        <f t="shared" si="6"/>
        <v>1</v>
      </c>
      <c r="K120" s="43">
        <v>123</v>
      </c>
      <c r="M120" t="b">
        <f t="shared" si="5"/>
        <v>0</v>
      </c>
      <c r="S120" s="85"/>
    </row>
    <row r="121" spans="2:19" x14ac:dyDescent="0.45">
      <c r="B121" s="48" t="s">
        <v>246</v>
      </c>
      <c r="C121" s="86" t="s">
        <v>64</v>
      </c>
      <c r="D121" s="13"/>
      <c r="E121" s="40">
        <v>1</v>
      </c>
      <c r="F121" s="41"/>
      <c r="G121" s="40"/>
      <c r="H121" s="41"/>
      <c r="I121" s="36">
        <f t="shared" si="6"/>
        <v>1</v>
      </c>
      <c r="K121" s="43">
        <v>124</v>
      </c>
      <c r="M121" t="b">
        <f t="shared" si="5"/>
        <v>0</v>
      </c>
      <c r="S121" s="85"/>
    </row>
    <row r="122" spans="2:19" x14ac:dyDescent="0.45">
      <c r="B122" s="48" t="s">
        <v>247</v>
      </c>
      <c r="C122" s="86" t="s">
        <v>65</v>
      </c>
      <c r="D122" s="13"/>
      <c r="E122" s="40">
        <v>1</v>
      </c>
      <c r="F122" s="41"/>
      <c r="G122" s="40"/>
      <c r="H122" s="41"/>
      <c r="I122" s="36">
        <f t="shared" si="6"/>
        <v>1</v>
      </c>
      <c r="K122" s="43">
        <v>125</v>
      </c>
      <c r="M122" t="b">
        <f t="shared" si="5"/>
        <v>0</v>
      </c>
      <c r="S122" s="85"/>
    </row>
    <row r="123" spans="2:19" x14ac:dyDescent="0.45">
      <c r="B123" s="48" t="s">
        <v>248</v>
      </c>
      <c r="C123" s="86" t="s">
        <v>66</v>
      </c>
      <c r="D123" s="13"/>
      <c r="E123" s="40">
        <v>1</v>
      </c>
      <c r="F123" s="41"/>
      <c r="G123" s="40"/>
      <c r="H123" s="41"/>
      <c r="I123" s="36">
        <f t="shared" si="6"/>
        <v>1</v>
      </c>
      <c r="K123" s="4">
        <v>126</v>
      </c>
      <c r="M123" t="b">
        <f t="shared" si="5"/>
        <v>0</v>
      </c>
      <c r="S123" s="85"/>
    </row>
    <row r="124" spans="2:19" x14ac:dyDescent="0.45">
      <c r="B124" s="48" t="s">
        <v>249</v>
      </c>
      <c r="C124" s="86" t="s">
        <v>67</v>
      </c>
      <c r="D124" s="13"/>
      <c r="E124" s="40">
        <v>1</v>
      </c>
      <c r="F124" s="41"/>
      <c r="G124" s="40"/>
      <c r="H124" s="41"/>
      <c r="I124" s="36">
        <f t="shared" si="6"/>
        <v>1</v>
      </c>
      <c r="K124" s="4">
        <v>127</v>
      </c>
      <c r="M124" t="b">
        <f t="shared" si="5"/>
        <v>0</v>
      </c>
    </row>
    <row r="125" spans="2:19" x14ac:dyDescent="0.45">
      <c r="B125" s="48" t="s">
        <v>250</v>
      </c>
      <c r="C125" s="6" t="s">
        <v>23</v>
      </c>
      <c r="D125" s="13"/>
      <c r="E125" s="45">
        <v>1</v>
      </c>
      <c r="F125" s="14"/>
      <c r="G125" s="14"/>
      <c r="H125" s="14"/>
      <c r="I125" s="36">
        <f t="shared" si="6"/>
        <v>1</v>
      </c>
      <c r="K125" s="4">
        <v>128</v>
      </c>
      <c r="M125" t="b">
        <f t="shared" si="5"/>
        <v>0</v>
      </c>
    </row>
    <row r="126" spans="2:19" x14ac:dyDescent="0.45">
      <c r="B126" s="48" t="s">
        <v>251</v>
      </c>
      <c r="C126" s="6" t="s">
        <v>24</v>
      </c>
      <c r="D126" s="13"/>
      <c r="E126" s="45">
        <v>1</v>
      </c>
      <c r="F126" s="14"/>
      <c r="G126" s="14"/>
      <c r="H126" s="14"/>
      <c r="I126" s="36">
        <f t="shared" si="6"/>
        <v>1</v>
      </c>
      <c r="K126" s="4">
        <v>130</v>
      </c>
      <c r="M126" t="b">
        <f t="shared" si="5"/>
        <v>0</v>
      </c>
    </row>
    <row r="127" spans="2:19" x14ac:dyDescent="0.45">
      <c r="B127" s="48" t="s">
        <v>252</v>
      </c>
      <c r="C127" s="6" t="s">
        <v>25</v>
      </c>
      <c r="D127" s="13"/>
      <c r="E127" s="45">
        <v>1</v>
      </c>
      <c r="F127" s="14"/>
      <c r="G127" s="14"/>
      <c r="H127" s="14"/>
      <c r="I127" s="36">
        <f t="shared" si="6"/>
        <v>1</v>
      </c>
      <c r="K127" s="4">
        <v>131</v>
      </c>
      <c r="M127" t="b">
        <f t="shared" si="5"/>
        <v>0</v>
      </c>
    </row>
    <row r="128" spans="2:19" x14ac:dyDescent="0.45">
      <c r="B128" s="48" t="s">
        <v>253</v>
      </c>
      <c r="C128" s="6" t="s">
        <v>26</v>
      </c>
      <c r="D128" s="13"/>
      <c r="E128" s="45">
        <v>1</v>
      </c>
      <c r="F128" s="14"/>
      <c r="G128" s="14"/>
      <c r="H128" s="14"/>
      <c r="I128" s="36">
        <f t="shared" si="6"/>
        <v>1</v>
      </c>
      <c r="K128" s="4">
        <v>132</v>
      </c>
      <c r="M128" t="b">
        <f t="shared" si="5"/>
        <v>0</v>
      </c>
    </row>
    <row r="129" spans="2:18" x14ac:dyDescent="0.45">
      <c r="B129" s="48" t="s">
        <v>254</v>
      </c>
      <c r="C129" s="12" t="s">
        <v>27</v>
      </c>
      <c r="D129" s="13"/>
      <c r="E129" s="36">
        <v>5</v>
      </c>
      <c r="F129" s="14"/>
      <c r="G129" s="14"/>
      <c r="H129" s="14"/>
      <c r="I129" s="36">
        <f t="shared" si="6"/>
        <v>5</v>
      </c>
      <c r="K129" s="3">
        <v>135</v>
      </c>
      <c r="M129" t="b">
        <f t="shared" si="5"/>
        <v>0</v>
      </c>
    </row>
    <row r="130" spans="2:18" x14ac:dyDescent="0.45">
      <c r="B130" s="48" t="s">
        <v>255</v>
      </c>
      <c r="C130" s="12" t="s">
        <v>28</v>
      </c>
      <c r="D130" s="13"/>
      <c r="E130" s="36">
        <v>5</v>
      </c>
      <c r="F130" s="14"/>
      <c r="G130" s="14"/>
      <c r="H130" s="14"/>
      <c r="I130" s="36">
        <f t="shared" si="6"/>
        <v>5</v>
      </c>
      <c r="K130" s="3">
        <v>136</v>
      </c>
      <c r="M130" t="b">
        <f t="shared" si="5"/>
        <v>0</v>
      </c>
    </row>
    <row r="131" spans="2:18" x14ac:dyDescent="0.45">
      <c r="B131" s="48" t="s">
        <v>256</v>
      </c>
      <c r="C131" s="6" t="s">
        <v>29</v>
      </c>
      <c r="D131" s="13"/>
      <c r="E131" s="36">
        <v>1</v>
      </c>
      <c r="F131" s="14"/>
      <c r="G131" s="14"/>
      <c r="H131" s="14"/>
      <c r="I131" s="36">
        <f t="shared" si="6"/>
        <v>1</v>
      </c>
      <c r="K131" s="3">
        <v>137</v>
      </c>
      <c r="M131" t="b">
        <f t="shared" si="5"/>
        <v>0</v>
      </c>
    </row>
    <row r="132" spans="2:18" x14ac:dyDescent="0.45">
      <c r="B132" s="48" t="s">
        <v>257</v>
      </c>
      <c r="C132" s="50" t="s">
        <v>69</v>
      </c>
      <c r="D132" s="13"/>
      <c r="E132" s="36">
        <v>1</v>
      </c>
      <c r="F132" s="14">
        <v>1</v>
      </c>
      <c r="G132" s="14">
        <v>1</v>
      </c>
      <c r="H132" s="14"/>
      <c r="I132" s="36">
        <f t="shared" si="6"/>
        <v>3</v>
      </c>
      <c r="K132" s="3"/>
    </row>
    <row r="133" spans="2:18" x14ac:dyDescent="0.45">
      <c r="B133" s="48" t="s">
        <v>258</v>
      </c>
      <c r="C133" s="49" t="s">
        <v>68</v>
      </c>
      <c r="D133" s="13"/>
      <c r="E133" s="36">
        <v>1</v>
      </c>
      <c r="F133" s="14">
        <v>1</v>
      </c>
      <c r="G133" s="14">
        <v>1</v>
      </c>
      <c r="H133" s="14"/>
      <c r="I133" s="36">
        <f t="shared" si="6"/>
        <v>3</v>
      </c>
      <c r="K133" s="3"/>
    </row>
    <row r="134" spans="2:18" x14ac:dyDescent="0.45">
      <c r="B134" s="48" t="s">
        <v>259</v>
      </c>
      <c r="C134" s="6" t="s">
        <v>40</v>
      </c>
      <c r="D134" s="13"/>
      <c r="E134" s="36">
        <v>8</v>
      </c>
      <c r="F134" s="14">
        <v>3</v>
      </c>
      <c r="G134" s="14">
        <v>4</v>
      </c>
      <c r="H134" s="14"/>
      <c r="I134" s="36">
        <f t="shared" si="6"/>
        <v>15</v>
      </c>
      <c r="K134" s="3"/>
      <c r="M134" t="e">
        <f>#REF!=K134</f>
        <v>#REF!</v>
      </c>
    </row>
    <row r="135" spans="2:18" x14ac:dyDescent="0.45">
      <c r="M135" t="b">
        <f>B135=K135</f>
        <v>1</v>
      </c>
    </row>
    <row r="136" spans="2:18" x14ac:dyDescent="0.45">
      <c r="C136" s="87"/>
    </row>
    <row r="137" spans="2:18" x14ac:dyDescent="0.45">
      <c r="C137" s="88"/>
      <c r="O137" s="9"/>
    </row>
    <row r="138" spans="2:18" x14ac:dyDescent="0.45">
      <c r="C138" s="87"/>
    </row>
    <row r="144" spans="2:18" s="30" customFormat="1" x14ac:dyDescent="0.45">
      <c r="B144" s="29"/>
      <c r="C144" s="9"/>
      <c r="F144" s="31"/>
      <c r="G144" s="31"/>
      <c r="H144"/>
      <c r="I144" s="29"/>
      <c r="J144"/>
      <c r="K144"/>
      <c r="L144"/>
      <c r="M144"/>
      <c r="N144"/>
      <c r="O144"/>
      <c r="P144"/>
      <c r="Q144"/>
      <c r="R144"/>
    </row>
    <row r="145" spans="2:18" s="30" customFormat="1" x14ac:dyDescent="0.45">
      <c r="B145" s="29"/>
      <c r="C145" s="9"/>
      <c r="F145" s="31"/>
      <c r="G145" s="31"/>
      <c r="H145"/>
      <c r="I145" s="29"/>
      <c r="J145"/>
      <c r="K145"/>
      <c r="L145"/>
      <c r="M145"/>
      <c r="N145"/>
      <c r="O145"/>
      <c r="P145"/>
      <c r="Q145"/>
      <c r="R145"/>
    </row>
  </sheetData>
  <phoneticPr fontId="10" type="noConversion"/>
  <pageMargins left="0.7" right="0.7" top="0.75" bottom="0.75" header="0.3" footer="0.3"/>
  <pageSetup paperSize="9" orientation="portrait" verticalDpi="0" r:id="rId1"/>
  <ignoredErrors>
    <ignoredError sqref="B17 B18:B53 B55:B73 B74:B104" twoDigitTextYear="1"/>
    <ignoredError sqref="B105:B133" twoDigitTextYear="1" numberStoredAsText="1"/>
    <ignoredError sqref="B1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D6F8-D388-4592-9543-843747CA5678}">
  <dimension ref="B2:F33"/>
  <sheetViews>
    <sheetView topLeftCell="A13" workbookViewId="0">
      <selection activeCell="G10" sqref="G10"/>
    </sheetView>
  </sheetViews>
  <sheetFormatPr defaultRowHeight="14.25" x14ac:dyDescent="0.45"/>
  <cols>
    <col min="3" max="3" width="33.73046875" style="9" customWidth="1"/>
    <col min="4" max="4" width="11.53125" style="29" customWidth="1"/>
  </cols>
  <sheetData>
    <row r="2" spans="2:4" x14ac:dyDescent="0.45">
      <c r="B2" s="124" t="s">
        <v>720</v>
      </c>
    </row>
    <row r="3" spans="2:4" ht="14.65" thickBot="1" x14ac:dyDescent="0.5"/>
    <row r="4" spans="2:4" ht="43.15" thickBot="1" x14ac:dyDescent="0.5">
      <c r="B4" s="1" t="s">
        <v>260</v>
      </c>
      <c r="C4" s="2" t="s">
        <v>261</v>
      </c>
      <c r="D4" s="89" t="s">
        <v>262</v>
      </c>
    </row>
    <row r="5" spans="2:4" x14ac:dyDescent="0.45">
      <c r="B5" s="90" t="s">
        <v>293</v>
      </c>
      <c r="C5" s="10" t="s">
        <v>265</v>
      </c>
      <c r="D5" s="128">
        <v>80</v>
      </c>
    </row>
    <row r="6" spans="2:4" x14ac:dyDescent="0.45">
      <c r="B6" s="92" t="s">
        <v>294</v>
      </c>
      <c r="C6" s="12" t="s">
        <v>266</v>
      </c>
      <c r="D6" s="129">
        <v>30</v>
      </c>
    </row>
    <row r="7" spans="2:4" x14ac:dyDescent="0.45">
      <c r="B7" s="92" t="s">
        <v>295</v>
      </c>
      <c r="C7" s="12" t="s">
        <v>267</v>
      </c>
      <c r="D7" s="129">
        <v>60</v>
      </c>
    </row>
    <row r="8" spans="2:4" x14ac:dyDescent="0.45">
      <c r="B8" s="92" t="s">
        <v>296</v>
      </c>
      <c r="C8" s="12" t="s">
        <v>268</v>
      </c>
      <c r="D8" s="129">
        <v>400</v>
      </c>
    </row>
    <row r="9" spans="2:4" x14ac:dyDescent="0.45">
      <c r="B9" s="92" t="s">
        <v>297</v>
      </c>
      <c r="C9" s="12" t="s">
        <v>274</v>
      </c>
      <c r="D9" s="129">
        <v>1</v>
      </c>
    </row>
    <row r="10" spans="2:4" x14ac:dyDescent="0.45">
      <c r="B10" s="92" t="s">
        <v>298</v>
      </c>
      <c r="C10" s="12" t="s">
        <v>274</v>
      </c>
      <c r="D10" s="129">
        <v>1</v>
      </c>
    </row>
    <row r="11" spans="2:4" x14ac:dyDescent="0.45">
      <c r="B11" s="92" t="s">
        <v>299</v>
      </c>
      <c r="C11" s="49" t="s">
        <v>275</v>
      </c>
      <c r="D11" s="129">
        <v>3</v>
      </c>
    </row>
    <row r="12" spans="2:4" x14ac:dyDescent="0.45">
      <c r="B12" s="92" t="s">
        <v>300</v>
      </c>
      <c r="C12" s="49" t="s">
        <v>276</v>
      </c>
      <c r="D12" s="129">
        <v>3</v>
      </c>
    </row>
    <row r="13" spans="2:4" x14ac:dyDescent="0.45">
      <c r="B13" s="92" t="s">
        <v>301</v>
      </c>
      <c r="C13" s="49" t="s">
        <v>277</v>
      </c>
      <c r="D13" s="129">
        <v>1</v>
      </c>
    </row>
    <row r="14" spans="2:4" x14ac:dyDescent="0.45">
      <c r="B14" s="92" t="s">
        <v>302</v>
      </c>
      <c r="C14" s="49" t="s">
        <v>278</v>
      </c>
      <c r="D14" s="129">
        <v>3</v>
      </c>
    </row>
    <row r="15" spans="2:4" x14ac:dyDescent="0.45">
      <c r="B15" s="92" t="s">
        <v>303</v>
      </c>
      <c r="C15" s="49" t="s">
        <v>279</v>
      </c>
      <c r="D15" s="129">
        <v>200</v>
      </c>
    </row>
    <row r="16" spans="2:4" x14ac:dyDescent="0.45">
      <c r="B16" s="92" t="s">
        <v>304</v>
      </c>
      <c r="C16" s="49" t="s">
        <v>280</v>
      </c>
      <c r="D16" s="130">
        <v>20</v>
      </c>
    </row>
    <row r="17" spans="2:6" x14ac:dyDescent="0.45">
      <c r="B17" s="92" t="s">
        <v>305</v>
      </c>
      <c r="C17" s="12" t="s">
        <v>269</v>
      </c>
      <c r="D17" s="129">
        <v>10</v>
      </c>
    </row>
    <row r="18" spans="2:6" x14ac:dyDescent="0.45">
      <c r="B18" s="92" t="s">
        <v>306</v>
      </c>
      <c r="C18" s="12" t="s">
        <v>281</v>
      </c>
      <c r="D18" s="129">
        <v>30</v>
      </c>
    </row>
    <row r="19" spans="2:6" x14ac:dyDescent="0.45">
      <c r="B19" s="92" t="s">
        <v>307</v>
      </c>
      <c r="C19" s="12" t="s">
        <v>282</v>
      </c>
      <c r="D19" s="129">
        <v>20</v>
      </c>
    </row>
    <row r="20" spans="2:6" x14ac:dyDescent="0.45">
      <c r="B20" s="92" t="s">
        <v>308</v>
      </c>
      <c r="C20" s="49" t="s">
        <v>283</v>
      </c>
      <c r="D20" s="129">
        <v>1000</v>
      </c>
    </row>
    <row r="21" spans="2:6" x14ac:dyDescent="0.45">
      <c r="B21" s="92" t="s">
        <v>309</v>
      </c>
      <c r="C21" s="49" t="s">
        <v>284</v>
      </c>
      <c r="D21" s="129">
        <v>2</v>
      </c>
    </row>
    <row r="22" spans="2:6" x14ac:dyDescent="0.45">
      <c r="B22" s="92" t="s">
        <v>310</v>
      </c>
      <c r="C22" s="49" t="s">
        <v>285</v>
      </c>
      <c r="D22" s="129">
        <v>2</v>
      </c>
    </row>
    <row r="23" spans="2:6" x14ac:dyDescent="0.45">
      <c r="B23" s="92" t="s">
        <v>311</v>
      </c>
      <c r="C23" s="49" t="s">
        <v>286</v>
      </c>
      <c r="D23" s="129">
        <v>25</v>
      </c>
    </row>
    <row r="24" spans="2:6" x14ac:dyDescent="0.45">
      <c r="B24" s="92" t="s">
        <v>312</v>
      </c>
      <c r="C24" s="55" t="s">
        <v>287</v>
      </c>
      <c r="D24" s="131">
        <v>1</v>
      </c>
    </row>
    <row r="25" spans="2:6" x14ac:dyDescent="0.45">
      <c r="B25" s="92" t="s">
        <v>313</v>
      </c>
      <c r="C25" s="55" t="s">
        <v>288</v>
      </c>
      <c r="D25" s="131">
        <v>150</v>
      </c>
    </row>
    <row r="26" spans="2:6" x14ac:dyDescent="0.45">
      <c r="B26" s="92" t="s">
        <v>314</v>
      </c>
      <c r="C26" s="55" t="s">
        <v>270</v>
      </c>
      <c r="D26" s="131">
        <v>3</v>
      </c>
    </row>
    <row r="27" spans="2:6" x14ac:dyDescent="0.45">
      <c r="B27" s="92" t="s">
        <v>315</v>
      </c>
      <c r="C27" s="55" t="s">
        <v>271</v>
      </c>
      <c r="D27" s="131">
        <v>5</v>
      </c>
    </row>
    <row r="28" spans="2:6" x14ac:dyDescent="0.45">
      <c r="B28" s="92" t="s">
        <v>316</v>
      </c>
      <c r="C28" s="28" t="s">
        <v>289</v>
      </c>
      <c r="D28" s="131">
        <v>2</v>
      </c>
    </row>
    <row r="29" spans="2:6" x14ac:dyDescent="0.45">
      <c r="B29" s="92" t="s">
        <v>317</v>
      </c>
      <c r="C29" s="55" t="s">
        <v>272</v>
      </c>
      <c r="D29" s="131">
        <v>1</v>
      </c>
      <c r="E29" s="56"/>
      <c r="F29" s="56"/>
    </row>
    <row r="30" spans="2:6" x14ac:dyDescent="0.45">
      <c r="B30" s="92" t="s">
        <v>318</v>
      </c>
      <c r="C30" s="28" t="s">
        <v>290</v>
      </c>
      <c r="D30" s="131">
        <v>1</v>
      </c>
      <c r="E30" s="56"/>
      <c r="F30" s="56"/>
    </row>
    <row r="31" spans="2:6" x14ac:dyDescent="0.45">
      <c r="B31" s="92" t="s">
        <v>319</v>
      </c>
      <c r="C31" s="28" t="s">
        <v>291</v>
      </c>
      <c r="D31" s="131">
        <v>1</v>
      </c>
      <c r="E31" s="56"/>
      <c r="F31" s="56"/>
    </row>
    <row r="32" spans="2:6" x14ac:dyDescent="0.45">
      <c r="B32" s="92" t="s">
        <v>320</v>
      </c>
      <c r="C32" s="55" t="s">
        <v>273</v>
      </c>
      <c r="D32" s="131">
        <v>5</v>
      </c>
      <c r="E32" s="56"/>
      <c r="F32" s="56"/>
    </row>
    <row r="33" spans="2:6" ht="28.9" thickBot="1" x14ac:dyDescent="0.5">
      <c r="B33" s="93" t="s">
        <v>321</v>
      </c>
      <c r="C33" s="57" t="s">
        <v>292</v>
      </c>
      <c r="D33" s="132">
        <v>1</v>
      </c>
      <c r="E33" s="56"/>
      <c r="F33" s="56"/>
    </row>
  </sheetData>
  <phoneticPr fontId="10" type="noConversion"/>
  <pageMargins left="0.7" right="0.7" top="0.75" bottom="0.75" header="0.3" footer="0.3"/>
  <ignoredErrors>
    <ignoredError sqref="B17:B3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0A4-AA3E-4745-9FD5-2D18C63C28FA}">
  <dimension ref="B2:H97"/>
  <sheetViews>
    <sheetView topLeftCell="A78" workbookViewId="0">
      <selection activeCell="J91" sqref="J91"/>
    </sheetView>
  </sheetViews>
  <sheetFormatPr defaultRowHeight="14.25" x14ac:dyDescent="0.45"/>
  <cols>
    <col min="1" max="1" width="4.59765625" customWidth="1"/>
    <col min="2" max="2" width="9.1328125" style="58"/>
    <col min="3" max="3" width="30.1328125" style="60" customWidth="1"/>
    <col min="4" max="4" width="11.265625" style="59" customWidth="1"/>
    <col min="5" max="5" width="11.86328125" style="59" customWidth="1"/>
    <col min="6" max="6" width="9.86328125" style="59" customWidth="1"/>
    <col min="7" max="7" width="10.73046875" style="59" customWidth="1"/>
    <col min="8" max="8" width="10.59765625" style="59" customWidth="1"/>
  </cols>
  <sheetData>
    <row r="2" spans="2:8" x14ac:dyDescent="0.45">
      <c r="B2" s="116" t="s">
        <v>721</v>
      </c>
    </row>
    <row r="3" spans="2:8" ht="14.65" thickBot="1" x14ac:dyDescent="0.5"/>
    <row r="4" spans="2:8" ht="14.65" thickBot="1" x14ac:dyDescent="0.5">
      <c r="B4" s="94" t="s">
        <v>260</v>
      </c>
      <c r="C4" s="95" t="s">
        <v>261</v>
      </c>
      <c r="D4" s="2" t="s">
        <v>31</v>
      </c>
      <c r="E4" s="2" t="s">
        <v>32</v>
      </c>
      <c r="F4" s="2" t="s">
        <v>30</v>
      </c>
      <c r="G4" s="2" t="s">
        <v>711</v>
      </c>
      <c r="H4" s="89" t="s">
        <v>0</v>
      </c>
    </row>
    <row r="5" spans="2:8" ht="15" customHeight="1" x14ac:dyDescent="0.45">
      <c r="B5" s="96" t="s">
        <v>408</v>
      </c>
      <c r="C5" s="97" t="s">
        <v>322</v>
      </c>
      <c r="D5" s="98">
        <v>1</v>
      </c>
      <c r="E5" s="99"/>
      <c r="F5" s="99"/>
      <c r="G5" s="99"/>
      <c r="H5" s="100">
        <f>SUM(D5:G5)</f>
        <v>1</v>
      </c>
    </row>
    <row r="6" spans="2:8" x14ac:dyDescent="0.45">
      <c r="B6" s="80" t="s">
        <v>409</v>
      </c>
      <c r="C6" s="62" t="s">
        <v>323</v>
      </c>
      <c r="D6" s="63"/>
      <c r="E6" s="17">
        <v>1</v>
      </c>
      <c r="F6" s="17"/>
      <c r="G6" s="17"/>
      <c r="H6" s="101">
        <f t="shared" ref="H6:H56" si="0">SUM(D6:G6)</f>
        <v>1</v>
      </c>
    </row>
    <row r="7" spans="2:8" x14ac:dyDescent="0.45">
      <c r="B7" s="80" t="s">
        <v>410</v>
      </c>
      <c r="C7" s="88" t="s">
        <v>324</v>
      </c>
      <c r="D7" s="34">
        <v>1</v>
      </c>
      <c r="E7" s="17">
        <v>1</v>
      </c>
      <c r="F7" s="17"/>
      <c r="G7" s="17"/>
      <c r="H7" s="101">
        <f t="shared" si="0"/>
        <v>2</v>
      </c>
    </row>
    <row r="8" spans="2:8" x14ac:dyDescent="0.45">
      <c r="B8" s="80" t="s">
        <v>411</v>
      </c>
      <c r="C8" s="64" t="s">
        <v>325</v>
      </c>
      <c r="D8" s="34">
        <v>1</v>
      </c>
      <c r="E8" s="17">
        <v>1</v>
      </c>
      <c r="F8" s="17"/>
      <c r="G8" s="17"/>
      <c r="H8" s="101">
        <f t="shared" si="0"/>
        <v>2</v>
      </c>
    </row>
    <row r="9" spans="2:8" x14ac:dyDescent="0.45">
      <c r="B9" s="80" t="s">
        <v>412</v>
      </c>
      <c r="C9" s="66" t="s">
        <v>326</v>
      </c>
      <c r="D9" s="34">
        <v>1</v>
      </c>
      <c r="E9" s="17">
        <v>1</v>
      </c>
      <c r="F9" s="17"/>
      <c r="G9" s="17"/>
      <c r="H9" s="101">
        <f t="shared" si="0"/>
        <v>2</v>
      </c>
    </row>
    <row r="10" spans="2:8" x14ac:dyDescent="0.45">
      <c r="B10" s="80" t="s">
        <v>413</v>
      </c>
      <c r="C10" s="64" t="s">
        <v>327</v>
      </c>
      <c r="D10" s="34">
        <v>2</v>
      </c>
      <c r="E10" s="17">
        <v>1</v>
      </c>
      <c r="F10" s="17"/>
      <c r="G10" s="17"/>
      <c r="H10" s="102">
        <f>SUM(D10:G10)</f>
        <v>3</v>
      </c>
    </row>
    <row r="11" spans="2:8" ht="15" customHeight="1" x14ac:dyDescent="0.45">
      <c r="B11" s="80" t="s">
        <v>414</v>
      </c>
      <c r="C11" s="88" t="s">
        <v>328</v>
      </c>
      <c r="D11" s="34">
        <v>1</v>
      </c>
      <c r="E11" s="17">
        <v>1</v>
      </c>
      <c r="F11" s="17"/>
      <c r="G11" s="17"/>
      <c r="H11" s="101">
        <f t="shared" si="0"/>
        <v>2</v>
      </c>
    </row>
    <row r="12" spans="2:8" x14ac:dyDescent="0.45">
      <c r="B12" s="80" t="s">
        <v>415</v>
      </c>
      <c r="C12" s="64" t="s">
        <v>329</v>
      </c>
      <c r="D12" s="34">
        <v>1</v>
      </c>
      <c r="E12" s="17">
        <v>1</v>
      </c>
      <c r="F12" s="17"/>
      <c r="G12" s="17"/>
      <c r="H12" s="101">
        <f t="shared" si="0"/>
        <v>2</v>
      </c>
    </row>
    <row r="13" spans="2:8" x14ac:dyDescent="0.45">
      <c r="B13" s="80" t="s">
        <v>416</v>
      </c>
      <c r="C13" s="64" t="s">
        <v>329</v>
      </c>
      <c r="D13" s="34"/>
      <c r="E13" s="17"/>
      <c r="F13" s="17"/>
      <c r="G13" s="17">
        <v>1</v>
      </c>
      <c r="H13" s="101">
        <f t="shared" si="0"/>
        <v>1</v>
      </c>
    </row>
    <row r="14" spans="2:8" x14ac:dyDescent="0.45">
      <c r="B14" s="80" t="s">
        <v>417</v>
      </c>
      <c r="C14" s="62" t="s">
        <v>330</v>
      </c>
      <c r="D14" s="19">
        <v>1</v>
      </c>
      <c r="E14" s="17"/>
      <c r="F14" s="17"/>
      <c r="G14" s="17"/>
      <c r="H14" s="101">
        <f t="shared" si="0"/>
        <v>1</v>
      </c>
    </row>
    <row r="15" spans="2:8" x14ac:dyDescent="0.45">
      <c r="B15" s="80" t="s">
        <v>418</v>
      </c>
      <c r="C15" s="88" t="s">
        <v>331</v>
      </c>
      <c r="D15" s="34">
        <v>1</v>
      </c>
      <c r="E15" s="17">
        <v>1</v>
      </c>
      <c r="F15" s="17"/>
      <c r="G15" s="17"/>
      <c r="H15" s="101">
        <f t="shared" si="0"/>
        <v>2</v>
      </c>
    </row>
    <row r="16" spans="2:8" x14ac:dyDescent="0.45">
      <c r="B16" s="80" t="s">
        <v>419</v>
      </c>
      <c r="C16" s="65" t="s">
        <v>332</v>
      </c>
      <c r="D16" s="34">
        <v>1</v>
      </c>
      <c r="E16" s="17">
        <v>2</v>
      </c>
      <c r="F16" s="17"/>
      <c r="G16" s="17"/>
      <c r="H16" s="101">
        <f t="shared" si="0"/>
        <v>3</v>
      </c>
    </row>
    <row r="17" spans="2:8" x14ac:dyDescent="0.45">
      <c r="B17" s="80" t="s">
        <v>420</v>
      </c>
      <c r="C17" s="64" t="s">
        <v>333</v>
      </c>
      <c r="D17" s="34">
        <v>1</v>
      </c>
      <c r="E17" s="17">
        <v>1</v>
      </c>
      <c r="F17" s="17"/>
      <c r="G17" s="17"/>
      <c r="H17" s="101">
        <f t="shared" si="0"/>
        <v>2</v>
      </c>
    </row>
    <row r="18" spans="2:8" x14ac:dyDescent="0.45">
      <c r="B18" s="80" t="s">
        <v>421</v>
      </c>
      <c r="C18" s="64" t="s">
        <v>334</v>
      </c>
      <c r="D18" s="19">
        <v>1</v>
      </c>
      <c r="E18" s="17">
        <v>1</v>
      </c>
      <c r="F18" s="17"/>
      <c r="G18" s="17"/>
      <c r="H18" s="101">
        <f t="shared" si="0"/>
        <v>2</v>
      </c>
    </row>
    <row r="19" spans="2:8" x14ac:dyDescent="0.45">
      <c r="B19" s="80" t="s">
        <v>422</v>
      </c>
      <c r="C19" s="64" t="s">
        <v>335</v>
      </c>
      <c r="D19" s="19">
        <v>1</v>
      </c>
      <c r="E19" s="17">
        <v>1</v>
      </c>
      <c r="F19" s="17"/>
      <c r="G19" s="17"/>
      <c r="H19" s="101">
        <f t="shared" si="0"/>
        <v>2</v>
      </c>
    </row>
    <row r="20" spans="2:8" x14ac:dyDescent="0.45">
      <c r="B20" s="80" t="s">
        <v>423</v>
      </c>
      <c r="C20" s="88" t="s">
        <v>336</v>
      </c>
      <c r="D20" s="67">
        <v>2</v>
      </c>
      <c r="E20" s="67">
        <v>2</v>
      </c>
      <c r="F20" s="67"/>
      <c r="G20" s="67"/>
      <c r="H20" s="101">
        <f t="shared" si="0"/>
        <v>4</v>
      </c>
    </row>
    <row r="21" spans="2:8" x14ac:dyDescent="0.45">
      <c r="B21" s="80" t="s">
        <v>424</v>
      </c>
      <c r="C21" s="64" t="s">
        <v>337</v>
      </c>
      <c r="D21" s="34">
        <v>2</v>
      </c>
      <c r="E21" s="17">
        <v>1</v>
      </c>
      <c r="F21" s="17"/>
      <c r="G21" s="17"/>
      <c r="H21" s="101">
        <f t="shared" si="0"/>
        <v>3</v>
      </c>
    </row>
    <row r="22" spans="2:8" x14ac:dyDescent="0.45">
      <c r="B22" s="80" t="s">
        <v>425</v>
      </c>
      <c r="C22" s="64" t="s">
        <v>338</v>
      </c>
      <c r="D22" s="34">
        <v>2</v>
      </c>
      <c r="E22" s="17">
        <v>2</v>
      </c>
      <c r="F22" s="17"/>
      <c r="G22" s="17">
        <v>2</v>
      </c>
      <c r="H22" s="101">
        <f t="shared" si="0"/>
        <v>6</v>
      </c>
    </row>
    <row r="23" spans="2:8" x14ac:dyDescent="0.45">
      <c r="B23" s="80" t="s">
        <v>426</v>
      </c>
      <c r="C23" s="64" t="s">
        <v>339</v>
      </c>
      <c r="D23" s="34">
        <v>1</v>
      </c>
      <c r="E23" s="17">
        <v>0</v>
      </c>
      <c r="F23" s="17"/>
      <c r="G23" s="17"/>
      <c r="H23" s="101">
        <f t="shared" si="0"/>
        <v>1</v>
      </c>
    </row>
    <row r="24" spans="2:8" x14ac:dyDescent="0.45">
      <c r="B24" s="80" t="s">
        <v>427</v>
      </c>
      <c r="C24" s="64" t="s">
        <v>340</v>
      </c>
      <c r="D24" s="34">
        <v>1</v>
      </c>
      <c r="E24" s="17">
        <v>1</v>
      </c>
      <c r="F24" s="17"/>
      <c r="G24" s="17"/>
      <c r="H24" s="101">
        <f t="shared" si="0"/>
        <v>2</v>
      </c>
    </row>
    <row r="25" spans="2:8" x14ac:dyDescent="0.45">
      <c r="B25" s="80" t="s">
        <v>428</v>
      </c>
      <c r="C25" s="16" t="s">
        <v>341</v>
      </c>
      <c r="D25" s="19">
        <v>1</v>
      </c>
      <c r="E25" s="18">
        <v>1</v>
      </c>
      <c r="F25" s="18"/>
      <c r="G25" s="18"/>
      <c r="H25" s="101">
        <f t="shared" si="0"/>
        <v>2</v>
      </c>
    </row>
    <row r="26" spans="2:8" ht="28.5" x14ac:dyDescent="0.45">
      <c r="B26" s="80" t="s">
        <v>429</v>
      </c>
      <c r="C26" s="68" t="s">
        <v>342</v>
      </c>
      <c r="D26" s="19">
        <v>1</v>
      </c>
      <c r="E26" s="17">
        <v>1</v>
      </c>
      <c r="F26" s="17"/>
      <c r="G26" s="17"/>
      <c r="H26" s="101">
        <f t="shared" si="0"/>
        <v>2</v>
      </c>
    </row>
    <row r="27" spans="2:8" x14ac:dyDescent="0.45">
      <c r="B27" s="80" t="s">
        <v>430</v>
      </c>
      <c r="C27" s="61" t="s">
        <v>343</v>
      </c>
      <c r="D27" s="19">
        <v>2</v>
      </c>
      <c r="E27" s="17">
        <v>2</v>
      </c>
      <c r="F27" s="17">
        <v>1</v>
      </c>
      <c r="G27" s="17"/>
      <c r="H27" s="101">
        <f t="shared" si="0"/>
        <v>5</v>
      </c>
    </row>
    <row r="28" spans="2:8" x14ac:dyDescent="0.45">
      <c r="B28" s="80" t="s">
        <v>431</v>
      </c>
      <c r="C28" s="49" t="s">
        <v>344</v>
      </c>
      <c r="D28" s="19">
        <v>1</v>
      </c>
      <c r="E28" s="17">
        <v>1</v>
      </c>
      <c r="F28" s="17"/>
      <c r="G28" s="17"/>
      <c r="H28" s="101">
        <f t="shared" si="0"/>
        <v>2</v>
      </c>
    </row>
    <row r="29" spans="2:8" x14ac:dyDescent="0.45">
      <c r="B29" s="80" t="s">
        <v>432</v>
      </c>
      <c r="C29" s="62" t="s">
        <v>345</v>
      </c>
      <c r="D29" s="34">
        <v>1</v>
      </c>
      <c r="E29" s="17">
        <v>1</v>
      </c>
      <c r="F29" s="17"/>
      <c r="G29" s="17"/>
      <c r="H29" s="101">
        <f t="shared" si="0"/>
        <v>2</v>
      </c>
    </row>
    <row r="30" spans="2:8" x14ac:dyDescent="0.45">
      <c r="B30" s="80" t="s">
        <v>433</v>
      </c>
      <c r="C30" s="69" t="s">
        <v>346</v>
      </c>
      <c r="D30" s="34">
        <v>1</v>
      </c>
      <c r="E30" s="17">
        <v>1</v>
      </c>
      <c r="F30" s="17"/>
      <c r="G30" s="17"/>
      <c r="H30" s="101">
        <f t="shared" si="0"/>
        <v>2</v>
      </c>
    </row>
    <row r="31" spans="2:8" x14ac:dyDescent="0.45">
      <c r="B31" s="80" t="s">
        <v>434</v>
      </c>
      <c r="C31" s="49" t="s">
        <v>347</v>
      </c>
      <c r="D31" s="19">
        <v>1</v>
      </c>
      <c r="E31" s="18">
        <v>1</v>
      </c>
      <c r="F31" s="18">
        <v>1</v>
      </c>
      <c r="G31" s="18"/>
      <c r="H31" s="101">
        <f t="shared" si="0"/>
        <v>3</v>
      </c>
    </row>
    <row r="32" spans="2:8" x14ac:dyDescent="0.45">
      <c r="B32" s="80" t="s">
        <v>435</v>
      </c>
      <c r="C32" s="49" t="s">
        <v>348</v>
      </c>
      <c r="D32" s="19">
        <v>1</v>
      </c>
      <c r="E32" s="18">
        <v>1</v>
      </c>
      <c r="F32" s="18"/>
      <c r="G32" s="18"/>
      <c r="H32" s="101">
        <f t="shared" si="0"/>
        <v>2</v>
      </c>
    </row>
    <row r="33" spans="2:8" x14ac:dyDescent="0.45">
      <c r="B33" s="80" t="s">
        <v>436</v>
      </c>
      <c r="C33" s="88" t="s">
        <v>349</v>
      </c>
      <c r="D33" s="34">
        <v>3</v>
      </c>
      <c r="E33" s="17">
        <v>2</v>
      </c>
      <c r="F33" s="17"/>
      <c r="G33" s="17"/>
      <c r="H33" s="101">
        <f t="shared" si="0"/>
        <v>5</v>
      </c>
    </row>
    <row r="34" spans="2:8" x14ac:dyDescent="0.45">
      <c r="B34" s="80" t="s">
        <v>437</v>
      </c>
      <c r="C34" s="64" t="s">
        <v>350</v>
      </c>
      <c r="D34" s="34">
        <v>2</v>
      </c>
      <c r="E34" s="17">
        <v>2</v>
      </c>
      <c r="F34" s="17"/>
      <c r="G34" s="17"/>
      <c r="H34" s="101">
        <f t="shared" si="0"/>
        <v>4</v>
      </c>
    </row>
    <row r="35" spans="2:8" x14ac:dyDescent="0.45">
      <c r="B35" s="80" t="s">
        <v>438</v>
      </c>
      <c r="C35" s="64" t="s">
        <v>351</v>
      </c>
      <c r="D35" s="34">
        <v>1</v>
      </c>
      <c r="E35" s="17">
        <v>1</v>
      </c>
      <c r="F35" s="17"/>
      <c r="G35" s="17">
        <v>1</v>
      </c>
      <c r="H35" s="101">
        <f t="shared" si="0"/>
        <v>3</v>
      </c>
    </row>
    <row r="36" spans="2:8" x14ac:dyDescent="0.45">
      <c r="B36" s="80" t="s">
        <v>439</v>
      </c>
      <c r="C36" s="64" t="s">
        <v>351</v>
      </c>
      <c r="D36" s="34">
        <v>2</v>
      </c>
      <c r="E36" s="17">
        <v>2</v>
      </c>
      <c r="F36" s="17"/>
      <c r="G36" s="17"/>
      <c r="H36" s="101">
        <f t="shared" si="0"/>
        <v>4</v>
      </c>
    </row>
    <row r="37" spans="2:8" ht="15" customHeight="1" x14ac:dyDescent="0.45">
      <c r="B37" s="80" t="s">
        <v>440</v>
      </c>
      <c r="C37" s="88" t="s">
        <v>352</v>
      </c>
      <c r="D37" s="34">
        <v>1</v>
      </c>
      <c r="E37" s="17">
        <v>1</v>
      </c>
      <c r="F37" s="17"/>
      <c r="G37" s="17"/>
      <c r="H37" s="101">
        <f t="shared" si="0"/>
        <v>2</v>
      </c>
    </row>
    <row r="38" spans="2:8" x14ac:dyDescent="0.45">
      <c r="B38" s="80" t="s">
        <v>441</v>
      </c>
      <c r="C38" s="64" t="s">
        <v>353</v>
      </c>
      <c r="D38" s="34">
        <v>1</v>
      </c>
      <c r="E38" s="17">
        <v>1</v>
      </c>
      <c r="F38" s="17"/>
      <c r="G38" s="17"/>
      <c r="H38" s="101">
        <f t="shared" si="0"/>
        <v>2</v>
      </c>
    </row>
    <row r="39" spans="2:8" x14ac:dyDescent="0.45">
      <c r="B39" s="80" t="s">
        <v>442</v>
      </c>
      <c r="C39" s="64" t="s">
        <v>353</v>
      </c>
      <c r="D39" s="34">
        <v>1</v>
      </c>
      <c r="E39" s="17">
        <v>1</v>
      </c>
      <c r="F39" s="17"/>
      <c r="G39" s="17"/>
      <c r="H39" s="101">
        <f t="shared" si="0"/>
        <v>2</v>
      </c>
    </row>
    <row r="40" spans="2:8" x14ac:dyDescent="0.45">
      <c r="B40" s="80" t="s">
        <v>443</v>
      </c>
      <c r="C40" s="64" t="s">
        <v>354</v>
      </c>
      <c r="D40" s="34">
        <v>1</v>
      </c>
      <c r="E40" s="17">
        <v>1</v>
      </c>
      <c r="F40" s="17"/>
      <c r="G40" s="17"/>
      <c r="H40" s="101">
        <f t="shared" si="0"/>
        <v>2</v>
      </c>
    </row>
    <row r="41" spans="2:8" x14ac:dyDescent="0.45">
      <c r="B41" s="80" t="s">
        <v>444</v>
      </c>
      <c r="C41" s="64" t="s">
        <v>355</v>
      </c>
      <c r="D41" s="34">
        <v>1</v>
      </c>
      <c r="E41" s="17">
        <v>1</v>
      </c>
      <c r="F41" s="17"/>
      <c r="G41" s="17"/>
      <c r="H41" s="101">
        <f t="shared" si="0"/>
        <v>2</v>
      </c>
    </row>
    <row r="42" spans="2:8" x14ac:dyDescent="0.45">
      <c r="B42" s="80" t="s">
        <v>445</v>
      </c>
      <c r="C42" s="64" t="s">
        <v>356</v>
      </c>
      <c r="D42" s="34">
        <v>7</v>
      </c>
      <c r="E42" s="17">
        <v>11</v>
      </c>
      <c r="F42" s="17"/>
      <c r="G42" s="17">
        <v>10</v>
      </c>
      <c r="H42" s="101">
        <f t="shared" si="0"/>
        <v>28</v>
      </c>
    </row>
    <row r="43" spans="2:8" x14ac:dyDescent="0.45">
      <c r="B43" s="80" t="s">
        <v>446</v>
      </c>
      <c r="C43" s="64" t="s">
        <v>356</v>
      </c>
      <c r="D43" s="19">
        <v>7</v>
      </c>
      <c r="E43" s="17">
        <v>6</v>
      </c>
      <c r="F43" s="17"/>
      <c r="G43" s="17"/>
      <c r="H43" s="101">
        <f t="shared" si="0"/>
        <v>13</v>
      </c>
    </row>
    <row r="44" spans="2:8" ht="15" customHeight="1" x14ac:dyDescent="0.45">
      <c r="B44" s="80" t="s">
        <v>447</v>
      </c>
      <c r="C44" s="49" t="s">
        <v>357</v>
      </c>
      <c r="D44" s="19">
        <v>1</v>
      </c>
      <c r="E44" s="17">
        <v>1</v>
      </c>
      <c r="F44" s="17"/>
      <c r="G44" s="17"/>
      <c r="H44" s="101">
        <f t="shared" si="0"/>
        <v>2</v>
      </c>
    </row>
    <row r="45" spans="2:8" x14ac:dyDescent="0.45">
      <c r="B45" s="80" t="s">
        <v>448</v>
      </c>
      <c r="C45" s="49" t="s">
        <v>358</v>
      </c>
      <c r="D45" s="19">
        <v>1</v>
      </c>
      <c r="E45" s="17">
        <v>1</v>
      </c>
      <c r="F45" s="17"/>
      <c r="G45" s="17"/>
      <c r="H45" s="101">
        <f t="shared" si="0"/>
        <v>2</v>
      </c>
    </row>
    <row r="46" spans="2:8" ht="28.5" x14ac:dyDescent="0.45">
      <c r="B46" s="80" t="s">
        <v>449</v>
      </c>
      <c r="C46" s="70" t="s">
        <v>359</v>
      </c>
      <c r="D46" s="19">
        <v>1</v>
      </c>
      <c r="E46" s="17">
        <v>1</v>
      </c>
      <c r="F46" s="17"/>
      <c r="G46" s="17"/>
      <c r="H46" s="101">
        <f t="shared" si="0"/>
        <v>2</v>
      </c>
    </row>
    <row r="47" spans="2:8" x14ac:dyDescent="0.45">
      <c r="B47" s="80" t="s">
        <v>450</v>
      </c>
      <c r="C47" s="16" t="s">
        <v>360</v>
      </c>
      <c r="D47" s="19">
        <v>2</v>
      </c>
      <c r="E47" s="17"/>
      <c r="F47" s="17"/>
      <c r="G47" s="17"/>
      <c r="H47" s="101">
        <f t="shared" si="0"/>
        <v>2</v>
      </c>
    </row>
    <row r="48" spans="2:8" x14ac:dyDescent="0.45">
      <c r="B48" s="80" t="s">
        <v>451</v>
      </c>
      <c r="C48" s="16" t="s">
        <v>361</v>
      </c>
      <c r="D48" s="19">
        <v>1</v>
      </c>
      <c r="E48" s="17">
        <v>1</v>
      </c>
      <c r="F48" s="17">
        <v>1</v>
      </c>
      <c r="G48" s="17"/>
      <c r="H48" s="101">
        <f t="shared" si="0"/>
        <v>3</v>
      </c>
    </row>
    <row r="49" spans="2:8" x14ac:dyDescent="0.45">
      <c r="B49" s="80" t="s">
        <v>452</v>
      </c>
      <c r="C49" s="16" t="s">
        <v>362</v>
      </c>
      <c r="D49" s="19">
        <v>1</v>
      </c>
      <c r="E49" s="17"/>
      <c r="F49" s="17"/>
      <c r="G49" s="17"/>
      <c r="H49" s="101">
        <f t="shared" si="0"/>
        <v>1</v>
      </c>
    </row>
    <row r="50" spans="2:8" x14ac:dyDescent="0.45">
      <c r="B50" s="80" t="s">
        <v>453</v>
      </c>
      <c r="C50" s="64" t="s">
        <v>363</v>
      </c>
      <c r="D50" s="19">
        <v>2</v>
      </c>
      <c r="E50" s="17">
        <v>1</v>
      </c>
      <c r="F50" s="17"/>
      <c r="G50" s="17"/>
      <c r="H50" s="101">
        <f t="shared" si="0"/>
        <v>3</v>
      </c>
    </row>
    <row r="51" spans="2:8" x14ac:dyDescent="0.45">
      <c r="B51" s="80" t="s">
        <v>454</v>
      </c>
      <c r="C51" s="64" t="s">
        <v>364</v>
      </c>
      <c r="D51" s="34">
        <v>1</v>
      </c>
      <c r="E51" s="17">
        <v>1</v>
      </c>
      <c r="F51" s="17">
        <v>1</v>
      </c>
      <c r="G51" s="17"/>
      <c r="H51" s="101">
        <f t="shared" si="0"/>
        <v>3</v>
      </c>
    </row>
    <row r="52" spans="2:8" x14ac:dyDescent="0.45">
      <c r="B52" s="80" t="s">
        <v>455</v>
      </c>
      <c r="C52" s="16" t="s">
        <v>365</v>
      </c>
      <c r="D52" s="18">
        <v>3</v>
      </c>
      <c r="E52" s="18">
        <v>1</v>
      </c>
      <c r="F52" s="18"/>
      <c r="G52" s="18"/>
      <c r="H52" s="101">
        <f t="shared" si="0"/>
        <v>4</v>
      </c>
    </row>
    <row r="53" spans="2:8" x14ac:dyDescent="0.45">
      <c r="B53" s="80" t="s">
        <v>456</v>
      </c>
      <c r="C53" s="16" t="s">
        <v>366</v>
      </c>
      <c r="D53" s="19">
        <v>1</v>
      </c>
      <c r="E53" s="18">
        <v>1</v>
      </c>
      <c r="F53" s="18">
        <v>1</v>
      </c>
      <c r="G53" s="18"/>
      <c r="H53" s="101">
        <f t="shared" si="0"/>
        <v>3</v>
      </c>
    </row>
    <row r="54" spans="2:8" x14ac:dyDescent="0.45">
      <c r="B54" s="80" t="s">
        <v>457</v>
      </c>
      <c r="C54" s="64" t="s">
        <v>367</v>
      </c>
      <c r="D54" s="19">
        <v>1</v>
      </c>
      <c r="E54" s="18">
        <v>1</v>
      </c>
      <c r="F54" s="18">
        <v>1</v>
      </c>
      <c r="G54" s="18"/>
      <c r="H54" s="101">
        <f t="shared" si="0"/>
        <v>3</v>
      </c>
    </row>
    <row r="55" spans="2:8" ht="28.5" x14ac:dyDescent="0.45">
      <c r="B55" s="80" t="s">
        <v>458</v>
      </c>
      <c r="C55" s="64" t="s">
        <v>368</v>
      </c>
      <c r="D55" s="19">
        <v>1</v>
      </c>
      <c r="E55" s="18">
        <v>1</v>
      </c>
      <c r="F55" s="18">
        <v>1</v>
      </c>
      <c r="G55" s="18"/>
      <c r="H55" s="101">
        <f t="shared" si="0"/>
        <v>3</v>
      </c>
    </row>
    <row r="56" spans="2:8" x14ac:dyDescent="0.45">
      <c r="B56" s="80" t="s">
        <v>459</v>
      </c>
      <c r="C56" s="61" t="s">
        <v>723</v>
      </c>
      <c r="D56" s="71">
        <v>1</v>
      </c>
      <c r="E56" s="72"/>
      <c r="F56" s="72"/>
      <c r="G56" s="72"/>
      <c r="H56" s="101">
        <f t="shared" si="0"/>
        <v>1</v>
      </c>
    </row>
    <row r="57" spans="2:8" x14ac:dyDescent="0.45">
      <c r="B57" s="80" t="s">
        <v>460</v>
      </c>
      <c r="C57" s="6" t="s">
        <v>369</v>
      </c>
      <c r="D57" s="22">
        <v>1</v>
      </c>
      <c r="E57" s="23">
        <v>1</v>
      </c>
      <c r="F57" s="20"/>
      <c r="G57" s="73">
        <v>3</v>
      </c>
      <c r="H57" s="101">
        <f t="shared" ref="H57:H97" si="1">SUM(D57:G57)</f>
        <v>5</v>
      </c>
    </row>
    <row r="58" spans="2:8" x14ac:dyDescent="0.45">
      <c r="B58" s="80" t="s">
        <v>461</v>
      </c>
      <c r="C58" s="6" t="s">
        <v>370</v>
      </c>
      <c r="D58" s="22">
        <v>1</v>
      </c>
      <c r="E58" s="23">
        <v>0</v>
      </c>
      <c r="F58" s="20"/>
      <c r="G58" s="73">
        <v>1</v>
      </c>
      <c r="H58" s="101">
        <f t="shared" si="1"/>
        <v>2</v>
      </c>
    </row>
    <row r="59" spans="2:8" x14ac:dyDescent="0.45">
      <c r="B59" s="80" t="s">
        <v>462</v>
      </c>
      <c r="C59" s="6" t="s">
        <v>371</v>
      </c>
      <c r="D59" s="22">
        <v>1</v>
      </c>
      <c r="E59" s="23">
        <v>1</v>
      </c>
      <c r="F59" s="20"/>
      <c r="G59" s="73">
        <v>1</v>
      </c>
      <c r="H59" s="101">
        <f t="shared" si="1"/>
        <v>3</v>
      </c>
    </row>
    <row r="60" spans="2:8" x14ac:dyDescent="0.45">
      <c r="B60" s="80" t="s">
        <v>463</v>
      </c>
      <c r="C60" s="6" t="s">
        <v>372</v>
      </c>
      <c r="D60" s="13">
        <v>2</v>
      </c>
      <c r="E60" s="13">
        <v>2</v>
      </c>
      <c r="F60" s="20"/>
      <c r="G60" s="20"/>
      <c r="H60" s="101">
        <f t="shared" si="1"/>
        <v>4</v>
      </c>
    </row>
    <row r="61" spans="2:8" x14ac:dyDescent="0.45">
      <c r="B61" s="80" t="s">
        <v>464</v>
      </c>
      <c r="C61" s="6" t="s">
        <v>373</v>
      </c>
      <c r="D61" s="13">
        <v>1</v>
      </c>
      <c r="E61" s="13">
        <v>1</v>
      </c>
      <c r="F61" s="20"/>
      <c r="G61" s="20"/>
      <c r="H61" s="101">
        <f t="shared" si="1"/>
        <v>2</v>
      </c>
    </row>
    <row r="62" spans="2:8" x14ac:dyDescent="0.45">
      <c r="B62" s="80" t="s">
        <v>465</v>
      </c>
      <c r="C62" s="6" t="s">
        <v>374</v>
      </c>
      <c r="D62" s="13">
        <v>2</v>
      </c>
      <c r="E62" s="13">
        <v>2</v>
      </c>
      <c r="F62" s="20"/>
      <c r="G62" s="20"/>
      <c r="H62" s="101">
        <f t="shared" si="1"/>
        <v>4</v>
      </c>
    </row>
    <row r="63" spans="2:8" x14ac:dyDescent="0.45">
      <c r="B63" s="80" t="s">
        <v>466</v>
      </c>
      <c r="C63" s="6" t="s">
        <v>375</v>
      </c>
      <c r="D63" s="13">
        <v>1</v>
      </c>
      <c r="E63" s="13">
        <v>1</v>
      </c>
      <c r="F63" s="20"/>
      <c r="G63" s="20"/>
      <c r="H63" s="101">
        <f t="shared" si="1"/>
        <v>2</v>
      </c>
    </row>
    <row r="64" spans="2:8" x14ac:dyDescent="0.45">
      <c r="B64" s="80" t="s">
        <v>467</v>
      </c>
      <c r="C64" s="74" t="s">
        <v>354</v>
      </c>
      <c r="D64" s="13">
        <v>2</v>
      </c>
      <c r="E64" s="13">
        <v>2</v>
      </c>
      <c r="F64" s="20"/>
      <c r="G64" s="20"/>
      <c r="H64" s="101">
        <f t="shared" si="1"/>
        <v>4</v>
      </c>
    </row>
    <row r="65" spans="2:8" x14ac:dyDescent="0.45">
      <c r="B65" s="80" t="s">
        <v>468</v>
      </c>
      <c r="C65" s="6" t="s">
        <v>376</v>
      </c>
      <c r="D65" s="42">
        <v>1</v>
      </c>
      <c r="E65" s="42">
        <v>1</v>
      </c>
      <c r="F65" s="73"/>
      <c r="G65" s="73">
        <v>3</v>
      </c>
      <c r="H65" s="101">
        <f t="shared" si="1"/>
        <v>5</v>
      </c>
    </row>
    <row r="66" spans="2:8" x14ac:dyDescent="0.45">
      <c r="B66" s="80" t="s">
        <v>469</v>
      </c>
      <c r="C66" s="6" t="s">
        <v>377</v>
      </c>
      <c r="D66" s="22"/>
      <c r="E66" s="23"/>
      <c r="F66" s="20"/>
      <c r="G66" s="20">
        <v>4</v>
      </c>
      <c r="H66" s="101">
        <f t="shared" si="1"/>
        <v>4</v>
      </c>
    </row>
    <row r="67" spans="2:8" x14ac:dyDescent="0.45">
      <c r="B67" s="80" t="s">
        <v>470</v>
      </c>
      <c r="C67" s="6" t="s">
        <v>378</v>
      </c>
      <c r="D67" s="22">
        <v>2</v>
      </c>
      <c r="E67" s="23">
        <v>2</v>
      </c>
      <c r="F67" s="20"/>
      <c r="G67" s="20">
        <v>3</v>
      </c>
      <c r="H67" s="101">
        <f t="shared" si="1"/>
        <v>7</v>
      </c>
    </row>
    <row r="68" spans="2:8" ht="15" customHeight="1" x14ac:dyDescent="0.45">
      <c r="B68" s="80" t="s">
        <v>471</v>
      </c>
      <c r="C68" s="49" t="s">
        <v>379</v>
      </c>
      <c r="D68" s="13">
        <v>2</v>
      </c>
      <c r="E68" s="13">
        <v>2</v>
      </c>
      <c r="F68" s="20"/>
      <c r="G68" s="20"/>
      <c r="H68" s="101">
        <f t="shared" si="1"/>
        <v>4</v>
      </c>
    </row>
    <row r="69" spans="2:8" x14ac:dyDescent="0.45">
      <c r="B69" s="80" t="s">
        <v>472</v>
      </c>
      <c r="C69" s="49" t="s">
        <v>380</v>
      </c>
      <c r="D69" s="22">
        <v>2</v>
      </c>
      <c r="E69" s="23">
        <v>2</v>
      </c>
      <c r="F69" s="20"/>
      <c r="G69" s="20">
        <v>1</v>
      </c>
      <c r="H69" s="101">
        <f t="shared" si="1"/>
        <v>5</v>
      </c>
    </row>
    <row r="70" spans="2:8" x14ac:dyDescent="0.45">
      <c r="B70" s="80" t="s">
        <v>473</v>
      </c>
      <c r="C70" s="49" t="s">
        <v>380</v>
      </c>
      <c r="D70" s="22">
        <v>1</v>
      </c>
      <c r="E70" s="23">
        <v>1</v>
      </c>
      <c r="F70" s="20"/>
      <c r="G70" s="20">
        <v>1</v>
      </c>
      <c r="H70" s="101">
        <f t="shared" si="1"/>
        <v>3</v>
      </c>
    </row>
    <row r="71" spans="2:8" x14ac:dyDescent="0.45">
      <c r="B71" s="80" t="s">
        <v>474</v>
      </c>
      <c r="C71" s="49" t="s">
        <v>381</v>
      </c>
      <c r="D71" s="22">
        <v>1</v>
      </c>
      <c r="E71" s="23"/>
      <c r="F71" s="20"/>
      <c r="G71" s="20">
        <v>1</v>
      </c>
      <c r="H71" s="101">
        <f t="shared" si="1"/>
        <v>2</v>
      </c>
    </row>
    <row r="72" spans="2:8" x14ac:dyDescent="0.45">
      <c r="B72" s="80" t="s">
        <v>475</v>
      </c>
      <c r="C72" s="6" t="s">
        <v>382</v>
      </c>
      <c r="D72" s="13">
        <v>5</v>
      </c>
      <c r="E72" s="13">
        <v>5</v>
      </c>
      <c r="F72" s="20"/>
      <c r="G72" s="20"/>
      <c r="H72" s="101">
        <f t="shared" si="1"/>
        <v>10</v>
      </c>
    </row>
    <row r="73" spans="2:8" x14ac:dyDescent="0.45">
      <c r="B73" s="80" t="s">
        <v>476</v>
      </c>
      <c r="C73" s="6" t="s">
        <v>383</v>
      </c>
      <c r="D73" s="13">
        <v>3</v>
      </c>
      <c r="E73" s="13">
        <v>3</v>
      </c>
      <c r="F73" s="20"/>
      <c r="G73" s="20"/>
      <c r="H73" s="101">
        <f t="shared" si="1"/>
        <v>6</v>
      </c>
    </row>
    <row r="74" spans="2:8" ht="15" customHeight="1" x14ac:dyDescent="0.45">
      <c r="B74" s="80" t="s">
        <v>477</v>
      </c>
      <c r="C74" s="49" t="s">
        <v>384</v>
      </c>
      <c r="D74" s="13">
        <v>2</v>
      </c>
      <c r="E74" s="13">
        <v>2</v>
      </c>
      <c r="F74" s="20"/>
      <c r="G74" s="20"/>
      <c r="H74" s="101">
        <f t="shared" si="1"/>
        <v>4</v>
      </c>
    </row>
    <row r="75" spans="2:8" x14ac:dyDescent="0.45">
      <c r="B75" s="80" t="s">
        <v>478</v>
      </c>
      <c r="C75" s="49" t="s">
        <v>385</v>
      </c>
      <c r="D75" s="13">
        <v>1</v>
      </c>
      <c r="E75" s="13">
        <v>1</v>
      </c>
      <c r="F75" s="20"/>
      <c r="G75" s="20">
        <v>1</v>
      </c>
      <c r="H75" s="101">
        <f t="shared" si="1"/>
        <v>3</v>
      </c>
    </row>
    <row r="76" spans="2:8" x14ac:dyDescent="0.45">
      <c r="B76" s="80" t="s">
        <v>479</v>
      </c>
      <c r="C76" s="51" t="s">
        <v>386</v>
      </c>
      <c r="D76" s="13">
        <v>1</v>
      </c>
      <c r="E76" s="13">
        <v>1</v>
      </c>
      <c r="F76" s="20"/>
      <c r="G76" s="20">
        <v>1</v>
      </c>
      <c r="H76" s="101">
        <f t="shared" si="1"/>
        <v>3</v>
      </c>
    </row>
    <row r="77" spans="2:8" x14ac:dyDescent="0.45">
      <c r="B77" s="80" t="s">
        <v>480</v>
      </c>
      <c r="C77" s="51" t="s">
        <v>387</v>
      </c>
      <c r="D77" s="13">
        <v>1</v>
      </c>
      <c r="E77" s="13">
        <v>1</v>
      </c>
      <c r="F77" s="20"/>
      <c r="G77" s="20"/>
      <c r="H77" s="101">
        <f t="shared" si="1"/>
        <v>2</v>
      </c>
    </row>
    <row r="78" spans="2:8" ht="30" customHeight="1" x14ac:dyDescent="0.45">
      <c r="B78" s="80" t="s">
        <v>481</v>
      </c>
      <c r="C78" s="58" t="s">
        <v>388</v>
      </c>
      <c r="D78" s="13">
        <v>1</v>
      </c>
      <c r="E78" s="13">
        <v>1</v>
      </c>
      <c r="F78" s="20"/>
      <c r="G78" s="20"/>
      <c r="H78" s="101">
        <f t="shared" si="1"/>
        <v>2</v>
      </c>
    </row>
    <row r="79" spans="2:8" x14ac:dyDescent="0.45">
      <c r="B79" s="80" t="s">
        <v>482</v>
      </c>
      <c r="C79" s="51" t="s">
        <v>389</v>
      </c>
      <c r="D79" s="13">
        <v>2</v>
      </c>
      <c r="E79" s="13">
        <v>2</v>
      </c>
      <c r="F79" s="20"/>
      <c r="G79" s="73">
        <v>3</v>
      </c>
      <c r="H79" s="101">
        <f t="shared" si="1"/>
        <v>7</v>
      </c>
    </row>
    <row r="80" spans="2:8" x14ac:dyDescent="0.45">
      <c r="B80" s="80" t="s">
        <v>483</v>
      </c>
      <c r="C80" s="51" t="s">
        <v>390</v>
      </c>
      <c r="D80" s="13">
        <v>1</v>
      </c>
      <c r="E80" s="13">
        <v>1</v>
      </c>
      <c r="F80" s="20"/>
      <c r="G80" s="20">
        <v>1</v>
      </c>
      <c r="H80" s="101">
        <f t="shared" si="1"/>
        <v>3</v>
      </c>
    </row>
    <row r="81" spans="2:8" x14ac:dyDescent="0.45">
      <c r="B81" s="80" t="s">
        <v>484</v>
      </c>
      <c r="C81" s="51" t="s">
        <v>391</v>
      </c>
      <c r="D81" s="13">
        <v>1</v>
      </c>
      <c r="E81" s="13">
        <v>1</v>
      </c>
      <c r="F81" s="20"/>
      <c r="G81" s="20"/>
      <c r="H81" s="101">
        <f t="shared" si="1"/>
        <v>2</v>
      </c>
    </row>
    <row r="82" spans="2:8" x14ac:dyDescent="0.45">
      <c r="B82" s="80" t="s">
        <v>485</v>
      </c>
      <c r="C82" s="51" t="s">
        <v>392</v>
      </c>
      <c r="D82" s="22">
        <v>10</v>
      </c>
      <c r="E82" s="23">
        <v>10</v>
      </c>
      <c r="F82" s="20"/>
      <c r="G82" s="20">
        <v>10</v>
      </c>
      <c r="H82" s="101">
        <f t="shared" si="1"/>
        <v>30</v>
      </c>
    </row>
    <row r="83" spans="2:8" x14ac:dyDescent="0.45">
      <c r="B83" s="80" t="s">
        <v>486</v>
      </c>
      <c r="C83" s="6" t="s">
        <v>393</v>
      </c>
      <c r="D83" s="22">
        <v>2</v>
      </c>
      <c r="E83" s="23">
        <v>2</v>
      </c>
      <c r="F83" s="20"/>
      <c r="G83" s="20">
        <v>2</v>
      </c>
      <c r="H83" s="101">
        <f t="shared" si="1"/>
        <v>6</v>
      </c>
    </row>
    <row r="84" spans="2:8" x14ac:dyDescent="0.45">
      <c r="B84" s="80" t="s">
        <v>487</v>
      </c>
      <c r="C84" s="51" t="s">
        <v>394</v>
      </c>
      <c r="D84" s="71">
        <v>1</v>
      </c>
      <c r="E84" s="23">
        <v>1</v>
      </c>
      <c r="F84" s="20"/>
      <c r="G84" s="20"/>
      <c r="H84" s="101">
        <f t="shared" si="1"/>
        <v>2</v>
      </c>
    </row>
    <row r="85" spans="2:8" x14ac:dyDescent="0.45">
      <c r="B85" s="80" t="s">
        <v>488</v>
      </c>
      <c r="C85" s="75" t="s">
        <v>395</v>
      </c>
      <c r="D85" s="76">
        <v>1</v>
      </c>
      <c r="E85" s="23">
        <v>0</v>
      </c>
      <c r="F85" s="20"/>
      <c r="G85" s="20"/>
      <c r="H85" s="101">
        <f t="shared" si="1"/>
        <v>1</v>
      </c>
    </row>
    <row r="86" spans="2:8" x14ac:dyDescent="0.45">
      <c r="B86" s="80" t="s">
        <v>489</v>
      </c>
      <c r="C86" s="77" t="s">
        <v>396</v>
      </c>
      <c r="D86" s="23">
        <v>1</v>
      </c>
      <c r="E86" s="23">
        <v>0</v>
      </c>
      <c r="F86" s="20"/>
      <c r="G86" s="20"/>
      <c r="H86" s="101">
        <f t="shared" si="1"/>
        <v>1</v>
      </c>
    </row>
    <row r="87" spans="2:8" x14ac:dyDescent="0.45">
      <c r="B87" s="80" t="s">
        <v>490</v>
      </c>
      <c r="C87" s="6" t="s">
        <v>397</v>
      </c>
      <c r="D87" s="23">
        <v>1</v>
      </c>
      <c r="E87" s="23">
        <v>0</v>
      </c>
      <c r="F87" s="20"/>
      <c r="G87" s="20">
        <v>3</v>
      </c>
      <c r="H87" s="101">
        <f t="shared" si="1"/>
        <v>4</v>
      </c>
    </row>
    <row r="88" spans="2:8" x14ac:dyDescent="0.45">
      <c r="B88" s="80" t="s">
        <v>491</v>
      </c>
      <c r="C88" s="78" t="s">
        <v>398</v>
      </c>
      <c r="D88" s="23">
        <v>1</v>
      </c>
      <c r="E88" s="23">
        <v>0</v>
      </c>
      <c r="F88" s="20"/>
      <c r="G88" s="20"/>
      <c r="H88" s="101">
        <f t="shared" si="1"/>
        <v>1</v>
      </c>
    </row>
    <row r="89" spans="2:8" x14ac:dyDescent="0.45">
      <c r="B89" s="80" t="s">
        <v>492</v>
      </c>
      <c r="C89" s="79" t="s">
        <v>399</v>
      </c>
      <c r="D89" s="23">
        <v>1</v>
      </c>
      <c r="E89" s="23">
        <v>0</v>
      </c>
      <c r="F89" s="20"/>
      <c r="G89" s="20"/>
      <c r="H89" s="101">
        <f t="shared" si="1"/>
        <v>1</v>
      </c>
    </row>
    <row r="90" spans="2:8" x14ac:dyDescent="0.45">
      <c r="B90" s="80" t="s">
        <v>493</v>
      </c>
      <c r="C90" s="51" t="s">
        <v>400</v>
      </c>
      <c r="D90" s="21">
        <v>0</v>
      </c>
      <c r="E90" s="20">
        <v>1</v>
      </c>
      <c r="F90" s="20"/>
      <c r="G90" s="20"/>
      <c r="H90" s="101">
        <f t="shared" si="1"/>
        <v>1</v>
      </c>
    </row>
    <row r="91" spans="2:8" x14ac:dyDescent="0.45">
      <c r="B91" s="80" t="s">
        <v>494</v>
      </c>
      <c r="C91" s="25" t="s">
        <v>401</v>
      </c>
      <c r="D91" s="26">
        <v>0</v>
      </c>
      <c r="E91" s="26">
        <v>1</v>
      </c>
      <c r="F91" s="26"/>
      <c r="G91" s="26"/>
      <c r="H91" s="101">
        <f t="shared" si="1"/>
        <v>1</v>
      </c>
    </row>
    <row r="92" spans="2:8" x14ac:dyDescent="0.45">
      <c r="B92" s="80" t="s">
        <v>495</v>
      </c>
      <c r="C92" s="88" t="s">
        <v>402</v>
      </c>
      <c r="D92" s="26">
        <v>0</v>
      </c>
      <c r="E92" s="26">
        <v>1</v>
      </c>
      <c r="F92" s="26"/>
      <c r="G92" s="26"/>
      <c r="H92" s="101">
        <f t="shared" si="1"/>
        <v>1</v>
      </c>
    </row>
    <row r="93" spans="2:8" x14ac:dyDescent="0.45">
      <c r="B93" s="80" t="s">
        <v>496</v>
      </c>
      <c r="C93" s="25" t="s">
        <v>403</v>
      </c>
      <c r="D93" s="26">
        <v>0</v>
      </c>
      <c r="E93" s="26">
        <v>1</v>
      </c>
      <c r="F93" s="26"/>
      <c r="G93" s="26"/>
      <c r="H93" s="101">
        <f t="shared" si="1"/>
        <v>1</v>
      </c>
    </row>
    <row r="94" spans="2:8" x14ac:dyDescent="0.45">
      <c r="B94" s="80" t="s">
        <v>497</v>
      </c>
      <c r="C94" s="25" t="s">
        <v>404</v>
      </c>
      <c r="D94" s="26">
        <v>0</v>
      </c>
      <c r="E94" s="26">
        <v>1</v>
      </c>
      <c r="F94" s="26"/>
      <c r="G94" s="26"/>
      <c r="H94" s="101">
        <f t="shared" si="1"/>
        <v>1</v>
      </c>
    </row>
    <row r="95" spans="2:8" x14ac:dyDescent="0.45">
      <c r="B95" s="80" t="s">
        <v>498</v>
      </c>
      <c r="C95" s="25" t="s">
        <v>405</v>
      </c>
      <c r="D95" s="26">
        <v>0</v>
      </c>
      <c r="E95" s="26">
        <v>1</v>
      </c>
      <c r="F95" s="26"/>
      <c r="G95" s="26"/>
      <c r="H95" s="101">
        <f t="shared" si="1"/>
        <v>1</v>
      </c>
    </row>
    <row r="96" spans="2:8" x14ac:dyDescent="0.45">
      <c r="B96" s="80" t="s">
        <v>499</v>
      </c>
      <c r="C96" s="25" t="s">
        <v>406</v>
      </c>
      <c r="D96" s="26">
        <v>0</v>
      </c>
      <c r="E96" s="26">
        <v>1</v>
      </c>
      <c r="F96" s="26"/>
      <c r="G96" s="26"/>
      <c r="H96" s="101">
        <f t="shared" si="1"/>
        <v>1</v>
      </c>
    </row>
    <row r="97" spans="2:8" ht="15.75" customHeight="1" thickBot="1" x14ac:dyDescent="0.5">
      <c r="B97" s="103" t="s">
        <v>500</v>
      </c>
      <c r="C97" s="104" t="s">
        <v>407</v>
      </c>
      <c r="D97" s="105">
        <v>0</v>
      </c>
      <c r="E97" s="105">
        <v>1</v>
      </c>
      <c r="F97" s="105"/>
      <c r="G97" s="105"/>
      <c r="H97" s="106">
        <f t="shared" si="1"/>
        <v>1</v>
      </c>
    </row>
  </sheetData>
  <phoneticPr fontId="10" type="noConversion"/>
  <pageMargins left="0.7" right="0.7" top="0.75" bottom="0.75" header="0.3" footer="0.3"/>
  <ignoredErrors>
    <ignoredError sqref="B17:B56 B57:B9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D7EA-4946-48D1-A137-B7F8F4F41564}">
  <dimension ref="B2:Q106"/>
  <sheetViews>
    <sheetView topLeftCell="C83" workbookViewId="0">
      <selection activeCell="Q95" sqref="Q95"/>
    </sheetView>
  </sheetViews>
  <sheetFormatPr defaultRowHeight="14.25" x14ac:dyDescent="0.45"/>
  <cols>
    <col min="2" max="2" width="9.1328125" style="59"/>
    <col min="3" max="3" width="33" style="59" bestFit="1" customWidth="1"/>
    <col min="4" max="16" width="11.73046875" style="59" customWidth="1"/>
    <col min="17" max="17" width="9" style="133" bestFit="1" customWidth="1"/>
  </cols>
  <sheetData>
    <row r="2" spans="2:17" x14ac:dyDescent="0.45">
      <c r="B2" s="116" t="s">
        <v>722</v>
      </c>
    </row>
    <row r="3" spans="2:17" ht="14.65" thickBot="1" x14ac:dyDescent="0.5"/>
    <row r="4" spans="2:17" ht="28.9" thickBot="1" x14ac:dyDescent="0.5">
      <c r="B4" s="1" t="s">
        <v>260</v>
      </c>
      <c r="C4" s="2" t="s">
        <v>261</v>
      </c>
      <c r="D4" s="2" t="s">
        <v>712</v>
      </c>
      <c r="E4" s="2" t="s">
        <v>713</v>
      </c>
      <c r="F4" s="2" t="s">
        <v>31</v>
      </c>
      <c r="G4" s="2" t="s">
        <v>501</v>
      </c>
      <c r="H4" s="2" t="s">
        <v>502</v>
      </c>
      <c r="I4" s="2" t="s">
        <v>503</v>
      </c>
      <c r="J4" s="2" t="s">
        <v>504</v>
      </c>
      <c r="K4" s="2" t="s">
        <v>505</v>
      </c>
      <c r="L4" s="2" t="s">
        <v>506</v>
      </c>
      <c r="M4" s="2" t="s">
        <v>507</v>
      </c>
      <c r="N4" s="2" t="s">
        <v>508</v>
      </c>
      <c r="O4" s="2" t="s">
        <v>509</v>
      </c>
      <c r="P4" s="2" t="s">
        <v>711</v>
      </c>
      <c r="Q4" s="89" t="s">
        <v>0</v>
      </c>
    </row>
    <row r="5" spans="2:17" x14ac:dyDescent="0.45">
      <c r="B5" s="107" t="s">
        <v>607</v>
      </c>
      <c r="C5" s="108" t="s">
        <v>510</v>
      </c>
      <c r="D5" s="109">
        <v>3</v>
      </c>
      <c r="E5" s="110">
        <v>2</v>
      </c>
      <c r="F5" s="111"/>
      <c r="G5" s="112">
        <v>1</v>
      </c>
      <c r="H5" s="112">
        <v>1</v>
      </c>
      <c r="I5" s="112">
        <v>1</v>
      </c>
      <c r="J5" s="112">
        <v>1</v>
      </c>
      <c r="K5" s="112">
        <v>1</v>
      </c>
      <c r="L5" s="112">
        <v>1</v>
      </c>
      <c r="M5" s="112"/>
      <c r="N5" s="112">
        <v>1</v>
      </c>
      <c r="O5" s="112">
        <v>1</v>
      </c>
      <c r="P5" s="111"/>
      <c r="Q5" s="134">
        <f t="shared" ref="Q5:Q36" si="0">SUM(D5:P5)</f>
        <v>13</v>
      </c>
    </row>
    <row r="6" spans="2:17" x14ac:dyDescent="0.45">
      <c r="B6" s="84" t="s">
        <v>608</v>
      </c>
      <c r="C6" s="82" t="s">
        <v>511</v>
      </c>
      <c r="D6" s="21">
        <v>1</v>
      </c>
      <c r="E6" s="20">
        <v>1</v>
      </c>
      <c r="F6" s="24"/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/>
      <c r="N6" s="26">
        <v>0</v>
      </c>
      <c r="O6" s="26">
        <v>0</v>
      </c>
      <c r="P6" s="24"/>
      <c r="Q6" s="135">
        <f t="shared" si="0"/>
        <v>2</v>
      </c>
    </row>
    <row r="7" spans="2:17" x14ac:dyDescent="0.45">
      <c r="B7" s="84" t="s">
        <v>609</v>
      </c>
      <c r="C7" s="82" t="s">
        <v>512</v>
      </c>
      <c r="D7" s="21">
        <v>3</v>
      </c>
      <c r="E7" s="20">
        <v>1</v>
      </c>
      <c r="F7" s="24"/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/>
      <c r="N7" s="26">
        <v>0</v>
      </c>
      <c r="O7" s="26">
        <v>0</v>
      </c>
      <c r="P7" s="24"/>
      <c r="Q7" s="135">
        <f t="shared" si="0"/>
        <v>4</v>
      </c>
    </row>
    <row r="8" spans="2:17" x14ac:dyDescent="0.45">
      <c r="B8" s="84" t="s">
        <v>610</v>
      </c>
      <c r="C8" s="82" t="s">
        <v>513</v>
      </c>
      <c r="D8" s="21">
        <v>2</v>
      </c>
      <c r="E8" s="20">
        <v>2</v>
      </c>
      <c r="F8" s="24"/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/>
      <c r="N8" s="26">
        <v>1</v>
      </c>
      <c r="O8" s="26">
        <v>1</v>
      </c>
      <c r="P8" s="24"/>
      <c r="Q8" s="135">
        <f t="shared" si="0"/>
        <v>12</v>
      </c>
    </row>
    <row r="9" spans="2:17" x14ac:dyDescent="0.45">
      <c r="B9" s="84" t="s">
        <v>611</v>
      </c>
      <c r="C9" s="82" t="s">
        <v>514</v>
      </c>
      <c r="D9" s="21">
        <v>2</v>
      </c>
      <c r="E9" s="20">
        <v>1</v>
      </c>
      <c r="F9" s="24"/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/>
      <c r="N9" s="26">
        <v>0</v>
      </c>
      <c r="O9" s="26">
        <v>0</v>
      </c>
      <c r="P9" s="24"/>
      <c r="Q9" s="135">
        <f t="shared" si="0"/>
        <v>3</v>
      </c>
    </row>
    <row r="10" spans="2:17" x14ac:dyDescent="0.45">
      <c r="B10" s="84" t="s">
        <v>612</v>
      </c>
      <c r="C10" s="82" t="s">
        <v>515</v>
      </c>
      <c r="D10" s="21">
        <v>2</v>
      </c>
      <c r="E10" s="20">
        <v>1</v>
      </c>
      <c r="F10" s="24"/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/>
      <c r="N10" s="26">
        <v>1</v>
      </c>
      <c r="O10" s="26">
        <v>1</v>
      </c>
      <c r="P10" s="24"/>
      <c r="Q10" s="135">
        <f t="shared" si="0"/>
        <v>11</v>
      </c>
    </row>
    <row r="11" spans="2:17" x14ac:dyDescent="0.45">
      <c r="B11" s="84" t="s">
        <v>613</v>
      </c>
      <c r="C11" s="82" t="s">
        <v>516</v>
      </c>
      <c r="D11" s="21">
        <v>2</v>
      </c>
      <c r="E11" s="20">
        <v>2</v>
      </c>
      <c r="F11" s="24"/>
      <c r="G11" s="26">
        <v>1</v>
      </c>
      <c r="H11" s="26">
        <v>1</v>
      </c>
      <c r="I11" s="26">
        <v>1</v>
      </c>
      <c r="J11" s="26">
        <v>1</v>
      </c>
      <c r="K11" s="26">
        <v>1</v>
      </c>
      <c r="L11" s="26">
        <v>1</v>
      </c>
      <c r="M11" s="26"/>
      <c r="N11" s="26">
        <v>1</v>
      </c>
      <c r="O11" s="26">
        <v>1</v>
      </c>
      <c r="P11" s="24"/>
      <c r="Q11" s="135">
        <f t="shared" si="0"/>
        <v>12</v>
      </c>
    </row>
    <row r="12" spans="2:17" x14ac:dyDescent="0.45">
      <c r="B12" s="84" t="s">
        <v>614</v>
      </c>
      <c r="C12" s="82" t="s">
        <v>517</v>
      </c>
      <c r="D12" s="21">
        <v>3</v>
      </c>
      <c r="E12" s="20">
        <v>2</v>
      </c>
      <c r="F12" s="24"/>
      <c r="G12" s="26">
        <v>1</v>
      </c>
      <c r="H12" s="26">
        <v>1</v>
      </c>
      <c r="I12" s="26">
        <v>1</v>
      </c>
      <c r="J12" s="26">
        <v>1</v>
      </c>
      <c r="K12" s="26">
        <v>1</v>
      </c>
      <c r="L12" s="26">
        <v>1</v>
      </c>
      <c r="M12" s="26"/>
      <c r="N12" s="26">
        <v>1</v>
      </c>
      <c r="O12" s="26">
        <v>1</v>
      </c>
      <c r="P12" s="24"/>
      <c r="Q12" s="135">
        <f t="shared" si="0"/>
        <v>13</v>
      </c>
    </row>
    <row r="13" spans="2:17" x14ac:dyDescent="0.45">
      <c r="B13" s="84" t="s">
        <v>615</v>
      </c>
      <c r="C13" s="82" t="s">
        <v>518</v>
      </c>
      <c r="D13" s="21">
        <v>2</v>
      </c>
      <c r="E13" s="20">
        <v>1</v>
      </c>
      <c r="F13" s="24"/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/>
      <c r="N13" s="26">
        <v>0</v>
      </c>
      <c r="O13" s="26">
        <v>0</v>
      </c>
      <c r="P13" s="24"/>
      <c r="Q13" s="135">
        <f t="shared" si="0"/>
        <v>3</v>
      </c>
    </row>
    <row r="14" spans="2:17" x14ac:dyDescent="0.45">
      <c r="B14" s="84" t="s">
        <v>616</v>
      </c>
      <c r="C14" s="82" t="s">
        <v>519</v>
      </c>
      <c r="D14" s="21">
        <v>2</v>
      </c>
      <c r="E14" s="20">
        <v>2</v>
      </c>
      <c r="F14" s="24"/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/>
      <c r="N14" s="26">
        <v>0</v>
      </c>
      <c r="O14" s="26">
        <v>0</v>
      </c>
      <c r="P14" s="24"/>
      <c r="Q14" s="135">
        <f t="shared" si="0"/>
        <v>4</v>
      </c>
    </row>
    <row r="15" spans="2:17" x14ac:dyDescent="0.45">
      <c r="B15" s="84" t="s">
        <v>617</v>
      </c>
      <c r="C15" s="82" t="s">
        <v>520</v>
      </c>
      <c r="D15" s="21">
        <v>2</v>
      </c>
      <c r="E15" s="20">
        <v>1</v>
      </c>
      <c r="F15" s="24"/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/>
      <c r="N15" s="26">
        <v>0</v>
      </c>
      <c r="O15" s="26">
        <v>0</v>
      </c>
      <c r="P15" s="26">
        <v>1</v>
      </c>
      <c r="Q15" s="135">
        <f t="shared" si="0"/>
        <v>4</v>
      </c>
    </row>
    <row r="16" spans="2:17" x14ac:dyDescent="0.45">
      <c r="B16" s="84" t="s">
        <v>618</v>
      </c>
      <c r="C16" s="82" t="s">
        <v>521</v>
      </c>
      <c r="D16" s="21">
        <v>0</v>
      </c>
      <c r="E16" s="20">
        <v>0</v>
      </c>
      <c r="F16" s="24"/>
      <c r="G16" s="26">
        <v>1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/>
      <c r="N16" s="26">
        <v>1</v>
      </c>
      <c r="O16" s="26">
        <v>1</v>
      </c>
      <c r="P16" s="24"/>
      <c r="Q16" s="135">
        <f t="shared" si="0"/>
        <v>8</v>
      </c>
    </row>
    <row r="17" spans="2:17" x14ac:dyDescent="0.45">
      <c r="B17" s="84" t="s">
        <v>619</v>
      </c>
      <c r="C17" s="82" t="s">
        <v>522</v>
      </c>
      <c r="D17" s="21">
        <v>20</v>
      </c>
      <c r="E17" s="20">
        <v>10</v>
      </c>
      <c r="F17" s="24"/>
      <c r="G17" s="26">
        <v>10</v>
      </c>
      <c r="H17" s="26">
        <v>10</v>
      </c>
      <c r="I17" s="26">
        <v>10</v>
      </c>
      <c r="J17" s="26">
        <v>10</v>
      </c>
      <c r="K17" s="26">
        <v>10</v>
      </c>
      <c r="L17" s="26">
        <v>10</v>
      </c>
      <c r="M17" s="26"/>
      <c r="N17" s="26">
        <v>10</v>
      </c>
      <c r="O17" s="26">
        <v>10</v>
      </c>
      <c r="P17" s="24"/>
      <c r="Q17" s="135">
        <f t="shared" si="0"/>
        <v>110</v>
      </c>
    </row>
    <row r="18" spans="2:17" x14ac:dyDescent="0.45">
      <c r="B18" s="84" t="s">
        <v>620</v>
      </c>
      <c r="C18" s="82" t="s">
        <v>523</v>
      </c>
      <c r="D18" s="21">
        <v>8</v>
      </c>
      <c r="E18" s="20">
        <v>10</v>
      </c>
      <c r="F18" s="24"/>
      <c r="G18" s="26">
        <v>5</v>
      </c>
      <c r="H18" s="26">
        <v>5</v>
      </c>
      <c r="I18" s="26">
        <v>5</v>
      </c>
      <c r="J18" s="26">
        <v>5</v>
      </c>
      <c r="K18" s="26">
        <v>5</v>
      </c>
      <c r="L18" s="26">
        <v>5</v>
      </c>
      <c r="M18" s="26"/>
      <c r="N18" s="26">
        <v>5</v>
      </c>
      <c r="O18" s="26">
        <v>5</v>
      </c>
      <c r="P18" s="24"/>
      <c r="Q18" s="135">
        <f t="shared" si="0"/>
        <v>58</v>
      </c>
    </row>
    <row r="19" spans="2:17" x14ac:dyDescent="0.45">
      <c r="B19" s="84" t="s">
        <v>621</v>
      </c>
      <c r="C19" s="82" t="s">
        <v>524</v>
      </c>
      <c r="D19" s="21">
        <v>1</v>
      </c>
      <c r="E19" s="20">
        <v>1</v>
      </c>
      <c r="F19" s="24"/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/>
      <c r="N19" s="26">
        <v>0</v>
      </c>
      <c r="O19" s="26">
        <v>0</v>
      </c>
      <c r="P19" s="24"/>
      <c r="Q19" s="135">
        <f t="shared" si="0"/>
        <v>2</v>
      </c>
    </row>
    <row r="20" spans="2:17" x14ac:dyDescent="0.45">
      <c r="B20" s="84" t="s">
        <v>622</v>
      </c>
      <c r="C20" s="82" t="s">
        <v>525</v>
      </c>
      <c r="D20" s="21">
        <v>2</v>
      </c>
      <c r="E20" s="20">
        <v>1</v>
      </c>
      <c r="F20" s="2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/>
      <c r="N20" s="26">
        <v>0</v>
      </c>
      <c r="O20" s="26">
        <v>0</v>
      </c>
      <c r="P20" s="24"/>
      <c r="Q20" s="135">
        <f t="shared" si="0"/>
        <v>3</v>
      </c>
    </row>
    <row r="21" spans="2:17" x14ac:dyDescent="0.45">
      <c r="B21" s="84" t="s">
        <v>623</v>
      </c>
      <c r="C21" s="82" t="s">
        <v>526</v>
      </c>
      <c r="D21" s="21">
        <v>1</v>
      </c>
      <c r="E21" s="20">
        <v>1</v>
      </c>
      <c r="F21" s="24"/>
      <c r="G21" s="26">
        <v>1</v>
      </c>
      <c r="H21" s="26">
        <v>1</v>
      </c>
      <c r="I21" s="26">
        <v>1</v>
      </c>
      <c r="J21" s="26">
        <v>1</v>
      </c>
      <c r="K21" s="26">
        <v>1</v>
      </c>
      <c r="L21" s="26">
        <v>1</v>
      </c>
      <c r="M21" s="26"/>
      <c r="N21" s="26">
        <v>1</v>
      </c>
      <c r="O21" s="26">
        <v>1</v>
      </c>
      <c r="P21" s="24"/>
      <c r="Q21" s="135">
        <f t="shared" si="0"/>
        <v>10</v>
      </c>
    </row>
    <row r="22" spans="2:17" x14ac:dyDescent="0.45">
      <c r="B22" s="84" t="s">
        <v>624</v>
      </c>
      <c r="C22" s="82" t="s">
        <v>527</v>
      </c>
      <c r="D22" s="21">
        <v>2</v>
      </c>
      <c r="E22" s="20">
        <v>2</v>
      </c>
      <c r="F22" s="24"/>
      <c r="G22" s="26">
        <v>1</v>
      </c>
      <c r="H22" s="26">
        <v>1</v>
      </c>
      <c r="I22" s="26">
        <v>1</v>
      </c>
      <c r="J22" s="26">
        <v>1</v>
      </c>
      <c r="K22" s="26">
        <v>1</v>
      </c>
      <c r="L22" s="26">
        <v>1</v>
      </c>
      <c r="M22" s="26"/>
      <c r="N22" s="26">
        <v>1</v>
      </c>
      <c r="O22" s="26">
        <v>1</v>
      </c>
      <c r="P22" s="24"/>
      <c r="Q22" s="135">
        <f t="shared" si="0"/>
        <v>12</v>
      </c>
    </row>
    <row r="23" spans="2:17" x14ac:dyDescent="0.45">
      <c r="B23" s="84" t="s">
        <v>625</v>
      </c>
      <c r="C23" s="82" t="s">
        <v>528</v>
      </c>
      <c r="D23" s="21">
        <v>0</v>
      </c>
      <c r="E23" s="20">
        <v>0</v>
      </c>
      <c r="F23" s="24"/>
      <c r="G23" s="26">
        <v>1</v>
      </c>
      <c r="H23" s="26">
        <v>1</v>
      </c>
      <c r="I23" s="26">
        <v>1</v>
      </c>
      <c r="J23" s="26">
        <v>1</v>
      </c>
      <c r="K23" s="26">
        <v>1</v>
      </c>
      <c r="L23" s="26">
        <v>1</v>
      </c>
      <c r="M23" s="26"/>
      <c r="N23" s="26">
        <v>1</v>
      </c>
      <c r="O23" s="26">
        <v>1</v>
      </c>
      <c r="P23" s="24"/>
      <c r="Q23" s="135">
        <f t="shared" si="0"/>
        <v>8</v>
      </c>
    </row>
    <row r="24" spans="2:17" x14ac:dyDescent="0.45">
      <c r="B24" s="84" t="s">
        <v>626</v>
      </c>
      <c r="C24" s="82" t="s">
        <v>529</v>
      </c>
      <c r="D24" s="21">
        <v>0</v>
      </c>
      <c r="E24" s="20">
        <v>0</v>
      </c>
      <c r="F24" s="24"/>
      <c r="G24" s="26">
        <v>1</v>
      </c>
      <c r="H24" s="26">
        <v>1</v>
      </c>
      <c r="I24" s="26">
        <v>1</v>
      </c>
      <c r="J24" s="26">
        <v>1</v>
      </c>
      <c r="K24" s="26">
        <v>1</v>
      </c>
      <c r="L24" s="26">
        <v>1</v>
      </c>
      <c r="M24" s="26"/>
      <c r="N24" s="26">
        <v>1</v>
      </c>
      <c r="O24" s="26">
        <v>1</v>
      </c>
      <c r="P24" s="24"/>
      <c r="Q24" s="135">
        <f t="shared" si="0"/>
        <v>8</v>
      </c>
    </row>
    <row r="25" spans="2:17" x14ac:dyDescent="0.45">
      <c r="B25" s="84" t="s">
        <v>627</v>
      </c>
      <c r="C25" s="82" t="s">
        <v>530</v>
      </c>
      <c r="D25" s="21">
        <v>1</v>
      </c>
      <c r="E25" s="20">
        <v>1</v>
      </c>
      <c r="F25" s="24"/>
      <c r="G25" s="26">
        <v>1</v>
      </c>
      <c r="H25" s="26">
        <v>1</v>
      </c>
      <c r="I25" s="26">
        <v>1</v>
      </c>
      <c r="J25" s="26">
        <v>1</v>
      </c>
      <c r="K25" s="26">
        <v>1</v>
      </c>
      <c r="L25" s="26">
        <v>1</v>
      </c>
      <c r="M25" s="26"/>
      <c r="N25" s="26">
        <v>1</v>
      </c>
      <c r="O25" s="26">
        <v>1</v>
      </c>
      <c r="P25" s="24"/>
      <c r="Q25" s="135">
        <f t="shared" si="0"/>
        <v>10</v>
      </c>
    </row>
    <row r="26" spans="2:17" x14ac:dyDescent="0.45">
      <c r="B26" s="84" t="s">
        <v>628</v>
      </c>
      <c r="C26" s="82" t="s">
        <v>531</v>
      </c>
      <c r="D26" s="21">
        <v>0</v>
      </c>
      <c r="E26" s="20">
        <v>0</v>
      </c>
      <c r="F26" s="24"/>
      <c r="G26" s="26">
        <v>1</v>
      </c>
      <c r="H26" s="26">
        <v>1</v>
      </c>
      <c r="I26" s="26">
        <v>1</v>
      </c>
      <c r="J26" s="26">
        <v>1</v>
      </c>
      <c r="K26" s="26">
        <v>1</v>
      </c>
      <c r="L26" s="26">
        <v>1</v>
      </c>
      <c r="M26" s="26"/>
      <c r="N26" s="26">
        <v>1</v>
      </c>
      <c r="O26" s="26">
        <v>1</v>
      </c>
      <c r="P26" s="24"/>
      <c r="Q26" s="135">
        <f t="shared" si="0"/>
        <v>8</v>
      </c>
    </row>
    <row r="27" spans="2:17" x14ac:dyDescent="0.45">
      <c r="B27" s="84" t="s">
        <v>629</v>
      </c>
      <c r="C27" s="82" t="s">
        <v>532</v>
      </c>
      <c r="D27" s="21">
        <v>4</v>
      </c>
      <c r="E27" s="20">
        <v>3</v>
      </c>
      <c r="F27" s="24"/>
      <c r="G27" s="26">
        <v>1</v>
      </c>
      <c r="H27" s="26">
        <v>1</v>
      </c>
      <c r="I27" s="26">
        <v>1</v>
      </c>
      <c r="J27" s="26">
        <v>1</v>
      </c>
      <c r="K27" s="26">
        <v>1</v>
      </c>
      <c r="L27" s="26">
        <v>1</v>
      </c>
      <c r="M27" s="26"/>
      <c r="N27" s="26">
        <v>1</v>
      </c>
      <c r="O27" s="26">
        <v>1</v>
      </c>
      <c r="P27" s="24"/>
      <c r="Q27" s="135">
        <f t="shared" si="0"/>
        <v>15</v>
      </c>
    </row>
    <row r="28" spans="2:17" x14ac:dyDescent="0.45">
      <c r="B28" s="84" t="s">
        <v>630</v>
      </c>
      <c r="C28" s="82" t="s">
        <v>533</v>
      </c>
      <c r="D28" s="21">
        <v>6</v>
      </c>
      <c r="E28" s="20">
        <v>5</v>
      </c>
      <c r="F28" s="24"/>
      <c r="G28" s="26">
        <v>1</v>
      </c>
      <c r="H28" s="26">
        <v>1</v>
      </c>
      <c r="I28" s="26">
        <v>1</v>
      </c>
      <c r="J28" s="26">
        <v>1</v>
      </c>
      <c r="K28" s="26">
        <v>1</v>
      </c>
      <c r="L28" s="26">
        <v>1</v>
      </c>
      <c r="M28" s="26"/>
      <c r="N28" s="26">
        <v>1</v>
      </c>
      <c r="O28" s="26">
        <v>1</v>
      </c>
      <c r="P28" s="24"/>
      <c r="Q28" s="135">
        <f t="shared" si="0"/>
        <v>19</v>
      </c>
    </row>
    <row r="29" spans="2:17" x14ac:dyDescent="0.45">
      <c r="B29" s="84" t="s">
        <v>631</v>
      </c>
      <c r="C29" s="82" t="s">
        <v>534</v>
      </c>
      <c r="D29" s="21">
        <v>15</v>
      </c>
      <c r="E29" s="20">
        <v>10</v>
      </c>
      <c r="F29" s="24"/>
      <c r="G29" s="26">
        <v>1</v>
      </c>
      <c r="H29" s="26">
        <v>1</v>
      </c>
      <c r="I29" s="26">
        <v>1</v>
      </c>
      <c r="J29" s="26">
        <v>1</v>
      </c>
      <c r="K29" s="26">
        <v>1</v>
      </c>
      <c r="L29" s="26">
        <v>1</v>
      </c>
      <c r="M29" s="26"/>
      <c r="N29" s="26">
        <v>1</v>
      </c>
      <c r="O29" s="26">
        <v>1</v>
      </c>
      <c r="P29" s="24"/>
      <c r="Q29" s="135">
        <f t="shared" si="0"/>
        <v>33</v>
      </c>
    </row>
    <row r="30" spans="2:17" x14ac:dyDescent="0.45">
      <c r="B30" s="84" t="s">
        <v>632</v>
      </c>
      <c r="C30" s="82" t="s">
        <v>535</v>
      </c>
      <c r="D30" s="21">
        <v>2</v>
      </c>
      <c r="E30" s="20">
        <v>1</v>
      </c>
      <c r="F30" s="24"/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/>
      <c r="N30" s="26">
        <v>0</v>
      </c>
      <c r="O30" s="26">
        <v>0</v>
      </c>
      <c r="P30" s="24"/>
      <c r="Q30" s="135">
        <f t="shared" si="0"/>
        <v>3</v>
      </c>
    </row>
    <row r="31" spans="2:17" x14ac:dyDescent="0.45">
      <c r="B31" s="84" t="s">
        <v>633</v>
      </c>
      <c r="C31" s="82" t="s">
        <v>536</v>
      </c>
      <c r="D31" s="21">
        <v>1</v>
      </c>
      <c r="E31" s="20">
        <v>0</v>
      </c>
      <c r="F31" s="24"/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/>
      <c r="N31" s="26">
        <v>0</v>
      </c>
      <c r="O31" s="26">
        <v>0</v>
      </c>
      <c r="P31" s="24"/>
      <c r="Q31" s="135">
        <f t="shared" si="0"/>
        <v>1</v>
      </c>
    </row>
    <row r="32" spans="2:17" x14ac:dyDescent="0.45">
      <c r="B32" s="84" t="s">
        <v>634</v>
      </c>
      <c r="C32" s="82" t="s">
        <v>537</v>
      </c>
      <c r="D32" s="21">
        <v>1</v>
      </c>
      <c r="E32" s="20">
        <v>1</v>
      </c>
      <c r="F32" s="24"/>
      <c r="G32" s="26">
        <v>1</v>
      </c>
      <c r="H32" s="26">
        <v>1</v>
      </c>
      <c r="I32" s="26">
        <v>1</v>
      </c>
      <c r="J32" s="26">
        <v>1</v>
      </c>
      <c r="K32" s="26">
        <v>1</v>
      </c>
      <c r="L32" s="26">
        <v>1</v>
      </c>
      <c r="M32" s="26"/>
      <c r="N32" s="26">
        <v>1</v>
      </c>
      <c r="O32" s="26">
        <v>1</v>
      </c>
      <c r="P32" s="24"/>
      <c r="Q32" s="135">
        <f t="shared" si="0"/>
        <v>10</v>
      </c>
    </row>
    <row r="33" spans="2:17" x14ac:dyDescent="0.45">
      <c r="B33" s="84" t="s">
        <v>635</v>
      </c>
      <c r="C33" s="82" t="s">
        <v>538</v>
      </c>
      <c r="D33" s="21">
        <v>1</v>
      </c>
      <c r="E33" s="20">
        <v>1</v>
      </c>
      <c r="F33" s="24"/>
      <c r="G33" s="26">
        <v>1</v>
      </c>
      <c r="H33" s="26">
        <v>1</v>
      </c>
      <c r="I33" s="26">
        <v>1</v>
      </c>
      <c r="J33" s="26">
        <v>1</v>
      </c>
      <c r="K33" s="26">
        <v>1</v>
      </c>
      <c r="L33" s="26">
        <v>1</v>
      </c>
      <c r="M33" s="26"/>
      <c r="N33" s="26">
        <v>1</v>
      </c>
      <c r="O33" s="26">
        <v>1</v>
      </c>
      <c r="P33" s="24"/>
      <c r="Q33" s="135">
        <f t="shared" si="0"/>
        <v>10</v>
      </c>
    </row>
    <row r="34" spans="2:17" x14ac:dyDescent="0.45">
      <c r="B34" s="84" t="s">
        <v>636</v>
      </c>
      <c r="C34" s="27" t="s">
        <v>539</v>
      </c>
      <c r="D34" s="21">
        <v>1</v>
      </c>
      <c r="E34" s="20">
        <v>1</v>
      </c>
      <c r="F34" s="24"/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/>
      <c r="N34" s="26">
        <v>0</v>
      </c>
      <c r="O34" s="26">
        <v>0</v>
      </c>
      <c r="P34" s="24"/>
      <c r="Q34" s="135">
        <f t="shared" si="0"/>
        <v>2</v>
      </c>
    </row>
    <row r="35" spans="2:17" x14ac:dyDescent="0.45">
      <c r="B35" s="84" t="s">
        <v>637</v>
      </c>
      <c r="C35" s="27" t="s">
        <v>540</v>
      </c>
      <c r="D35" s="21">
        <v>0</v>
      </c>
      <c r="E35" s="20">
        <v>2</v>
      </c>
      <c r="F35" s="24"/>
      <c r="G35" s="26">
        <v>1</v>
      </c>
      <c r="H35" s="26">
        <v>1</v>
      </c>
      <c r="I35" s="26">
        <v>1</v>
      </c>
      <c r="J35" s="26">
        <v>1</v>
      </c>
      <c r="K35" s="26">
        <v>1</v>
      </c>
      <c r="L35" s="26">
        <v>1</v>
      </c>
      <c r="M35" s="26"/>
      <c r="N35" s="26">
        <v>1</v>
      </c>
      <c r="O35" s="26">
        <v>1</v>
      </c>
      <c r="P35" s="24"/>
      <c r="Q35" s="135">
        <f t="shared" si="0"/>
        <v>10</v>
      </c>
    </row>
    <row r="36" spans="2:17" x14ac:dyDescent="0.45">
      <c r="B36" s="84" t="s">
        <v>638</v>
      </c>
      <c r="C36" s="27" t="s">
        <v>541</v>
      </c>
      <c r="D36" s="21">
        <v>1</v>
      </c>
      <c r="E36" s="20">
        <v>1</v>
      </c>
      <c r="F36" s="24"/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/>
      <c r="N36" s="26">
        <v>0</v>
      </c>
      <c r="O36" s="26">
        <v>0</v>
      </c>
      <c r="P36" s="24"/>
      <c r="Q36" s="135">
        <f t="shared" si="0"/>
        <v>2</v>
      </c>
    </row>
    <row r="37" spans="2:17" x14ac:dyDescent="0.45">
      <c r="B37" s="84" t="s">
        <v>639</v>
      </c>
      <c r="C37" s="82" t="s">
        <v>542</v>
      </c>
      <c r="D37" s="21">
        <v>1</v>
      </c>
      <c r="E37" s="20">
        <v>1</v>
      </c>
      <c r="F37" s="24"/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/>
      <c r="N37" s="26">
        <v>0</v>
      </c>
      <c r="O37" s="26">
        <v>0</v>
      </c>
      <c r="P37" s="24"/>
      <c r="Q37" s="135">
        <f t="shared" ref="Q37:Q53" si="1">SUM(D37:P37)</f>
        <v>2</v>
      </c>
    </row>
    <row r="38" spans="2:17" x14ac:dyDescent="0.45">
      <c r="B38" s="84" t="s">
        <v>640</v>
      </c>
      <c r="C38" s="82" t="s">
        <v>543</v>
      </c>
      <c r="D38" s="21">
        <v>3</v>
      </c>
      <c r="E38" s="20">
        <v>3</v>
      </c>
      <c r="F38" s="24"/>
      <c r="G38" s="26">
        <v>1</v>
      </c>
      <c r="H38" s="26">
        <v>1</v>
      </c>
      <c r="I38" s="26">
        <v>1</v>
      </c>
      <c r="J38" s="26">
        <v>1</v>
      </c>
      <c r="K38" s="26">
        <v>1</v>
      </c>
      <c r="L38" s="26">
        <v>1</v>
      </c>
      <c r="M38" s="26"/>
      <c r="N38" s="26">
        <v>1</v>
      </c>
      <c r="O38" s="26">
        <v>1</v>
      </c>
      <c r="P38" s="24"/>
      <c r="Q38" s="135">
        <f t="shared" si="1"/>
        <v>14</v>
      </c>
    </row>
    <row r="39" spans="2:17" x14ac:dyDescent="0.45">
      <c r="B39" s="84" t="s">
        <v>641</v>
      </c>
      <c r="C39" s="27" t="s">
        <v>544</v>
      </c>
      <c r="D39" s="21">
        <v>2</v>
      </c>
      <c r="E39" s="20">
        <v>2</v>
      </c>
      <c r="F39" s="24"/>
      <c r="G39" s="26">
        <v>1</v>
      </c>
      <c r="H39" s="26">
        <v>1</v>
      </c>
      <c r="I39" s="26">
        <v>1</v>
      </c>
      <c r="J39" s="26">
        <v>1</v>
      </c>
      <c r="K39" s="26">
        <v>1</v>
      </c>
      <c r="L39" s="26">
        <v>1</v>
      </c>
      <c r="M39" s="26"/>
      <c r="N39" s="26">
        <v>1</v>
      </c>
      <c r="O39" s="26">
        <v>1</v>
      </c>
      <c r="P39" s="24"/>
      <c r="Q39" s="135">
        <f t="shared" si="1"/>
        <v>12</v>
      </c>
    </row>
    <row r="40" spans="2:17" x14ac:dyDescent="0.45">
      <c r="B40" s="84" t="s">
        <v>642</v>
      </c>
      <c r="C40" s="82" t="s">
        <v>545</v>
      </c>
      <c r="D40" s="21">
        <v>1</v>
      </c>
      <c r="E40" s="20">
        <v>1</v>
      </c>
      <c r="F40" s="24"/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/>
      <c r="N40" s="26">
        <v>0</v>
      </c>
      <c r="O40" s="26">
        <v>0</v>
      </c>
      <c r="P40" s="24"/>
      <c r="Q40" s="135">
        <f t="shared" si="1"/>
        <v>2</v>
      </c>
    </row>
    <row r="41" spans="2:17" x14ac:dyDescent="0.45">
      <c r="B41" s="84" t="s">
        <v>643</v>
      </c>
      <c r="C41" s="82" t="s">
        <v>546</v>
      </c>
      <c r="D41" s="21">
        <v>1</v>
      </c>
      <c r="E41" s="20">
        <v>1</v>
      </c>
      <c r="F41" s="24"/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/>
      <c r="N41" s="26">
        <v>0</v>
      </c>
      <c r="O41" s="26">
        <v>0</v>
      </c>
      <c r="P41" s="24"/>
      <c r="Q41" s="135">
        <f t="shared" si="1"/>
        <v>2</v>
      </c>
    </row>
    <row r="42" spans="2:17" x14ac:dyDescent="0.45">
      <c r="B42" s="84" t="s">
        <v>644</v>
      </c>
      <c r="C42" s="82" t="s">
        <v>547</v>
      </c>
      <c r="D42" s="21">
        <v>6</v>
      </c>
      <c r="E42" s="20">
        <v>5</v>
      </c>
      <c r="F42" s="24"/>
      <c r="G42" s="26">
        <v>1</v>
      </c>
      <c r="H42" s="26">
        <v>1</v>
      </c>
      <c r="I42" s="26">
        <v>1</v>
      </c>
      <c r="J42" s="26">
        <v>1</v>
      </c>
      <c r="K42" s="26">
        <v>1</v>
      </c>
      <c r="L42" s="26">
        <v>1</v>
      </c>
      <c r="M42" s="26"/>
      <c r="N42" s="26">
        <v>1</v>
      </c>
      <c r="O42" s="26">
        <v>1</v>
      </c>
      <c r="P42" s="24"/>
      <c r="Q42" s="135">
        <f t="shared" si="1"/>
        <v>19</v>
      </c>
    </row>
    <row r="43" spans="2:17" x14ac:dyDescent="0.45">
      <c r="B43" s="84" t="s">
        <v>645</v>
      </c>
      <c r="C43" s="82" t="s">
        <v>548</v>
      </c>
      <c r="D43" s="21">
        <v>1</v>
      </c>
      <c r="E43" s="20">
        <v>1</v>
      </c>
      <c r="F43" s="24"/>
      <c r="G43" s="26">
        <v>1</v>
      </c>
      <c r="H43" s="26">
        <v>1</v>
      </c>
      <c r="I43" s="26">
        <v>1</v>
      </c>
      <c r="J43" s="26">
        <v>1</v>
      </c>
      <c r="K43" s="26">
        <v>1</v>
      </c>
      <c r="L43" s="26">
        <v>1</v>
      </c>
      <c r="M43" s="26"/>
      <c r="N43" s="26">
        <v>1</v>
      </c>
      <c r="O43" s="26">
        <v>1</v>
      </c>
      <c r="P43" s="24"/>
      <c r="Q43" s="135">
        <f t="shared" si="1"/>
        <v>10</v>
      </c>
    </row>
    <row r="44" spans="2:17" x14ac:dyDescent="0.45">
      <c r="B44" s="84" t="s">
        <v>646</v>
      </c>
      <c r="C44" s="82" t="s">
        <v>549</v>
      </c>
      <c r="D44" s="21">
        <v>0</v>
      </c>
      <c r="E44" s="20">
        <v>0</v>
      </c>
      <c r="F44" s="24"/>
      <c r="G44" s="26">
        <v>1</v>
      </c>
      <c r="H44" s="26">
        <v>1</v>
      </c>
      <c r="I44" s="26">
        <v>1</v>
      </c>
      <c r="J44" s="26">
        <v>1</v>
      </c>
      <c r="K44" s="26">
        <v>1</v>
      </c>
      <c r="L44" s="26">
        <v>1</v>
      </c>
      <c r="M44" s="26"/>
      <c r="N44" s="26">
        <v>1</v>
      </c>
      <c r="O44" s="26">
        <v>1</v>
      </c>
      <c r="P44" s="24"/>
      <c r="Q44" s="135">
        <f t="shared" si="1"/>
        <v>8</v>
      </c>
    </row>
    <row r="45" spans="2:17" x14ac:dyDescent="0.45">
      <c r="B45" s="84" t="s">
        <v>647</v>
      </c>
      <c r="C45" s="82" t="s">
        <v>550</v>
      </c>
      <c r="D45" s="21">
        <v>1</v>
      </c>
      <c r="E45" s="20">
        <v>2</v>
      </c>
      <c r="F45" s="24"/>
      <c r="G45" s="26">
        <v>1</v>
      </c>
      <c r="H45" s="26">
        <v>1</v>
      </c>
      <c r="I45" s="26">
        <v>1</v>
      </c>
      <c r="J45" s="26">
        <v>1</v>
      </c>
      <c r="K45" s="26">
        <v>1</v>
      </c>
      <c r="L45" s="26">
        <v>1</v>
      </c>
      <c r="M45" s="26"/>
      <c r="N45" s="26">
        <v>1</v>
      </c>
      <c r="O45" s="26">
        <v>1</v>
      </c>
      <c r="P45" s="24"/>
      <c r="Q45" s="135">
        <f t="shared" si="1"/>
        <v>11</v>
      </c>
    </row>
    <row r="46" spans="2:17" x14ac:dyDescent="0.45">
      <c r="B46" s="84" t="s">
        <v>648</v>
      </c>
      <c r="C46" s="82" t="s">
        <v>551</v>
      </c>
      <c r="D46" s="21">
        <v>0</v>
      </c>
      <c r="E46" s="20">
        <v>3</v>
      </c>
      <c r="F46" s="24"/>
      <c r="G46" s="26">
        <v>1</v>
      </c>
      <c r="H46" s="26">
        <v>1</v>
      </c>
      <c r="I46" s="26">
        <v>1</v>
      </c>
      <c r="J46" s="26">
        <v>1</v>
      </c>
      <c r="K46" s="26">
        <v>1</v>
      </c>
      <c r="L46" s="26">
        <v>1</v>
      </c>
      <c r="M46" s="26"/>
      <c r="N46" s="26">
        <v>1</v>
      </c>
      <c r="O46" s="26">
        <v>1</v>
      </c>
      <c r="P46" s="24"/>
      <c r="Q46" s="135">
        <f t="shared" si="1"/>
        <v>11</v>
      </c>
    </row>
    <row r="47" spans="2:17" x14ac:dyDescent="0.45">
      <c r="B47" s="84" t="s">
        <v>649</v>
      </c>
      <c r="C47" s="82" t="s">
        <v>552</v>
      </c>
      <c r="D47" s="21">
        <v>1</v>
      </c>
      <c r="E47" s="20">
        <v>1</v>
      </c>
      <c r="F47" s="24"/>
      <c r="G47" s="26">
        <v>1</v>
      </c>
      <c r="H47" s="26">
        <v>1</v>
      </c>
      <c r="I47" s="26">
        <v>1</v>
      </c>
      <c r="J47" s="26">
        <v>1</v>
      </c>
      <c r="K47" s="26">
        <v>1</v>
      </c>
      <c r="L47" s="26">
        <v>1</v>
      </c>
      <c r="M47" s="26"/>
      <c r="N47" s="26">
        <v>1</v>
      </c>
      <c r="O47" s="26">
        <v>1</v>
      </c>
      <c r="P47" s="24"/>
      <c r="Q47" s="135">
        <f t="shared" si="1"/>
        <v>10</v>
      </c>
    </row>
    <row r="48" spans="2:17" x14ac:dyDescent="0.45">
      <c r="B48" s="84" t="s">
        <v>650</v>
      </c>
      <c r="C48" s="27" t="s">
        <v>553</v>
      </c>
      <c r="D48" s="21">
        <v>0</v>
      </c>
      <c r="E48" s="20">
        <v>3</v>
      </c>
      <c r="F48" s="24"/>
      <c r="G48" s="26">
        <v>1</v>
      </c>
      <c r="H48" s="26">
        <v>1</v>
      </c>
      <c r="I48" s="26">
        <v>1</v>
      </c>
      <c r="J48" s="26">
        <v>1</v>
      </c>
      <c r="K48" s="26">
        <v>1</v>
      </c>
      <c r="L48" s="26">
        <v>1</v>
      </c>
      <c r="M48" s="26"/>
      <c r="N48" s="26">
        <v>1</v>
      </c>
      <c r="O48" s="26">
        <v>1</v>
      </c>
      <c r="P48" s="24"/>
      <c r="Q48" s="135">
        <f t="shared" si="1"/>
        <v>11</v>
      </c>
    </row>
    <row r="49" spans="2:17" x14ac:dyDescent="0.45">
      <c r="B49" s="84" t="s">
        <v>651</v>
      </c>
      <c r="C49" s="82" t="s">
        <v>554</v>
      </c>
      <c r="D49" s="21">
        <v>10</v>
      </c>
      <c r="E49" s="20">
        <v>10</v>
      </c>
      <c r="F49" s="24"/>
      <c r="G49" s="26">
        <v>2</v>
      </c>
      <c r="H49" s="26">
        <v>2</v>
      </c>
      <c r="I49" s="26">
        <v>2</v>
      </c>
      <c r="J49" s="26">
        <v>2</v>
      </c>
      <c r="K49" s="26">
        <v>2</v>
      </c>
      <c r="L49" s="26">
        <v>2</v>
      </c>
      <c r="M49" s="26"/>
      <c r="N49" s="26">
        <v>2</v>
      </c>
      <c r="O49" s="26">
        <v>2</v>
      </c>
      <c r="P49" s="24"/>
      <c r="Q49" s="135">
        <f t="shared" si="1"/>
        <v>36</v>
      </c>
    </row>
    <row r="50" spans="2:17" x14ac:dyDescent="0.45">
      <c r="B50" s="84" t="s">
        <v>652</v>
      </c>
      <c r="C50" s="82" t="s">
        <v>555</v>
      </c>
      <c r="D50" s="21">
        <v>10</v>
      </c>
      <c r="E50" s="20">
        <v>10</v>
      </c>
      <c r="F50" s="24"/>
      <c r="G50" s="26">
        <v>2</v>
      </c>
      <c r="H50" s="26">
        <v>2</v>
      </c>
      <c r="I50" s="26">
        <v>2</v>
      </c>
      <c r="J50" s="26">
        <v>2</v>
      </c>
      <c r="K50" s="26">
        <v>2</v>
      </c>
      <c r="L50" s="26">
        <v>2</v>
      </c>
      <c r="M50" s="26"/>
      <c r="N50" s="26">
        <v>2</v>
      </c>
      <c r="O50" s="26">
        <v>2</v>
      </c>
      <c r="P50" s="24"/>
      <c r="Q50" s="135">
        <f t="shared" si="1"/>
        <v>36</v>
      </c>
    </row>
    <row r="51" spans="2:17" x14ac:dyDescent="0.45">
      <c r="B51" s="84" t="s">
        <v>653</v>
      </c>
      <c r="C51" s="82" t="s">
        <v>556</v>
      </c>
      <c r="D51" s="21">
        <v>10</v>
      </c>
      <c r="E51" s="20">
        <v>10</v>
      </c>
      <c r="F51" s="24"/>
      <c r="G51" s="26">
        <v>2</v>
      </c>
      <c r="H51" s="26">
        <v>2</v>
      </c>
      <c r="I51" s="26">
        <v>2</v>
      </c>
      <c r="J51" s="26">
        <v>2</v>
      </c>
      <c r="K51" s="26">
        <v>2</v>
      </c>
      <c r="L51" s="26">
        <v>2</v>
      </c>
      <c r="M51" s="26"/>
      <c r="N51" s="26">
        <v>2</v>
      </c>
      <c r="O51" s="26">
        <v>2</v>
      </c>
      <c r="P51" s="24"/>
      <c r="Q51" s="135">
        <f t="shared" si="1"/>
        <v>36</v>
      </c>
    </row>
    <row r="52" spans="2:17" x14ac:dyDescent="0.45">
      <c r="B52" s="84" t="s">
        <v>654</v>
      </c>
      <c r="C52" s="82" t="s">
        <v>557</v>
      </c>
      <c r="D52" s="21"/>
      <c r="E52" s="20"/>
      <c r="F52" s="24"/>
      <c r="G52" s="26"/>
      <c r="H52" s="26"/>
      <c r="I52" s="26"/>
      <c r="J52" s="26"/>
      <c r="K52" s="26"/>
      <c r="L52" s="26"/>
      <c r="M52" s="26"/>
      <c r="N52" s="26"/>
      <c r="O52" s="26"/>
      <c r="P52" s="26">
        <v>1</v>
      </c>
      <c r="Q52" s="135">
        <f t="shared" si="1"/>
        <v>1</v>
      </c>
    </row>
    <row r="53" spans="2:17" x14ac:dyDescent="0.45">
      <c r="B53" s="84" t="s">
        <v>655</v>
      </c>
      <c r="C53" s="82" t="s">
        <v>558</v>
      </c>
      <c r="D53" s="21"/>
      <c r="E53" s="20"/>
      <c r="F53" s="24"/>
      <c r="G53" s="26"/>
      <c r="H53" s="26"/>
      <c r="I53" s="26"/>
      <c r="J53" s="26"/>
      <c r="K53" s="26"/>
      <c r="L53" s="26"/>
      <c r="M53" s="26"/>
      <c r="N53" s="26"/>
      <c r="O53" s="26"/>
      <c r="P53" s="26">
        <v>1</v>
      </c>
      <c r="Q53" s="135">
        <f t="shared" si="1"/>
        <v>1</v>
      </c>
    </row>
    <row r="54" spans="2:17" x14ac:dyDescent="0.45">
      <c r="B54" s="84" t="s">
        <v>656</v>
      </c>
      <c r="C54" s="24" t="s">
        <v>559</v>
      </c>
      <c r="D54" s="26">
        <v>6</v>
      </c>
      <c r="E54" s="26">
        <v>4</v>
      </c>
      <c r="F54" s="20">
        <v>3</v>
      </c>
      <c r="G54" s="20">
        <v>3</v>
      </c>
      <c r="H54" s="20">
        <v>3</v>
      </c>
      <c r="I54" s="24"/>
      <c r="J54" s="20">
        <v>3</v>
      </c>
      <c r="K54" s="24"/>
      <c r="L54" s="24"/>
      <c r="M54" s="20">
        <v>3</v>
      </c>
      <c r="N54" s="24"/>
      <c r="O54" s="24"/>
      <c r="P54" s="24"/>
      <c r="Q54" s="135">
        <f t="shared" ref="Q54:Q69" si="2">SUM(D54:P54)</f>
        <v>25</v>
      </c>
    </row>
    <row r="55" spans="2:17" x14ac:dyDescent="0.45">
      <c r="B55" s="84" t="s">
        <v>657</v>
      </c>
      <c r="C55" s="24" t="s">
        <v>559</v>
      </c>
      <c r="D55" s="26">
        <v>6</v>
      </c>
      <c r="E55" s="26">
        <v>6</v>
      </c>
      <c r="F55" s="20">
        <v>3</v>
      </c>
      <c r="G55" s="20">
        <v>3</v>
      </c>
      <c r="H55" s="20">
        <v>3</v>
      </c>
      <c r="I55" s="24"/>
      <c r="J55" s="20">
        <v>3</v>
      </c>
      <c r="K55" s="24"/>
      <c r="L55" s="24"/>
      <c r="M55" s="20">
        <v>3</v>
      </c>
      <c r="N55" s="24"/>
      <c r="O55" s="24"/>
      <c r="P55" s="24"/>
      <c r="Q55" s="135">
        <f t="shared" si="2"/>
        <v>27</v>
      </c>
    </row>
    <row r="56" spans="2:17" x14ac:dyDescent="0.45">
      <c r="B56" s="84" t="s">
        <v>658</v>
      </c>
      <c r="C56" s="24" t="s">
        <v>559</v>
      </c>
      <c r="D56" s="26">
        <v>6</v>
      </c>
      <c r="E56" s="26">
        <v>6</v>
      </c>
      <c r="F56" s="20">
        <v>3</v>
      </c>
      <c r="G56" s="20">
        <v>3</v>
      </c>
      <c r="H56" s="20">
        <v>3</v>
      </c>
      <c r="I56" s="24"/>
      <c r="J56" s="20">
        <v>3</v>
      </c>
      <c r="K56" s="24"/>
      <c r="L56" s="24"/>
      <c r="M56" s="20">
        <v>3</v>
      </c>
      <c r="N56" s="24"/>
      <c r="O56" s="24"/>
      <c r="P56" s="24"/>
      <c r="Q56" s="135">
        <f t="shared" si="2"/>
        <v>27</v>
      </c>
    </row>
    <row r="57" spans="2:17" x14ac:dyDescent="0.45">
      <c r="B57" s="84" t="s">
        <v>659</v>
      </c>
      <c r="C57" s="24" t="s">
        <v>560</v>
      </c>
      <c r="D57" s="26">
        <v>12</v>
      </c>
      <c r="E57" s="26">
        <v>10</v>
      </c>
      <c r="F57" s="20">
        <v>6</v>
      </c>
      <c r="G57" s="20">
        <v>6</v>
      </c>
      <c r="H57" s="20">
        <v>6</v>
      </c>
      <c r="I57" s="24"/>
      <c r="J57" s="20">
        <v>6</v>
      </c>
      <c r="K57" s="24"/>
      <c r="L57" s="24"/>
      <c r="M57" s="20">
        <v>6</v>
      </c>
      <c r="N57" s="24"/>
      <c r="O57" s="24"/>
      <c r="P57" s="24"/>
      <c r="Q57" s="135">
        <f t="shared" si="2"/>
        <v>52</v>
      </c>
    </row>
    <row r="58" spans="2:17" x14ac:dyDescent="0.45">
      <c r="B58" s="84" t="s">
        <v>660</v>
      </c>
      <c r="C58" s="24" t="s">
        <v>561</v>
      </c>
      <c r="D58" s="26">
        <v>2</v>
      </c>
      <c r="E58" s="26">
        <v>2</v>
      </c>
      <c r="F58" s="20">
        <v>1</v>
      </c>
      <c r="G58" s="20">
        <v>1</v>
      </c>
      <c r="H58" s="20">
        <v>1</v>
      </c>
      <c r="I58" s="24"/>
      <c r="J58" s="20">
        <v>1</v>
      </c>
      <c r="K58" s="24"/>
      <c r="L58" s="24"/>
      <c r="M58" s="20">
        <v>1</v>
      </c>
      <c r="N58" s="24"/>
      <c r="O58" s="24"/>
      <c r="P58" s="24"/>
      <c r="Q58" s="135">
        <f t="shared" si="2"/>
        <v>9</v>
      </c>
    </row>
    <row r="59" spans="2:17" x14ac:dyDescent="0.45">
      <c r="B59" s="84" t="s">
        <v>661</v>
      </c>
      <c r="C59" s="24" t="s">
        <v>562</v>
      </c>
      <c r="D59" s="26">
        <v>10</v>
      </c>
      <c r="E59" s="26">
        <v>10</v>
      </c>
      <c r="F59" s="20">
        <v>6</v>
      </c>
      <c r="G59" s="20">
        <v>6</v>
      </c>
      <c r="H59" s="20">
        <v>6</v>
      </c>
      <c r="I59" s="24"/>
      <c r="J59" s="20">
        <v>6</v>
      </c>
      <c r="K59" s="24"/>
      <c r="L59" s="24"/>
      <c r="M59" s="20">
        <v>6</v>
      </c>
      <c r="N59" s="24"/>
      <c r="O59" s="24"/>
      <c r="P59" s="24"/>
      <c r="Q59" s="135">
        <f t="shared" si="2"/>
        <v>50</v>
      </c>
    </row>
    <row r="60" spans="2:17" x14ac:dyDescent="0.45">
      <c r="B60" s="84" t="s">
        <v>662</v>
      </c>
      <c r="C60" s="24" t="s">
        <v>563</v>
      </c>
      <c r="D60" s="26">
        <v>5</v>
      </c>
      <c r="E60" s="26">
        <v>3</v>
      </c>
      <c r="F60" s="20">
        <v>2</v>
      </c>
      <c r="G60" s="20">
        <v>2</v>
      </c>
      <c r="H60" s="20">
        <v>2</v>
      </c>
      <c r="I60" s="24"/>
      <c r="J60" s="20">
        <v>2</v>
      </c>
      <c r="K60" s="24"/>
      <c r="L60" s="24"/>
      <c r="M60" s="20">
        <v>2</v>
      </c>
      <c r="N60" s="24"/>
      <c r="O60" s="24"/>
      <c r="P60" s="24"/>
      <c r="Q60" s="135">
        <f t="shared" si="2"/>
        <v>18</v>
      </c>
    </row>
    <row r="61" spans="2:17" x14ac:dyDescent="0.45">
      <c r="B61" s="84" t="s">
        <v>663</v>
      </c>
      <c r="C61" s="24" t="s">
        <v>564</v>
      </c>
      <c r="D61" s="26">
        <v>3</v>
      </c>
      <c r="E61" s="26">
        <v>2</v>
      </c>
      <c r="F61" s="20">
        <v>1</v>
      </c>
      <c r="G61" s="20">
        <v>1</v>
      </c>
      <c r="H61" s="20">
        <v>1</v>
      </c>
      <c r="I61" s="24"/>
      <c r="J61" s="20">
        <v>1</v>
      </c>
      <c r="K61" s="24"/>
      <c r="L61" s="24"/>
      <c r="M61" s="20">
        <v>1</v>
      </c>
      <c r="N61" s="24"/>
      <c r="O61" s="24"/>
      <c r="P61" s="24"/>
      <c r="Q61" s="135">
        <f t="shared" si="2"/>
        <v>10</v>
      </c>
    </row>
    <row r="62" spans="2:17" x14ac:dyDescent="0.45">
      <c r="B62" s="84" t="s">
        <v>664</v>
      </c>
      <c r="C62" s="24" t="s">
        <v>565</v>
      </c>
      <c r="D62" s="26">
        <v>2</v>
      </c>
      <c r="E62" s="26">
        <v>3</v>
      </c>
      <c r="F62" s="20">
        <v>1</v>
      </c>
      <c r="G62" s="20">
        <v>1</v>
      </c>
      <c r="H62" s="20">
        <v>1</v>
      </c>
      <c r="I62" s="24"/>
      <c r="J62" s="20">
        <v>1</v>
      </c>
      <c r="K62" s="24"/>
      <c r="L62" s="24"/>
      <c r="M62" s="20">
        <v>1</v>
      </c>
      <c r="N62" s="24"/>
      <c r="O62" s="24"/>
      <c r="P62" s="24"/>
      <c r="Q62" s="135">
        <f t="shared" si="2"/>
        <v>10</v>
      </c>
    </row>
    <row r="63" spans="2:17" x14ac:dyDescent="0.45">
      <c r="B63" s="84" t="s">
        <v>665</v>
      </c>
      <c r="C63" s="24" t="s">
        <v>566</v>
      </c>
      <c r="D63" s="26">
        <v>10</v>
      </c>
      <c r="E63" s="26">
        <v>10</v>
      </c>
      <c r="F63" s="20">
        <v>5</v>
      </c>
      <c r="G63" s="20">
        <v>5</v>
      </c>
      <c r="H63" s="20">
        <v>5</v>
      </c>
      <c r="I63" s="24"/>
      <c r="J63" s="20">
        <v>5</v>
      </c>
      <c r="K63" s="24"/>
      <c r="L63" s="24"/>
      <c r="M63" s="20">
        <v>5</v>
      </c>
      <c r="N63" s="24"/>
      <c r="O63" s="24"/>
      <c r="P63" s="24"/>
      <c r="Q63" s="135">
        <f t="shared" si="2"/>
        <v>45</v>
      </c>
    </row>
    <row r="64" spans="2:17" x14ac:dyDescent="0.45">
      <c r="B64" s="84" t="s">
        <v>666</v>
      </c>
      <c r="C64" s="24" t="s">
        <v>567</v>
      </c>
      <c r="D64" s="26">
        <v>2</v>
      </c>
      <c r="E64" s="26">
        <v>1</v>
      </c>
      <c r="F64" s="20"/>
      <c r="G64" s="20">
        <v>1</v>
      </c>
      <c r="H64" s="20">
        <v>1</v>
      </c>
      <c r="I64" s="24"/>
      <c r="J64" s="20">
        <v>1</v>
      </c>
      <c r="K64" s="24"/>
      <c r="L64" s="24"/>
      <c r="M64" s="20">
        <v>1</v>
      </c>
      <c r="N64" s="24"/>
      <c r="O64" s="24"/>
      <c r="P64" s="24"/>
      <c r="Q64" s="135">
        <f t="shared" si="2"/>
        <v>7</v>
      </c>
    </row>
    <row r="65" spans="2:17" x14ac:dyDescent="0.45">
      <c r="B65" s="84" t="s">
        <v>667</v>
      </c>
      <c r="C65" s="24" t="s">
        <v>568</v>
      </c>
      <c r="D65" s="26">
        <v>3</v>
      </c>
      <c r="E65" s="26">
        <v>2</v>
      </c>
      <c r="F65" s="20">
        <v>1</v>
      </c>
      <c r="G65" s="20">
        <v>1</v>
      </c>
      <c r="H65" s="20">
        <v>1</v>
      </c>
      <c r="I65" s="24"/>
      <c r="J65" s="20">
        <v>1</v>
      </c>
      <c r="K65" s="24"/>
      <c r="L65" s="24"/>
      <c r="M65" s="20">
        <v>1</v>
      </c>
      <c r="N65" s="24"/>
      <c r="O65" s="24"/>
      <c r="P65" s="24"/>
      <c r="Q65" s="135">
        <f t="shared" si="2"/>
        <v>10</v>
      </c>
    </row>
    <row r="66" spans="2:17" x14ac:dyDescent="0.45">
      <c r="B66" s="84" t="s">
        <v>668</v>
      </c>
      <c r="C66" s="24" t="s">
        <v>569</v>
      </c>
      <c r="D66" s="26">
        <v>2</v>
      </c>
      <c r="E66" s="26">
        <v>2</v>
      </c>
      <c r="F66" s="20">
        <v>1</v>
      </c>
      <c r="G66" s="20">
        <v>1</v>
      </c>
      <c r="H66" s="20">
        <v>1</v>
      </c>
      <c r="I66" s="24"/>
      <c r="J66" s="20">
        <v>1</v>
      </c>
      <c r="K66" s="24"/>
      <c r="L66" s="24"/>
      <c r="M66" s="20">
        <v>1</v>
      </c>
      <c r="N66" s="24"/>
      <c r="O66" s="24"/>
      <c r="P66" s="24"/>
      <c r="Q66" s="135">
        <f t="shared" si="2"/>
        <v>9</v>
      </c>
    </row>
    <row r="67" spans="2:17" x14ac:dyDescent="0.45">
      <c r="B67" s="84" t="s">
        <v>669</v>
      </c>
      <c r="C67" s="24" t="s">
        <v>570</v>
      </c>
      <c r="D67" s="26">
        <v>2</v>
      </c>
      <c r="E67" s="26">
        <v>2</v>
      </c>
      <c r="F67" s="20">
        <v>1</v>
      </c>
      <c r="G67" s="20">
        <v>1</v>
      </c>
      <c r="H67" s="20">
        <v>1</v>
      </c>
      <c r="I67" s="24"/>
      <c r="J67" s="20">
        <v>1</v>
      </c>
      <c r="K67" s="24"/>
      <c r="L67" s="24"/>
      <c r="M67" s="20">
        <v>1</v>
      </c>
      <c r="N67" s="24"/>
      <c r="O67" s="24"/>
      <c r="P67" s="24"/>
      <c r="Q67" s="135">
        <f t="shared" si="2"/>
        <v>9</v>
      </c>
    </row>
    <row r="68" spans="2:17" x14ac:dyDescent="0.45">
      <c r="B68" s="84" t="s">
        <v>670</v>
      </c>
      <c r="C68" s="24" t="s">
        <v>571</v>
      </c>
      <c r="D68" s="26">
        <v>5</v>
      </c>
      <c r="E68" s="26">
        <v>5</v>
      </c>
      <c r="F68" s="20">
        <v>2</v>
      </c>
      <c r="G68" s="20">
        <v>2</v>
      </c>
      <c r="H68" s="20">
        <v>2</v>
      </c>
      <c r="I68" s="24"/>
      <c r="J68" s="20">
        <v>2</v>
      </c>
      <c r="K68" s="24"/>
      <c r="L68" s="24"/>
      <c r="M68" s="20">
        <v>2</v>
      </c>
      <c r="N68" s="24"/>
      <c r="O68" s="24"/>
      <c r="P68" s="24"/>
      <c r="Q68" s="135">
        <f t="shared" si="2"/>
        <v>20</v>
      </c>
    </row>
    <row r="69" spans="2:17" x14ac:dyDescent="0.45">
      <c r="B69" s="84" t="s">
        <v>671</v>
      </c>
      <c r="C69" s="24" t="s">
        <v>572</v>
      </c>
      <c r="D69" s="26">
        <v>2</v>
      </c>
      <c r="E69" s="26">
        <v>2</v>
      </c>
      <c r="F69" s="20">
        <v>1</v>
      </c>
      <c r="G69" s="20">
        <v>1</v>
      </c>
      <c r="H69" s="20">
        <v>1</v>
      </c>
      <c r="I69" s="24"/>
      <c r="J69" s="20">
        <v>1</v>
      </c>
      <c r="K69" s="24"/>
      <c r="L69" s="24"/>
      <c r="M69" s="20">
        <v>1</v>
      </c>
      <c r="N69" s="24"/>
      <c r="O69" s="24"/>
      <c r="P69" s="24"/>
      <c r="Q69" s="135">
        <f t="shared" si="2"/>
        <v>9</v>
      </c>
    </row>
    <row r="70" spans="2:17" x14ac:dyDescent="0.45">
      <c r="B70" s="84" t="s">
        <v>672</v>
      </c>
      <c r="C70" s="24" t="s">
        <v>573</v>
      </c>
      <c r="D70" s="26">
        <v>4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135">
        <f>SUM(D70:P70)</f>
        <v>4</v>
      </c>
    </row>
    <row r="71" spans="2:17" x14ac:dyDescent="0.45">
      <c r="B71" s="84" t="s">
        <v>673</v>
      </c>
      <c r="C71" s="24" t="s">
        <v>574</v>
      </c>
      <c r="D71" s="26">
        <v>100</v>
      </c>
      <c r="E71" s="24">
        <v>60</v>
      </c>
      <c r="F71" s="24">
        <v>14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135">
        <f>SUM(D71:P71)</f>
        <v>174</v>
      </c>
    </row>
    <row r="72" spans="2:17" x14ac:dyDescent="0.45">
      <c r="B72" s="84" t="s">
        <v>674</v>
      </c>
      <c r="C72" s="24" t="s">
        <v>575</v>
      </c>
      <c r="D72" s="26">
        <v>5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135">
        <f>SUM(D72:P72)</f>
        <v>5</v>
      </c>
    </row>
    <row r="73" spans="2:17" x14ac:dyDescent="0.45">
      <c r="B73" s="84" t="s">
        <v>675</v>
      </c>
      <c r="C73" s="24" t="s">
        <v>576</v>
      </c>
      <c r="D73" s="26">
        <v>1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135">
        <f>SUM(D73:P73)</f>
        <v>1</v>
      </c>
    </row>
    <row r="74" spans="2:17" x14ac:dyDescent="0.45">
      <c r="B74" s="84" t="s">
        <v>676</v>
      </c>
      <c r="C74" s="24" t="s">
        <v>577</v>
      </c>
      <c r="D74" s="26">
        <v>1</v>
      </c>
      <c r="E74" s="26">
        <v>1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135">
        <f t="shared" ref="Q74:Q81" si="3">SUM(D74:P74)</f>
        <v>2</v>
      </c>
    </row>
    <row r="75" spans="2:17" x14ac:dyDescent="0.45">
      <c r="B75" s="84" t="s">
        <v>677</v>
      </c>
      <c r="C75" s="24" t="s">
        <v>578</v>
      </c>
      <c r="D75" s="26">
        <v>1</v>
      </c>
      <c r="E75" s="26">
        <v>1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135">
        <f t="shared" si="3"/>
        <v>2</v>
      </c>
    </row>
    <row r="76" spans="2:17" x14ac:dyDescent="0.45">
      <c r="B76" s="84" t="s">
        <v>678</v>
      </c>
      <c r="C76" s="24" t="s">
        <v>579</v>
      </c>
      <c r="D76" s="26">
        <v>3</v>
      </c>
      <c r="E76" s="26">
        <v>1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135">
        <f t="shared" si="3"/>
        <v>4</v>
      </c>
    </row>
    <row r="77" spans="2:17" x14ac:dyDescent="0.45">
      <c r="B77" s="84" t="s">
        <v>679</v>
      </c>
      <c r="C77" s="24" t="s">
        <v>580</v>
      </c>
      <c r="D77" s="26">
        <v>1</v>
      </c>
      <c r="E77" s="26">
        <v>1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135">
        <f t="shared" si="3"/>
        <v>2</v>
      </c>
    </row>
    <row r="78" spans="2:17" x14ac:dyDescent="0.45">
      <c r="B78" s="84" t="s">
        <v>680</v>
      </c>
      <c r="C78" s="24" t="s">
        <v>581</v>
      </c>
      <c r="D78" s="26">
        <v>1</v>
      </c>
      <c r="E78" s="26">
        <v>1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135">
        <f t="shared" si="3"/>
        <v>2</v>
      </c>
    </row>
    <row r="79" spans="2:17" x14ac:dyDescent="0.45">
      <c r="B79" s="84" t="s">
        <v>681</v>
      </c>
      <c r="C79" s="24" t="s">
        <v>582</v>
      </c>
      <c r="D79" s="26">
        <v>1</v>
      </c>
      <c r="E79" s="26">
        <v>1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135">
        <f t="shared" si="3"/>
        <v>2</v>
      </c>
    </row>
    <row r="80" spans="2:17" x14ac:dyDescent="0.45">
      <c r="B80" s="84" t="s">
        <v>682</v>
      </c>
      <c r="C80" s="24" t="s">
        <v>583</v>
      </c>
      <c r="D80" s="26">
        <v>1</v>
      </c>
      <c r="E80" s="26">
        <v>1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135">
        <f t="shared" si="3"/>
        <v>2</v>
      </c>
    </row>
    <row r="81" spans="2:17" x14ac:dyDescent="0.45">
      <c r="B81" s="84" t="s">
        <v>683</v>
      </c>
      <c r="C81" s="24" t="s">
        <v>584</v>
      </c>
      <c r="D81" s="26">
        <v>5</v>
      </c>
      <c r="E81" s="26">
        <v>5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135">
        <f t="shared" si="3"/>
        <v>10</v>
      </c>
    </row>
    <row r="82" spans="2:17" x14ac:dyDescent="0.45">
      <c r="B82" s="84" t="s">
        <v>684</v>
      </c>
      <c r="C82" s="82" t="s">
        <v>585</v>
      </c>
      <c r="D82" s="67">
        <v>1</v>
      </c>
      <c r="E82" s="67">
        <v>1</v>
      </c>
      <c r="F82" s="67">
        <v>1</v>
      </c>
      <c r="G82" s="24"/>
      <c r="H82" s="24"/>
      <c r="I82" s="24"/>
      <c r="J82" s="24"/>
      <c r="K82" s="24"/>
      <c r="L82" s="24"/>
      <c r="M82" s="24"/>
      <c r="N82" s="24"/>
      <c r="O82" s="24"/>
      <c r="P82" s="83"/>
      <c r="Q82" s="135">
        <f t="shared" ref="Q82:Q106" si="4">SUM(D82:P82)</f>
        <v>3</v>
      </c>
    </row>
    <row r="83" spans="2:17" x14ac:dyDescent="0.45">
      <c r="B83" s="84" t="s">
        <v>685</v>
      </c>
      <c r="C83" s="82" t="s">
        <v>586</v>
      </c>
      <c r="D83" s="67">
        <v>12</v>
      </c>
      <c r="E83" s="67">
        <v>0</v>
      </c>
      <c r="F83" s="67">
        <v>10</v>
      </c>
      <c r="G83" s="24"/>
      <c r="H83" s="24"/>
      <c r="I83" s="24"/>
      <c r="J83" s="24"/>
      <c r="K83" s="24"/>
      <c r="L83" s="24"/>
      <c r="M83" s="24"/>
      <c r="N83" s="24"/>
      <c r="O83" s="24"/>
      <c r="P83" s="83"/>
      <c r="Q83" s="135">
        <f t="shared" si="4"/>
        <v>22</v>
      </c>
    </row>
    <row r="84" spans="2:17" x14ac:dyDescent="0.45">
      <c r="B84" s="84" t="s">
        <v>686</v>
      </c>
      <c r="C84" s="82" t="s">
        <v>587</v>
      </c>
      <c r="D84" s="67">
        <v>1</v>
      </c>
      <c r="E84" s="67">
        <v>0</v>
      </c>
      <c r="F84" s="67">
        <v>0</v>
      </c>
      <c r="G84" s="24"/>
      <c r="H84" s="24"/>
      <c r="I84" s="24"/>
      <c r="J84" s="24"/>
      <c r="K84" s="24"/>
      <c r="L84" s="24"/>
      <c r="M84" s="24"/>
      <c r="N84" s="24"/>
      <c r="O84" s="24"/>
      <c r="P84" s="83"/>
      <c r="Q84" s="135">
        <f t="shared" si="4"/>
        <v>1</v>
      </c>
    </row>
    <row r="85" spans="2:17" x14ac:dyDescent="0.45">
      <c r="B85" s="84" t="s">
        <v>687</v>
      </c>
      <c r="C85" s="82" t="s">
        <v>588</v>
      </c>
      <c r="D85" s="67">
        <v>1</v>
      </c>
      <c r="E85" s="67">
        <v>0</v>
      </c>
      <c r="F85" s="67">
        <v>1</v>
      </c>
      <c r="G85" s="24"/>
      <c r="H85" s="24"/>
      <c r="I85" s="24"/>
      <c r="J85" s="24"/>
      <c r="K85" s="24"/>
      <c r="L85" s="24"/>
      <c r="M85" s="24"/>
      <c r="N85" s="24"/>
      <c r="O85" s="24"/>
      <c r="P85" s="83"/>
      <c r="Q85" s="135">
        <f t="shared" si="4"/>
        <v>2</v>
      </c>
    </row>
    <row r="86" spans="2:17" x14ac:dyDescent="0.45">
      <c r="B86" s="84" t="s">
        <v>688</v>
      </c>
      <c r="C86" s="82" t="s">
        <v>589</v>
      </c>
      <c r="D86" s="67">
        <v>1</v>
      </c>
      <c r="E86" s="67">
        <v>0</v>
      </c>
      <c r="F86" s="67">
        <v>1</v>
      </c>
      <c r="G86" s="24"/>
      <c r="H86" s="24"/>
      <c r="I86" s="24"/>
      <c r="J86" s="24"/>
      <c r="K86" s="24"/>
      <c r="L86" s="24"/>
      <c r="M86" s="24"/>
      <c r="N86" s="24"/>
      <c r="O86" s="24"/>
      <c r="P86" s="83"/>
      <c r="Q86" s="135">
        <f t="shared" si="4"/>
        <v>2</v>
      </c>
    </row>
    <row r="87" spans="2:17" x14ac:dyDescent="0.45">
      <c r="B87" s="84" t="s">
        <v>689</v>
      </c>
      <c r="C87" s="82" t="s">
        <v>590</v>
      </c>
      <c r="D87" s="67">
        <v>1</v>
      </c>
      <c r="E87" s="67">
        <v>0</v>
      </c>
      <c r="F87" s="67">
        <v>1</v>
      </c>
      <c r="G87" s="24"/>
      <c r="H87" s="24"/>
      <c r="I87" s="24"/>
      <c r="J87" s="24"/>
      <c r="K87" s="24"/>
      <c r="L87" s="24"/>
      <c r="M87" s="24"/>
      <c r="N87" s="24"/>
      <c r="O87" s="24"/>
      <c r="P87" s="83"/>
      <c r="Q87" s="135">
        <f t="shared" si="4"/>
        <v>2</v>
      </c>
    </row>
    <row r="88" spans="2:17" x14ac:dyDescent="0.45">
      <c r="B88" s="84" t="s">
        <v>690</v>
      </c>
      <c r="C88" s="82" t="s">
        <v>591</v>
      </c>
      <c r="D88" s="67">
        <v>10</v>
      </c>
      <c r="E88" s="67">
        <v>3</v>
      </c>
      <c r="F88" s="67">
        <v>3</v>
      </c>
      <c r="G88" s="24"/>
      <c r="H88" s="24"/>
      <c r="I88" s="24"/>
      <c r="J88" s="24"/>
      <c r="K88" s="24"/>
      <c r="L88" s="24"/>
      <c r="M88" s="24"/>
      <c r="N88" s="24"/>
      <c r="O88" s="24"/>
      <c r="P88" s="83"/>
      <c r="Q88" s="135">
        <f t="shared" si="4"/>
        <v>16</v>
      </c>
    </row>
    <row r="89" spans="2:17" x14ac:dyDescent="0.45">
      <c r="B89" s="84" t="s">
        <v>691</v>
      </c>
      <c r="C89" s="82" t="s">
        <v>591</v>
      </c>
      <c r="D89" s="67">
        <v>0</v>
      </c>
      <c r="E89" s="67">
        <v>6</v>
      </c>
      <c r="F89" s="67">
        <v>3</v>
      </c>
      <c r="G89" s="24"/>
      <c r="H89" s="24"/>
      <c r="I89" s="24"/>
      <c r="J89" s="24"/>
      <c r="K89" s="24"/>
      <c r="L89" s="24"/>
      <c r="M89" s="24"/>
      <c r="N89" s="24"/>
      <c r="O89" s="24"/>
      <c r="P89" s="83"/>
      <c r="Q89" s="135">
        <f t="shared" si="4"/>
        <v>9</v>
      </c>
    </row>
    <row r="90" spans="2:17" x14ac:dyDescent="0.45">
      <c r="B90" s="84" t="s">
        <v>692</v>
      </c>
      <c r="C90" s="49" t="s">
        <v>592</v>
      </c>
      <c r="D90" s="67">
        <v>1</v>
      </c>
      <c r="E90" s="67">
        <v>0</v>
      </c>
      <c r="F90" s="67">
        <v>1</v>
      </c>
      <c r="G90" s="24"/>
      <c r="H90" s="24"/>
      <c r="I90" s="24"/>
      <c r="J90" s="24"/>
      <c r="K90" s="24"/>
      <c r="L90" s="24"/>
      <c r="M90" s="24"/>
      <c r="N90" s="24"/>
      <c r="O90" s="24"/>
      <c r="P90" s="83"/>
      <c r="Q90" s="135">
        <f t="shared" si="4"/>
        <v>2</v>
      </c>
    </row>
    <row r="91" spans="2:17" x14ac:dyDescent="0.45">
      <c r="B91" s="84" t="s">
        <v>693</v>
      </c>
      <c r="C91" s="49" t="s">
        <v>593</v>
      </c>
      <c r="D91" s="67">
        <v>1</v>
      </c>
      <c r="E91" s="67">
        <v>0</v>
      </c>
      <c r="F91" s="67">
        <v>0</v>
      </c>
      <c r="G91" s="24"/>
      <c r="H91" s="24"/>
      <c r="I91" s="24"/>
      <c r="J91" s="24"/>
      <c r="K91" s="24"/>
      <c r="L91" s="24"/>
      <c r="M91" s="24"/>
      <c r="N91" s="24"/>
      <c r="O91" s="24"/>
      <c r="P91" s="83"/>
      <c r="Q91" s="135">
        <f t="shared" si="4"/>
        <v>1</v>
      </c>
    </row>
    <row r="92" spans="2:17" x14ac:dyDescent="0.45">
      <c r="B92" s="84" t="s">
        <v>694</v>
      </c>
      <c r="C92" s="50" t="s">
        <v>594</v>
      </c>
      <c r="D92" s="67">
        <v>1</v>
      </c>
      <c r="E92" s="67">
        <v>0</v>
      </c>
      <c r="F92" s="67">
        <v>0</v>
      </c>
      <c r="G92" s="24"/>
      <c r="H92" s="24"/>
      <c r="I92" s="24"/>
      <c r="J92" s="24"/>
      <c r="K92" s="24"/>
      <c r="L92" s="24"/>
      <c r="M92" s="24"/>
      <c r="N92" s="24"/>
      <c r="O92" s="24"/>
      <c r="P92" s="83"/>
      <c r="Q92" s="135">
        <f t="shared" si="4"/>
        <v>1</v>
      </c>
    </row>
    <row r="93" spans="2:17" x14ac:dyDescent="0.45">
      <c r="B93" s="84" t="s">
        <v>695</v>
      </c>
      <c r="C93" s="82" t="s">
        <v>595</v>
      </c>
      <c r="D93" s="67">
        <v>6</v>
      </c>
      <c r="E93" s="67">
        <v>0</v>
      </c>
      <c r="F93" s="67">
        <v>0</v>
      </c>
      <c r="G93" s="24"/>
      <c r="H93" s="24"/>
      <c r="I93" s="24"/>
      <c r="J93" s="24"/>
      <c r="K93" s="24"/>
      <c r="L93" s="24"/>
      <c r="M93" s="24"/>
      <c r="N93" s="24"/>
      <c r="O93" s="24"/>
      <c r="P93" s="83"/>
      <c r="Q93" s="135">
        <f t="shared" si="4"/>
        <v>6</v>
      </c>
    </row>
    <row r="94" spans="2:17" x14ac:dyDescent="0.45">
      <c r="B94" s="84" t="s">
        <v>696</v>
      </c>
      <c r="C94" s="82" t="s">
        <v>35</v>
      </c>
      <c r="D94" s="67">
        <v>1</v>
      </c>
      <c r="E94" s="67">
        <v>0</v>
      </c>
      <c r="F94" s="67">
        <v>0</v>
      </c>
      <c r="G94" s="24"/>
      <c r="H94" s="24"/>
      <c r="I94" s="24"/>
      <c r="J94" s="24"/>
      <c r="K94" s="24"/>
      <c r="L94" s="24"/>
      <c r="M94" s="24"/>
      <c r="N94" s="24"/>
      <c r="O94" s="24"/>
      <c r="P94" s="83"/>
      <c r="Q94" s="135">
        <f t="shared" si="4"/>
        <v>1</v>
      </c>
    </row>
    <row r="95" spans="2:17" x14ac:dyDescent="0.45">
      <c r="B95" s="84" t="s">
        <v>697</v>
      </c>
      <c r="C95" s="58" t="s">
        <v>596</v>
      </c>
      <c r="D95" s="67">
        <v>0</v>
      </c>
      <c r="E95" s="67">
        <v>1</v>
      </c>
      <c r="F95" s="67">
        <v>1</v>
      </c>
      <c r="G95" s="24"/>
      <c r="H95" s="24"/>
      <c r="I95" s="24"/>
      <c r="J95" s="24"/>
      <c r="K95" s="24"/>
      <c r="L95" s="24"/>
      <c r="M95" s="24"/>
      <c r="N95" s="24"/>
      <c r="O95" s="24"/>
      <c r="P95" s="83"/>
      <c r="Q95" s="135">
        <f t="shared" si="4"/>
        <v>2</v>
      </c>
    </row>
    <row r="96" spans="2:17" x14ac:dyDescent="0.45">
      <c r="B96" s="84" t="s">
        <v>698</v>
      </c>
      <c r="C96" s="82" t="s">
        <v>597</v>
      </c>
      <c r="D96" s="67">
        <v>0</v>
      </c>
      <c r="E96" s="67">
        <v>2</v>
      </c>
      <c r="F96" s="67">
        <v>2</v>
      </c>
      <c r="G96" s="24"/>
      <c r="H96" s="24"/>
      <c r="I96" s="24"/>
      <c r="J96" s="24"/>
      <c r="K96" s="24"/>
      <c r="L96" s="24"/>
      <c r="M96" s="24"/>
      <c r="N96" s="24"/>
      <c r="O96" s="24"/>
      <c r="P96" s="83"/>
      <c r="Q96" s="135">
        <f t="shared" si="4"/>
        <v>4</v>
      </c>
    </row>
    <row r="97" spans="2:17" x14ac:dyDescent="0.45">
      <c r="B97" s="84" t="s">
        <v>699</v>
      </c>
      <c r="C97" s="82" t="s">
        <v>598</v>
      </c>
      <c r="D97" s="67">
        <v>0</v>
      </c>
      <c r="E97" s="67">
        <v>1</v>
      </c>
      <c r="F97" s="67">
        <v>1</v>
      </c>
      <c r="G97" s="24"/>
      <c r="H97" s="24"/>
      <c r="I97" s="24"/>
      <c r="J97" s="24"/>
      <c r="K97" s="24"/>
      <c r="L97" s="24"/>
      <c r="M97" s="24"/>
      <c r="N97" s="24"/>
      <c r="O97" s="24"/>
      <c r="P97" s="83"/>
      <c r="Q97" s="135">
        <f t="shared" si="4"/>
        <v>2</v>
      </c>
    </row>
    <row r="98" spans="2:17" x14ac:dyDescent="0.45">
      <c r="B98" s="84" t="s">
        <v>700</v>
      </c>
      <c r="C98" s="82" t="s">
        <v>599</v>
      </c>
      <c r="D98" s="67">
        <v>0</v>
      </c>
      <c r="E98" s="67">
        <v>1</v>
      </c>
      <c r="F98" s="67">
        <v>1</v>
      </c>
      <c r="G98" s="24"/>
      <c r="H98" s="24"/>
      <c r="I98" s="24"/>
      <c r="J98" s="24"/>
      <c r="K98" s="24"/>
      <c r="L98" s="24"/>
      <c r="M98" s="24"/>
      <c r="N98" s="24"/>
      <c r="O98" s="24"/>
      <c r="P98" s="83"/>
      <c r="Q98" s="135">
        <f t="shared" si="4"/>
        <v>2</v>
      </c>
    </row>
    <row r="99" spans="2:17" x14ac:dyDescent="0.45">
      <c r="B99" s="84" t="s">
        <v>701</v>
      </c>
      <c r="C99" s="88" t="s">
        <v>600</v>
      </c>
      <c r="D99" s="67">
        <v>0</v>
      </c>
      <c r="E99" s="67">
        <v>0</v>
      </c>
      <c r="F99" s="67">
        <v>1</v>
      </c>
      <c r="G99" s="24"/>
      <c r="H99" s="24"/>
      <c r="I99" s="24"/>
      <c r="J99" s="24"/>
      <c r="K99" s="24"/>
      <c r="L99" s="24"/>
      <c r="M99" s="24"/>
      <c r="N99" s="24"/>
      <c r="O99" s="24"/>
      <c r="P99" s="83"/>
      <c r="Q99" s="135">
        <f t="shared" si="4"/>
        <v>1</v>
      </c>
    </row>
    <row r="100" spans="2:17" x14ac:dyDescent="0.45">
      <c r="B100" s="84" t="s">
        <v>702</v>
      </c>
      <c r="C100" s="88" t="s">
        <v>601</v>
      </c>
      <c r="D100" s="67">
        <v>0</v>
      </c>
      <c r="E100" s="67">
        <v>1</v>
      </c>
      <c r="F100" s="67">
        <v>1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83"/>
      <c r="Q100" s="135">
        <f t="shared" si="4"/>
        <v>2</v>
      </c>
    </row>
    <row r="101" spans="2:17" x14ac:dyDescent="0.45">
      <c r="B101" s="84" t="s">
        <v>703</v>
      </c>
      <c r="C101" s="82" t="s">
        <v>602</v>
      </c>
      <c r="D101" s="67">
        <v>0</v>
      </c>
      <c r="E101" s="67">
        <v>1</v>
      </c>
      <c r="F101" s="67">
        <v>0</v>
      </c>
      <c r="G101" s="24"/>
      <c r="H101" s="24"/>
      <c r="I101" s="24"/>
      <c r="J101" s="24"/>
      <c r="K101" s="24"/>
      <c r="L101" s="24"/>
      <c r="M101" s="24"/>
      <c r="N101" s="24"/>
      <c r="O101" s="24"/>
      <c r="P101" s="83"/>
      <c r="Q101" s="135">
        <f t="shared" si="4"/>
        <v>1</v>
      </c>
    </row>
    <row r="102" spans="2:17" x14ac:dyDescent="0.45">
      <c r="B102" s="84" t="s">
        <v>704</v>
      </c>
      <c r="C102" s="82" t="s">
        <v>603</v>
      </c>
      <c r="D102" s="67">
        <v>0</v>
      </c>
      <c r="E102" s="67">
        <v>0</v>
      </c>
      <c r="F102" s="67">
        <v>1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83"/>
      <c r="Q102" s="135">
        <f t="shared" si="4"/>
        <v>1</v>
      </c>
    </row>
    <row r="103" spans="2:17" x14ac:dyDescent="0.45">
      <c r="B103" s="84" t="s">
        <v>705</v>
      </c>
      <c r="C103" s="87" t="s">
        <v>594</v>
      </c>
      <c r="D103" s="67">
        <v>6</v>
      </c>
      <c r="E103" s="67">
        <v>0</v>
      </c>
      <c r="F103" s="67">
        <v>0</v>
      </c>
      <c r="G103" s="24"/>
      <c r="H103" s="24"/>
      <c r="I103" s="24"/>
      <c r="J103" s="24"/>
      <c r="K103" s="24"/>
      <c r="L103" s="24"/>
      <c r="M103" s="24"/>
      <c r="N103" s="24"/>
      <c r="O103" s="24"/>
      <c r="P103" s="83"/>
      <c r="Q103" s="135">
        <f t="shared" si="4"/>
        <v>6</v>
      </c>
    </row>
    <row r="104" spans="2:17" x14ac:dyDescent="0.45">
      <c r="B104" s="84" t="s">
        <v>706</v>
      </c>
      <c r="C104" s="82" t="s">
        <v>604</v>
      </c>
      <c r="D104" s="67">
        <v>3</v>
      </c>
      <c r="E104" s="67">
        <v>0</v>
      </c>
      <c r="F104" s="67">
        <v>0</v>
      </c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135">
        <f t="shared" si="4"/>
        <v>3</v>
      </c>
    </row>
    <row r="105" spans="2:17" x14ac:dyDescent="0.45">
      <c r="B105" s="84" t="s">
        <v>707</v>
      </c>
      <c r="C105" s="49" t="s">
        <v>605</v>
      </c>
      <c r="D105" s="67">
        <v>0</v>
      </c>
      <c r="E105" s="67">
        <v>3</v>
      </c>
      <c r="F105" s="67"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135">
        <f t="shared" si="4"/>
        <v>3</v>
      </c>
    </row>
    <row r="106" spans="2:17" ht="14.65" thickBot="1" x14ac:dyDescent="0.5">
      <c r="B106" s="113" t="s">
        <v>708</v>
      </c>
      <c r="C106" s="104" t="s">
        <v>606</v>
      </c>
      <c r="D106" s="114">
        <v>0</v>
      </c>
      <c r="E106" s="114">
        <v>3</v>
      </c>
      <c r="F106" s="114">
        <v>6</v>
      </c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36">
        <f t="shared" si="4"/>
        <v>9</v>
      </c>
    </row>
  </sheetData>
  <phoneticPr fontId="10" type="noConversion"/>
  <pageMargins left="0.7" right="0.7" top="0.75" bottom="0.75" header="0.3" footer="0.3"/>
  <ignoredErrors>
    <ignoredError sqref="B17:B19 B36:B103 B34:B35 B20:B28 B29:B33" twoDigitTextYear="1"/>
    <ignoredError sqref="B104:B106" twoDigitTextYear="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3C74-9543-4A9B-AC2A-2AA783BA9FD0}">
  <dimension ref="B2:F7"/>
  <sheetViews>
    <sheetView tabSelected="1" workbookViewId="0">
      <selection activeCell="C16" sqref="C16"/>
    </sheetView>
  </sheetViews>
  <sheetFormatPr defaultRowHeight="14.25" x14ac:dyDescent="0.45"/>
  <cols>
    <col min="3" max="3" width="52.59765625" bestFit="1" customWidth="1"/>
    <col min="4" max="5" width="11.73046875" customWidth="1"/>
  </cols>
  <sheetData>
    <row r="2" spans="2:6" x14ac:dyDescent="0.45">
      <c r="B2" s="116" t="s">
        <v>714</v>
      </c>
    </row>
    <row r="3" spans="2:6" ht="14.65" thickBot="1" x14ac:dyDescent="0.5"/>
    <row r="4" spans="2:6" ht="14.65" thickBot="1" x14ac:dyDescent="0.5">
      <c r="B4" s="53" t="s">
        <v>260</v>
      </c>
      <c r="C4" s="54" t="s">
        <v>261</v>
      </c>
      <c r="D4" s="54" t="s">
        <v>710</v>
      </c>
      <c r="E4" s="54" t="s">
        <v>715</v>
      </c>
      <c r="F4" s="81" t="s">
        <v>0</v>
      </c>
    </row>
    <row r="5" spans="2:6" x14ac:dyDescent="0.45">
      <c r="B5" s="117" t="s">
        <v>709</v>
      </c>
      <c r="C5" s="118" t="s">
        <v>716</v>
      </c>
      <c r="D5" s="11"/>
      <c r="E5" s="11">
        <v>1</v>
      </c>
      <c r="F5" s="91">
        <v>1</v>
      </c>
    </row>
    <row r="6" spans="2:6" ht="14.65" thickBot="1" x14ac:dyDescent="0.5">
      <c r="B6" s="119" t="s">
        <v>717</v>
      </c>
      <c r="C6" s="120" t="s">
        <v>718</v>
      </c>
      <c r="D6" s="121">
        <v>1</v>
      </c>
      <c r="E6" s="121"/>
      <c r="F6" s="122">
        <v>1</v>
      </c>
    </row>
    <row r="7" spans="2:6" ht="14.65" thickBot="1" x14ac:dyDescent="0.5">
      <c r="B7" s="125" t="s">
        <v>41</v>
      </c>
      <c r="C7" s="126"/>
      <c r="D7" s="126"/>
      <c r="E7" s="126"/>
      <c r="F7" s="127"/>
    </row>
  </sheetData>
  <mergeCells count="1"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Lot 1 ICT</vt:lpstr>
      <vt:lpstr>Lot 2 Art</vt:lpstr>
      <vt:lpstr>Lot 3 Machines</vt:lpstr>
      <vt:lpstr>Lot 4 Medical</vt:lpstr>
      <vt:lpstr>Lot 5 Maritime</vt:lpstr>
    </vt:vector>
  </TitlesOfParts>
  <Company>Aigo 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A. Ilic</dc:creator>
  <cp:lastModifiedBy>Suzana Beaumard</cp:lastModifiedBy>
  <dcterms:created xsi:type="dcterms:W3CDTF">2025-05-09T08:18:52Z</dcterms:created>
  <dcterms:modified xsi:type="dcterms:W3CDTF">2025-12-04T15:10:19Z</dcterms:modified>
</cp:coreProperties>
</file>