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4\"/>
    </mc:Choice>
  </mc:AlternateContent>
  <xr:revisionPtr revIDLastSave="0" documentId="13_ncr:1_{4943517B-B4FA-4EE6-A314-44D823F3176E}" xr6:coauthVersionLast="36" xr6:coauthVersionMax="36" xr10:uidLastSave="{00000000-0000-0000-0000-000000000000}"/>
  <bookViews>
    <workbookView xWindow="0" yWindow="0" windowWidth="28800" windowHeight="10785" activeTab="1" xr2:uid="{00000000-000D-0000-FFFF-FFFF00000000}"/>
  </bookViews>
  <sheets>
    <sheet name="X 24 S" sheetId="2" r:id="rId1"/>
    <sheet name="PO VRSTI PRAVA S X 24" sheetId="4" r:id="rId2"/>
  </sheets>
  <calcPr calcId="191029"/>
</workbook>
</file>

<file path=xl/calcChain.xml><?xml version="1.0" encoding="utf-8"?>
<calcChain xmlns="http://schemas.openxmlformats.org/spreadsheetml/2006/main">
  <c r="AC35" i="2" l="1"/>
  <c r="AD31" i="2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32" i="2" s="1"/>
</calcChain>
</file>

<file path=xl/sharedStrings.xml><?xml version="1.0" encoding="utf-8"?>
<sst xmlns="http://schemas.openxmlformats.org/spreadsheetml/2006/main" count="140" uniqueCount="101">
  <si>
    <t>Godina i mjesec obračuna:</t>
  </si>
  <si>
    <t>2024/10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</si>
  <si>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</si>
  <si>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</si>
  <si>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</si>
  <si>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</si>
  <si>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</si>
  <si>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</si>
  <si>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</si>
  <si>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</si>
  <si>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</si>
  <si>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</si>
  <si>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</si>
  <si>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</si>
  <si>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</si>
  <si>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</si>
  <si>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</si>
  <si>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</si>
  <si>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</si>
  <si>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</si>
  <si>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</si>
  <si>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</si>
  <si>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</si>
  <si>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</si>
  <si>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</si>
  <si>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</si>
  <si>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</si>
  <si>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</si>
  <si>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</si>
  <si>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</si>
  <si>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</si>
  <si>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</si>
  <si>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</si>
  <si>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</si>
  <si>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</si>
  <si>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</si>
  <si>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</si>
  <si>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</si>
  <si>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</si>
  <si>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</si>
  <si>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</si>
  <si>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</si>
  <si>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</si>
  <si>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</si>
  <si>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</si>
  <si>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</si>
  <si>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</si>
  <si>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</si>
  <si>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</si>
  <si>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</si>
  <si>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</si>
  <si>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</si>
  <si>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</si>
  <si>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</si>
  <si>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</si>
  <si>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</si>
  <si>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</si>
  <si>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</si>
  <si>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</si>
  <si>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</si>
  <si>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</si>
  <si>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</si>
  <si>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</si>
  <si>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</si>
  <si>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</si>
  <si>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</si>
  <si>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</si>
  <si>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</si>
  <si>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</si>
  <si>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</si>
  <si>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</si>
  <si>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</si>
  <si>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</si>
  <si>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</si>
  <si>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</si>
  <si>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</si>
  <si>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</si>
  <si>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</si>
  <si>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</si>
  <si>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</si>
  <si>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</si>
  <si>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</si>
  <si>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</si>
  <si>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</si>
  <si>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</si>
  <si>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</si>
  <si>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</si>
  <si>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</si>
  <si>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</si>
  <si>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</si>
  <si>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</si>
  <si>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</si>
  <si>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</si>
  <si>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</si>
  <si>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Provizija</t>
  </si>
  <si>
    <t>UKUPNO:</t>
  </si>
  <si>
    <t>2024</t>
  </si>
  <si>
    <t>Boračka - vrste davanja</t>
  </si>
  <si>
    <t>Porodična invalidnina i uvecana porodična invalidnina</t>
  </si>
  <si>
    <t>UKUPNO :</t>
  </si>
  <si>
    <t>REKAPITULAR ISPLATA: BORAČKA I INVALIDSKA ZAŠTITA ZA OKTOBAR 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</si>
</sst>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0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4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" fontId="2" fillId="0" borderId="4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4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0" fillId="0" borderId="6" xfId="0" applyNumberFormat="1" applyBorder="1"/>
    <xf numFmtId="1" fontId="4" fillId="0" borderId="5" xfId="0" applyNumberFormat="1" applyFont="1" applyBorder="1"/>
    <xf numFmtId="0" fontId="2" fillId="2" borderId="4" xfId="0" applyNumberFormat="1" applyFont="1" applyFill="1" applyBorder="1" applyAlignment="1">
      <alignment horizontal="right" wrapText="1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right" wrapText="1"/>
    </xf>
    <xf numFmtId="1" fontId="0" fillId="2" borderId="6" xfId="0" applyNumberFormat="1" applyFill="1" applyBorder="1"/>
    <xf numFmtId="0" fontId="0" fillId="2" borderId="0" xfId="0" applyFill="1"/>
    <xf numFmtId="1" fontId="5" fillId="0" borderId="0" xfId="0" applyNumberFormat="1" applyFont="1"/>
    <xf numFmtId="0" fontId="5" fillId="0" borderId="0" xfId="0" applyFont="1"/>
    <xf numFmtId="4" fontId="5" fillId="0" borderId="0" xfId="0" applyNumberFormat="1" applyFont="1"/>
    <xf numFmtId="1" fontId="6" fillId="0" borderId="0" xfId="0" applyNumberFormat="1" applyFont="1"/>
    <xf numFmtId="4" fontId="6" fillId="0" borderId="0" xfId="0" applyNumberFormat="1" applyFont="1"/>
    <xf numFmtId="4" fontId="4" fillId="0" borderId="0" xfId="0" applyNumberFormat="1" applyFont="1"/>
    <xf numFmtId="4" fontId="0" fillId="2" borderId="0" xfId="0" applyNumberFormat="1" applyFill="1"/>
    <xf numFmtId="0" fontId="7" fillId="3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1" fontId="8" fillId="0" borderId="7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1" fontId="8" fillId="0" borderId="8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0" fontId="9" fillId="0" borderId="5" xfId="0" applyFont="1" applyBorder="1"/>
    <xf numFmtId="1" fontId="9" fillId="0" borderId="5" xfId="0" applyNumberFormat="1" applyFont="1" applyBorder="1"/>
    <xf numFmtId="4" fontId="9" fillId="0" borderId="5" xfId="0" applyNumberFormat="1" applyFont="1" applyBorder="1"/>
    <xf numFmtId="0" fontId="8" fillId="0" borderId="9" xfId="0" applyFont="1" applyBorder="1" applyAlignment="1">
      <alignment horizontal="left"/>
    </xf>
    <xf numFmtId="1" fontId="7" fillId="3" borderId="7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horizontal="right" vertical="top" wrapText="1"/>
    </xf>
    <xf numFmtId="0" fontId="0" fillId="0" borderId="0" xfId="0"/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8BF8-FBD4-4D8B-88C2-B0480FCA5C6F}">
  <dimension ref="A1:AE55"/>
  <sheetViews>
    <sheetView topLeftCell="G19" zoomScaleNormal="100" workbookViewId="0">
      <selection activeCell="I39" sqref="I39"/>
    </sheetView>
  </sheetViews>
  <sheetFormatPr defaultRowHeight="15" x14ac:dyDescent="0.25"/>
  <cols>
    <col min="1" max="1" width="4" customWidth="1"/>
    <col min="2" max="2" width="8.140625" style="11" customWidth="1"/>
    <col min="3" max="3" width="15.140625" style="8" customWidth="1"/>
    <col min="4" max="4" width="10.28515625" style="14" customWidth="1"/>
    <col min="5" max="5" width="10.7109375" customWidth="1"/>
    <col min="6" max="6" width="10.28515625" style="14" customWidth="1"/>
    <col min="7" max="7" width="10.7109375" customWidth="1"/>
    <col min="8" max="8" width="10.28515625" style="14" customWidth="1"/>
    <col min="9" max="9" width="10.7109375" customWidth="1"/>
    <col min="10" max="10" width="10.28515625" style="14" customWidth="1"/>
    <col min="11" max="11" width="10.7109375" customWidth="1"/>
    <col min="12" max="12" width="10.7109375" style="14" customWidth="1"/>
    <col min="13" max="13" width="10.42578125" customWidth="1"/>
    <col min="14" max="14" width="10.7109375" style="14" customWidth="1"/>
    <col min="15" max="15" width="9.85546875" customWidth="1"/>
    <col min="16" max="16" width="10.7109375" style="14" customWidth="1"/>
    <col min="17" max="17" width="9.85546875" customWidth="1"/>
    <col min="18" max="18" width="11" style="14" customWidth="1"/>
    <col min="19" max="19" width="9.85546875" customWidth="1"/>
    <col min="20" max="20" width="10.7109375" style="14" customWidth="1"/>
    <col min="21" max="21" width="9.85546875" customWidth="1"/>
    <col min="22" max="22" width="10.7109375" style="14" customWidth="1"/>
    <col min="23" max="23" width="9.85546875" customWidth="1"/>
    <col min="24" max="24" width="10.7109375" style="14" customWidth="1"/>
    <col min="25" max="25" width="9.85546875" customWidth="1"/>
    <col min="26" max="26" width="10.7109375" style="14" customWidth="1"/>
    <col min="27" max="27" width="9.85546875" customWidth="1"/>
    <col min="28" max="28" width="11.28515625" style="14" customWidth="1"/>
    <col min="29" max="29" width="12.28515625" customWidth="1"/>
    <col min="30" max="30" width="10.140625" style="14" customWidth="1"/>
    <col min="31" max="31" width="13.42578125" customWidth="1"/>
  </cols>
  <sheetData>
    <row r="1" spans="1:31" ht="20.100000000000001" customHeight="1" x14ac:dyDescent="0.25">
      <c r="A1" s="60" t="s">
        <v>100</v>
      </c>
      <c r="B1" s="60"/>
      <c r="C1" s="60"/>
      <c r="D1" s="61"/>
      <c r="E1" s="60"/>
      <c r="F1" s="61"/>
      <c r="G1" s="60"/>
      <c r="H1" s="61"/>
      <c r="I1" s="60"/>
      <c r="J1" s="61"/>
      <c r="K1" s="60"/>
      <c r="L1" s="61"/>
      <c r="M1" s="60"/>
      <c r="N1" s="61"/>
      <c r="O1" s="60"/>
      <c r="P1" s="61"/>
      <c r="Q1" s="60"/>
      <c r="R1" s="61"/>
      <c r="S1" s="60"/>
      <c r="T1" s="61"/>
      <c r="U1" s="60"/>
      <c r="V1" s="61"/>
      <c r="W1" s="60"/>
      <c r="X1" s="61"/>
      <c r="Y1" s="60"/>
      <c r="Z1" s="61"/>
      <c r="AA1" s="60"/>
      <c r="AB1" s="61"/>
      <c r="AC1" s="60"/>
    </row>
    <row r="2" spans="1:31" ht="15" customHeight="1" x14ac:dyDescent="0.25">
      <c r="A2" s="53"/>
      <c r="B2" s="53"/>
      <c r="C2" s="53"/>
      <c r="D2" s="54"/>
      <c r="E2" s="62"/>
      <c r="F2" s="54"/>
      <c r="G2" s="62"/>
      <c r="H2" s="15"/>
      <c r="I2" s="1"/>
      <c r="J2" s="15"/>
      <c r="K2" s="1"/>
      <c r="L2" s="15"/>
      <c r="M2" s="1"/>
      <c r="N2" s="15"/>
      <c r="O2" s="1"/>
      <c r="P2" s="15"/>
      <c r="Q2" s="1"/>
      <c r="R2" s="15"/>
      <c r="S2" s="1"/>
      <c r="T2" s="15"/>
      <c r="U2" s="1"/>
      <c r="V2" s="15"/>
      <c r="W2" s="1"/>
      <c r="X2" s="63"/>
      <c r="Y2" s="64"/>
      <c r="Z2" s="63"/>
      <c r="AA2" s="64"/>
      <c r="AB2" s="63"/>
      <c r="AC2" s="64"/>
    </row>
    <row r="3" spans="1:31" ht="15" customHeight="1" x14ac:dyDescent="0.25">
      <c r="A3" s="53" t="s">
        <v>0</v>
      </c>
      <c r="B3" s="53"/>
      <c r="C3" s="53"/>
      <c r="D3" s="54" t="s">
        <v>1</v>
      </c>
      <c r="E3" s="53"/>
      <c r="F3" s="54"/>
      <c r="G3" s="53"/>
      <c r="H3" s="15"/>
      <c r="I3" s="1"/>
      <c r="J3" s="15"/>
      <c r="K3" s="1"/>
      <c r="L3" s="15"/>
      <c r="M3" s="1"/>
      <c r="N3" s="15"/>
      <c r="O3" s="1"/>
      <c r="P3" s="15"/>
      <c r="Q3" s="1"/>
      <c r="R3" s="15"/>
      <c r="S3" s="1"/>
      <c r="T3" s="15"/>
      <c r="U3" s="1"/>
      <c r="V3" s="15"/>
      <c r="W3" s="1"/>
      <c r="X3" s="15"/>
      <c r="Y3" s="1"/>
      <c r="Z3" s="15"/>
      <c r="AA3" s="1"/>
      <c r="AB3" s="15"/>
      <c r="AC3" s="1"/>
    </row>
    <row r="4" spans="1:31" ht="15" customHeight="1" x14ac:dyDescent="0.25">
      <c r="A4" s="53"/>
      <c r="B4" s="53"/>
      <c r="C4" s="53"/>
      <c r="D4" s="54"/>
      <c r="E4" s="55"/>
      <c r="F4" s="54"/>
      <c r="G4" s="55"/>
      <c r="H4" s="15"/>
      <c r="I4" s="1"/>
      <c r="J4" s="15"/>
      <c r="K4" s="1"/>
      <c r="L4" s="15"/>
      <c r="M4" s="1"/>
      <c r="N4" s="15"/>
      <c r="O4" s="1"/>
      <c r="P4" s="15"/>
      <c r="Q4" s="1"/>
      <c r="R4" s="15"/>
      <c r="S4" s="1"/>
      <c r="T4" s="15"/>
      <c r="U4" s="1"/>
      <c r="V4" s="15"/>
      <c r="W4" s="1"/>
      <c r="X4" s="15"/>
      <c r="Y4" s="1"/>
      <c r="Z4" s="15"/>
      <c r="AA4" s="1"/>
      <c r="AB4" s="15"/>
      <c r="AC4" s="1"/>
    </row>
    <row r="5" spans="1:31" ht="20.100000000000001" customHeight="1" x14ac:dyDescent="0.25">
      <c r="A5" s="53"/>
      <c r="B5" s="53"/>
      <c r="C5" s="53"/>
      <c r="D5" s="54"/>
      <c r="E5" s="53"/>
      <c r="F5" s="54"/>
      <c r="G5" s="53"/>
      <c r="H5" s="54"/>
      <c r="I5" s="53"/>
      <c r="J5" s="54"/>
      <c r="K5" s="53"/>
      <c r="L5" s="54"/>
      <c r="M5" s="53"/>
      <c r="N5" s="54"/>
      <c r="O5" s="53"/>
      <c r="P5" s="54"/>
      <c r="Q5" s="53"/>
      <c r="R5" s="54"/>
      <c r="S5" s="53"/>
      <c r="T5" s="54"/>
      <c r="U5" s="53"/>
      <c r="V5" s="54"/>
      <c r="W5" s="53"/>
      <c r="X5" s="54"/>
      <c r="Y5" s="53"/>
      <c r="Z5" s="54"/>
      <c r="AA5" s="53"/>
      <c r="AB5" s="54"/>
      <c r="AC5" s="53"/>
    </row>
    <row r="6" spans="1:31" ht="75" customHeight="1" x14ac:dyDescent="0.25">
      <c r="A6" s="56" t="s">
        <v>2</v>
      </c>
      <c r="B6" s="58" t="s">
        <v>3</v>
      </c>
      <c r="C6" s="56" t="s">
        <v>4</v>
      </c>
      <c r="D6" s="48" t="s">
        <v>5</v>
      </c>
      <c r="E6" s="49"/>
      <c r="F6" s="48" t="s">
        <v>6</v>
      </c>
      <c r="G6" s="49"/>
      <c r="H6" s="48" t="s">
        <v>7</v>
      </c>
      <c r="I6" s="49"/>
      <c r="J6" s="48" t="s">
        <v>8</v>
      </c>
      <c r="K6" s="49"/>
      <c r="L6" s="48" t="s">
        <v>9</v>
      </c>
      <c r="M6" s="49"/>
      <c r="N6" s="48" t="s">
        <v>10</v>
      </c>
      <c r="O6" s="49"/>
      <c r="P6" s="48" t="s">
        <v>11</v>
      </c>
      <c r="Q6" s="49"/>
      <c r="R6" s="48" t="s">
        <v>12</v>
      </c>
      <c r="S6" s="49"/>
      <c r="T6" s="48" t="s">
        <v>13</v>
      </c>
      <c r="U6" s="49"/>
      <c r="V6" s="48" t="s">
        <v>14</v>
      </c>
      <c r="W6" s="49"/>
      <c r="X6" s="48" t="s">
        <v>15</v>
      </c>
      <c r="Y6" s="49"/>
      <c r="Z6" s="48" t="s">
        <v>16</v>
      </c>
      <c r="AA6" s="49"/>
      <c r="AB6" s="48" t="s">
        <v>17</v>
      </c>
      <c r="AC6" s="51" t="s">
        <v>18</v>
      </c>
      <c r="AD6" s="52" t="s">
        <v>93</v>
      </c>
    </row>
    <row r="7" spans="1:31" ht="45" customHeight="1" x14ac:dyDescent="0.25">
      <c r="A7" s="57"/>
      <c r="B7" s="59"/>
      <c r="C7" s="57"/>
      <c r="D7" s="17" t="s">
        <v>17</v>
      </c>
      <c r="E7" s="18" t="s">
        <v>19</v>
      </c>
      <c r="F7" s="17" t="s">
        <v>17</v>
      </c>
      <c r="G7" s="18" t="s">
        <v>19</v>
      </c>
      <c r="H7" s="17" t="s">
        <v>17</v>
      </c>
      <c r="I7" s="18" t="s">
        <v>19</v>
      </c>
      <c r="J7" s="17" t="s">
        <v>17</v>
      </c>
      <c r="K7" s="18" t="s">
        <v>19</v>
      </c>
      <c r="L7" s="17" t="s">
        <v>17</v>
      </c>
      <c r="M7" s="18" t="s">
        <v>19</v>
      </c>
      <c r="N7" s="17" t="s">
        <v>17</v>
      </c>
      <c r="O7" s="18" t="s">
        <v>19</v>
      </c>
      <c r="P7" s="17" t="s">
        <v>17</v>
      </c>
      <c r="Q7" s="18" t="s">
        <v>19</v>
      </c>
      <c r="R7" s="17" t="s">
        <v>17</v>
      </c>
      <c r="S7" s="18" t="s">
        <v>19</v>
      </c>
      <c r="T7" s="17" t="s">
        <v>17</v>
      </c>
      <c r="U7" s="18" t="s">
        <v>19</v>
      </c>
      <c r="V7" s="17" t="s">
        <v>17</v>
      </c>
      <c r="W7" s="18" t="s">
        <v>19</v>
      </c>
      <c r="X7" s="17" t="s">
        <v>17</v>
      </c>
      <c r="Y7" s="18" t="s">
        <v>19</v>
      </c>
      <c r="Z7" s="17" t="s">
        <v>17</v>
      </c>
      <c r="AA7" s="18" t="s">
        <v>19</v>
      </c>
      <c r="AB7" s="50"/>
      <c r="AC7" s="51"/>
      <c r="AD7" s="52"/>
    </row>
    <row r="8" spans="1:31" s="27" customFormat="1" ht="20.100000000000001" customHeight="1" x14ac:dyDescent="0.25">
      <c r="A8" s="21" t="s">
        <v>20</v>
      </c>
      <c r="B8" s="22" t="s">
        <v>21</v>
      </c>
      <c r="C8" s="23" t="s">
        <v>22</v>
      </c>
      <c r="D8" s="24">
        <v>14</v>
      </c>
      <c r="E8" s="25">
        <v>1979.42</v>
      </c>
      <c r="F8" s="24">
        <v>0</v>
      </c>
      <c r="G8" s="25">
        <v>0</v>
      </c>
      <c r="H8" s="24">
        <v>0</v>
      </c>
      <c r="I8" s="25">
        <v>0</v>
      </c>
      <c r="J8" s="24">
        <v>5</v>
      </c>
      <c r="K8" s="25">
        <v>407.55</v>
      </c>
      <c r="L8" s="24">
        <v>5</v>
      </c>
      <c r="M8" s="25">
        <v>739.36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3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4">
        <v>20</v>
      </c>
      <c r="AC8" s="25">
        <v>3126.33</v>
      </c>
      <c r="AD8" s="26">
        <f>D8+F8+H8+J8+L8+N8+P8+R8+T8+V8+X8+Z8</f>
        <v>27</v>
      </c>
      <c r="AE8" s="34"/>
    </row>
    <row r="9" spans="1:31" s="27" customFormat="1" ht="20.100000000000001" customHeight="1" x14ac:dyDescent="0.25">
      <c r="A9" s="21" t="s">
        <v>24</v>
      </c>
      <c r="B9" s="22" t="s">
        <v>25</v>
      </c>
      <c r="C9" s="23" t="s">
        <v>26</v>
      </c>
      <c r="D9" s="24">
        <v>47</v>
      </c>
      <c r="E9" s="25">
        <v>9662.2900000000009</v>
      </c>
      <c r="F9" s="24">
        <v>4</v>
      </c>
      <c r="G9" s="25">
        <v>2003.32</v>
      </c>
      <c r="H9" s="24">
        <v>8</v>
      </c>
      <c r="I9" s="25">
        <v>1164.45</v>
      </c>
      <c r="J9" s="24">
        <v>19</v>
      </c>
      <c r="K9" s="25">
        <v>3380.89</v>
      </c>
      <c r="L9" s="24">
        <v>10</v>
      </c>
      <c r="M9" s="25">
        <v>1538.16</v>
      </c>
      <c r="N9" s="24">
        <v>0</v>
      </c>
      <c r="O9" s="25">
        <v>0</v>
      </c>
      <c r="P9" s="24">
        <v>0</v>
      </c>
      <c r="Q9" s="25">
        <v>0</v>
      </c>
      <c r="R9" s="24">
        <v>1</v>
      </c>
      <c r="S9" s="25">
        <v>692.25</v>
      </c>
      <c r="T9" s="24">
        <v>5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4">
        <v>68</v>
      </c>
      <c r="AC9" s="25">
        <v>18441.36</v>
      </c>
      <c r="AD9" s="26">
        <f t="shared" ref="AD9:AD31" si="0">D9+F9+H9+J9+L9+N9+P9+R9+T9+V9+X9+Z9</f>
        <v>94</v>
      </c>
      <c r="AE9" s="34"/>
    </row>
    <row r="10" spans="1:31" s="27" customFormat="1" ht="20.100000000000001" customHeight="1" x14ac:dyDescent="0.25">
      <c r="A10" s="21" t="s">
        <v>27</v>
      </c>
      <c r="B10" s="22" t="s">
        <v>28</v>
      </c>
      <c r="C10" s="23" t="s">
        <v>29</v>
      </c>
      <c r="D10" s="24">
        <v>58</v>
      </c>
      <c r="E10" s="25">
        <v>9312.3000000000011</v>
      </c>
      <c r="F10" s="24">
        <v>2</v>
      </c>
      <c r="G10" s="25">
        <v>1188.94</v>
      </c>
      <c r="H10" s="24">
        <v>2</v>
      </c>
      <c r="I10" s="25">
        <v>415.33</v>
      </c>
      <c r="J10" s="24">
        <v>34</v>
      </c>
      <c r="K10" s="25">
        <v>7331.72</v>
      </c>
      <c r="L10" s="24">
        <v>12</v>
      </c>
      <c r="M10" s="25">
        <v>1946.86</v>
      </c>
      <c r="N10" s="24">
        <v>0</v>
      </c>
      <c r="O10" s="25">
        <v>0</v>
      </c>
      <c r="P10" s="24">
        <v>0</v>
      </c>
      <c r="Q10" s="25">
        <v>0</v>
      </c>
      <c r="R10" s="24">
        <v>3</v>
      </c>
      <c r="S10" s="25">
        <v>1841.29</v>
      </c>
      <c r="T10" s="24">
        <v>17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4">
        <v>93</v>
      </c>
      <c r="AC10" s="25">
        <v>22036.44</v>
      </c>
      <c r="AD10" s="26">
        <f t="shared" si="0"/>
        <v>128</v>
      </c>
      <c r="AE10" s="34"/>
    </row>
    <row r="11" spans="1:31" s="27" customFormat="1" ht="20.100000000000001" customHeight="1" x14ac:dyDescent="0.25">
      <c r="A11" s="21" t="s">
        <v>30</v>
      </c>
      <c r="B11" s="22" t="s">
        <v>31</v>
      </c>
      <c r="C11" s="23" t="s">
        <v>32</v>
      </c>
      <c r="D11" s="24">
        <v>75</v>
      </c>
      <c r="E11" s="25">
        <v>13135.4</v>
      </c>
      <c r="F11" s="24">
        <v>4</v>
      </c>
      <c r="G11" s="25">
        <v>2263.84</v>
      </c>
      <c r="H11" s="24">
        <v>4</v>
      </c>
      <c r="I11" s="25">
        <v>887.65</v>
      </c>
      <c r="J11" s="24">
        <v>43</v>
      </c>
      <c r="K11" s="25">
        <v>7820.85</v>
      </c>
      <c r="L11" s="24">
        <v>39</v>
      </c>
      <c r="M11" s="25">
        <v>6021.19</v>
      </c>
      <c r="N11" s="24">
        <v>4</v>
      </c>
      <c r="O11" s="25">
        <v>151.19999999999999</v>
      </c>
      <c r="P11" s="24">
        <v>1</v>
      </c>
      <c r="Q11" s="25">
        <v>47.23</v>
      </c>
      <c r="R11" s="24">
        <v>4</v>
      </c>
      <c r="S11" s="25">
        <v>1467.39</v>
      </c>
      <c r="T11" s="24">
        <v>18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4">
        <v>123</v>
      </c>
      <c r="AC11" s="25">
        <v>31794.75</v>
      </c>
      <c r="AD11" s="26">
        <f t="shared" si="0"/>
        <v>192</v>
      </c>
      <c r="AE11" s="34"/>
    </row>
    <row r="12" spans="1:31" s="27" customFormat="1" ht="20.100000000000001" customHeight="1" x14ac:dyDescent="0.25">
      <c r="A12" s="21" t="s">
        <v>33</v>
      </c>
      <c r="B12" s="22" t="s">
        <v>34</v>
      </c>
      <c r="C12" s="23" t="s">
        <v>35</v>
      </c>
      <c r="D12" s="24">
        <v>8</v>
      </c>
      <c r="E12" s="25">
        <v>879.47</v>
      </c>
      <c r="F12" s="24">
        <v>0</v>
      </c>
      <c r="G12" s="25">
        <v>0</v>
      </c>
      <c r="H12" s="24">
        <v>0</v>
      </c>
      <c r="I12" s="25">
        <v>0</v>
      </c>
      <c r="J12" s="24">
        <v>8</v>
      </c>
      <c r="K12" s="25">
        <v>1100.01</v>
      </c>
      <c r="L12" s="24">
        <v>2</v>
      </c>
      <c r="M12" s="25">
        <v>320.16000000000003</v>
      </c>
      <c r="N12" s="24">
        <v>0</v>
      </c>
      <c r="O12" s="25">
        <v>0</v>
      </c>
      <c r="P12" s="24">
        <v>0</v>
      </c>
      <c r="Q12" s="25">
        <v>0</v>
      </c>
      <c r="R12" s="24">
        <v>1</v>
      </c>
      <c r="S12" s="25">
        <v>456.79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4">
        <v>16</v>
      </c>
      <c r="AC12" s="25">
        <v>2756.43</v>
      </c>
      <c r="AD12" s="26">
        <f t="shared" si="0"/>
        <v>19</v>
      </c>
      <c r="AE12" s="34"/>
    </row>
    <row r="13" spans="1:31" s="27" customFormat="1" ht="20.100000000000001" customHeight="1" x14ac:dyDescent="0.25">
      <c r="A13" s="21" t="s">
        <v>36</v>
      </c>
      <c r="B13" s="22" t="s">
        <v>37</v>
      </c>
      <c r="C13" s="23" t="s">
        <v>38</v>
      </c>
      <c r="D13" s="24">
        <v>25</v>
      </c>
      <c r="E13" s="25">
        <v>4278.3900000000003</v>
      </c>
      <c r="F13" s="24">
        <v>0</v>
      </c>
      <c r="G13" s="25">
        <v>0</v>
      </c>
      <c r="H13" s="24">
        <v>3</v>
      </c>
      <c r="I13" s="25">
        <v>537.51</v>
      </c>
      <c r="J13" s="24">
        <v>25</v>
      </c>
      <c r="K13" s="25">
        <v>3137.19</v>
      </c>
      <c r="L13" s="24">
        <v>10</v>
      </c>
      <c r="M13" s="25">
        <v>1420.57</v>
      </c>
      <c r="N13" s="24">
        <v>1</v>
      </c>
      <c r="O13" s="25">
        <v>28.37</v>
      </c>
      <c r="P13" s="24">
        <v>0</v>
      </c>
      <c r="Q13" s="25">
        <v>0</v>
      </c>
      <c r="R13" s="24">
        <v>1</v>
      </c>
      <c r="S13" s="25">
        <v>318.36</v>
      </c>
      <c r="T13" s="24">
        <v>10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4">
        <v>52</v>
      </c>
      <c r="AC13" s="25">
        <v>9720.39</v>
      </c>
      <c r="AD13" s="26">
        <f t="shared" si="0"/>
        <v>75</v>
      </c>
      <c r="AE13" s="34"/>
    </row>
    <row r="14" spans="1:31" s="27" customFormat="1" ht="20.100000000000001" customHeight="1" x14ac:dyDescent="0.25">
      <c r="A14" s="21" t="s">
        <v>39</v>
      </c>
      <c r="B14" s="22" t="s">
        <v>40</v>
      </c>
      <c r="C14" s="23" t="s">
        <v>41</v>
      </c>
      <c r="D14" s="24">
        <v>41</v>
      </c>
      <c r="E14" s="25">
        <v>9693.7199999999993</v>
      </c>
      <c r="F14" s="24">
        <v>4</v>
      </c>
      <c r="G14" s="25">
        <v>2540.73</v>
      </c>
      <c r="H14" s="24">
        <v>7</v>
      </c>
      <c r="I14" s="25">
        <v>1205.22</v>
      </c>
      <c r="J14" s="24">
        <v>22</v>
      </c>
      <c r="K14" s="24">
        <v>2281.91</v>
      </c>
      <c r="L14" s="24">
        <v>6</v>
      </c>
      <c r="M14" s="25">
        <v>881.16</v>
      </c>
      <c r="N14" s="24">
        <v>1</v>
      </c>
      <c r="O14" s="25">
        <v>47.23</v>
      </c>
      <c r="P14" s="24">
        <v>0</v>
      </c>
      <c r="Q14" s="25">
        <v>0</v>
      </c>
      <c r="R14" s="24">
        <v>5</v>
      </c>
      <c r="S14" s="25">
        <v>2339.58</v>
      </c>
      <c r="T14" s="24">
        <v>4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4">
        <v>64</v>
      </c>
      <c r="AC14" s="25">
        <v>18989.55</v>
      </c>
      <c r="AD14" s="26">
        <f t="shared" si="0"/>
        <v>90</v>
      </c>
      <c r="AE14" s="34"/>
    </row>
    <row r="15" spans="1:31" s="27" customFormat="1" ht="20.100000000000001" customHeight="1" x14ac:dyDescent="0.25">
      <c r="A15" s="21" t="s">
        <v>42</v>
      </c>
      <c r="B15" s="22" t="s">
        <v>43</v>
      </c>
      <c r="C15" s="23" t="s">
        <v>44</v>
      </c>
      <c r="D15" s="24">
        <v>12</v>
      </c>
      <c r="E15" s="25">
        <v>1938.19</v>
      </c>
      <c r="F15" s="24">
        <v>0</v>
      </c>
      <c r="G15" s="25">
        <v>0</v>
      </c>
      <c r="H15" s="24">
        <v>0</v>
      </c>
      <c r="I15" s="25">
        <v>0</v>
      </c>
      <c r="J15" s="24">
        <v>3</v>
      </c>
      <c r="K15" s="25">
        <v>244.53</v>
      </c>
      <c r="L15" s="24">
        <v>13</v>
      </c>
      <c r="M15" s="25">
        <v>1956.29</v>
      </c>
      <c r="N15" s="24">
        <v>0</v>
      </c>
      <c r="O15" s="25">
        <v>0</v>
      </c>
      <c r="P15" s="24">
        <v>0</v>
      </c>
      <c r="Q15" s="25">
        <v>0</v>
      </c>
      <c r="R15" s="24">
        <v>1</v>
      </c>
      <c r="S15" s="25">
        <v>692.25</v>
      </c>
      <c r="T15" s="24">
        <v>6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4">
        <v>19</v>
      </c>
      <c r="AC15" s="25">
        <v>4831.26</v>
      </c>
      <c r="AD15" s="26">
        <f t="shared" si="0"/>
        <v>35</v>
      </c>
      <c r="AE15" s="34"/>
    </row>
    <row r="16" spans="1:31" s="27" customFormat="1" ht="20.100000000000001" customHeight="1" x14ac:dyDescent="0.25">
      <c r="A16" s="21" t="s">
        <v>45</v>
      </c>
      <c r="B16" s="22" t="s">
        <v>46</v>
      </c>
      <c r="C16" s="23" t="s">
        <v>47</v>
      </c>
      <c r="D16" s="24">
        <v>33</v>
      </c>
      <c r="E16" s="25">
        <v>6144.14</v>
      </c>
      <c r="F16" s="24">
        <v>0</v>
      </c>
      <c r="G16" s="25">
        <v>0</v>
      </c>
      <c r="H16" s="24">
        <v>6</v>
      </c>
      <c r="I16" s="25">
        <v>838.71</v>
      </c>
      <c r="J16" s="24">
        <v>29</v>
      </c>
      <c r="K16" s="25">
        <v>7738.45</v>
      </c>
      <c r="L16" s="24">
        <v>2</v>
      </c>
      <c r="M16" s="25">
        <v>314.60000000000002</v>
      </c>
      <c r="N16" s="24">
        <v>0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4">
        <v>61</v>
      </c>
      <c r="AC16" s="25">
        <v>15035.9</v>
      </c>
      <c r="AD16" s="26">
        <f t="shared" si="0"/>
        <v>71</v>
      </c>
      <c r="AE16" s="34"/>
    </row>
    <row r="17" spans="1:31" s="27" customFormat="1" ht="20.100000000000001" customHeight="1" x14ac:dyDescent="0.25">
      <c r="A17" s="21" t="s">
        <v>48</v>
      </c>
      <c r="B17" s="22" t="s">
        <v>49</v>
      </c>
      <c r="C17" s="23" t="s">
        <v>50</v>
      </c>
      <c r="D17" s="24">
        <v>22</v>
      </c>
      <c r="E17" s="25">
        <v>3560.8</v>
      </c>
      <c r="F17" s="24">
        <v>1</v>
      </c>
      <c r="G17" s="25">
        <v>374.6</v>
      </c>
      <c r="H17" s="24">
        <v>4</v>
      </c>
      <c r="I17" s="25">
        <v>651.5</v>
      </c>
      <c r="J17" s="24">
        <v>14</v>
      </c>
      <c r="K17" s="25">
        <v>1304.17</v>
      </c>
      <c r="L17" s="24">
        <v>17</v>
      </c>
      <c r="M17" s="25">
        <v>2501.12</v>
      </c>
      <c r="N17" s="24">
        <v>1</v>
      </c>
      <c r="O17" s="25">
        <v>28.37</v>
      </c>
      <c r="P17" s="24">
        <v>0</v>
      </c>
      <c r="Q17" s="25">
        <v>0</v>
      </c>
      <c r="R17" s="24">
        <v>1</v>
      </c>
      <c r="S17" s="25">
        <v>456.79</v>
      </c>
      <c r="T17" s="24">
        <v>10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4">
        <v>43</v>
      </c>
      <c r="AC17" s="25">
        <v>8877.35</v>
      </c>
      <c r="AD17" s="26">
        <f t="shared" si="0"/>
        <v>70</v>
      </c>
      <c r="AE17" s="34"/>
    </row>
    <row r="18" spans="1:31" s="27" customFormat="1" ht="20.100000000000001" customHeight="1" x14ac:dyDescent="0.25">
      <c r="A18" s="21" t="s">
        <v>51</v>
      </c>
      <c r="B18" s="22" t="s">
        <v>52</v>
      </c>
      <c r="C18" s="23" t="s">
        <v>53</v>
      </c>
      <c r="D18" s="24">
        <v>22</v>
      </c>
      <c r="E18" s="25">
        <v>4919.62</v>
      </c>
      <c r="F18" s="24">
        <v>2</v>
      </c>
      <c r="G18" s="25">
        <v>1188.94</v>
      </c>
      <c r="H18" s="24">
        <v>3</v>
      </c>
      <c r="I18" s="25">
        <v>529.32000000000005</v>
      </c>
      <c r="J18" s="24">
        <v>24</v>
      </c>
      <c r="K18" s="25">
        <v>3788.44</v>
      </c>
      <c r="L18" s="24">
        <v>5</v>
      </c>
      <c r="M18" s="25">
        <v>1088.1099999999999</v>
      </c>
      <c r="N18" s="24">
        <v>0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4">
        <v>46</v>
      </c>
      <c r="AC18" s="25">
        <v>11514.43</v>
      </c>
      <c r="AD18" s="26">
        <f t="shared" si="0"/>
        <v>60</v>
      </c>
      <c r="AE18" s="34"/>
    </row>
    <row r="19" spans="1:31" s="27" customFormat="1" ht="20.100000000000001" customHeight="1" x14ac:dyDescent="0.25">
      <c r="A19" s="21" t="s">
        <v>54</v>
      </c>
      <c r="B19" s="22" t="s">
        <v>55</v>
      </c>
      <c r="C19" s="23" t="s">
        <v>56</v>
      </c>
      <c r="D19" s="24">
        <v>40</v>
      </c>
      <c r="E19" s="25">
        <v>6030.19</v>
      </c>
      <c r="F19" s="24">
        <v>1</v>
      </c>
      <c r="G19" s="25">
        <v>537.45000000000005</v>
      </c>
      <c r="H19" s="24">
        <v>3</v>
      </c>
      <c r="I19" s="25">
        <v>472.33</v>
      </c>
      <c r="J19" s="24">
        <v>11</v>
      </c>
      <c r="K19" s="25">
        <v>2932.46</v>
      </c>
      <c r="L19" s="24">
        <v>12</v>
      </c>
      <c r="M19" s="25">
        <v>1871.13</v>
      </c>
      <c r="N19" s="24">
        <v>1</v>
      </c>
      <c r="O19" s="25">
        <v>47.23</v>
      </c>
      <c r="P19" s="24">
        <v>0</v>
      </c>
      <c r="Q19" s="25">
        <v>0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4">
        <v>53</v>
      </c>
      <c r="AC19" s="25">
        <v>11890.79</v>
      </c>
      <c r="AD19" s="26">
        <f t="shared" si="0"/>
        <v>69</v>
      </c>
      <c r="AE19" s="34"/>
    </row>
    <row r="20" spans="1:31" s="27" customFormat="1" ht="20.100000000000001" customHeight="1" x14ac:dyDescent="0.25">
      <c r="A20" s="21" t="s">
        <v>57</v>
      </c>
      <c r="B20" s="22" t="s">
        <v>58</v>
      </c>
      <c r="C20" s="23" t="s">
        <v>59</v>
      </c>
      <c r="D20" s="24">
        <v>164</v>
      </c>
      <c r="E20" s="25">
        <v>29889.43</v>
      </c>
      <c r="F20" s="24">
        <v>9</v>
      </c>
      <c r="G20" s="25">
        <v>4462.6400000000003</v>
      </c>
      <c r="H20" s="24">
        <v>17</v>
      </c>
      <c r="I20" s="25">
        <v>2687.25</v>
      </c>
      <c r="J20" s="24">
        <v>94</v>
      </c>
      <c r="K20" s="25">
        <v>16945.53</v>
      </c>
      <c r="L20" s="24">
        <v>36</v>
      </c>
      <c r="M20" s="25">
        <v>5294.23</v>
      </c>
      <c r="N20" s="24">
        <v>4</v>
      </c>
      <c r="O20" s="25">
        <v>192.06</v>
      </c>
      <c r="P20" s="24">
        <v>0</v>
      </c>
      <c r="Q20" s="25">
        <v>0</v>
      </c>
      <c r="R20" s="24">
        <v>4</v>
      </c>
      <c r="S20" s="25">
        <v>1688.73</v>
      </c>
      <c r="T20" s="24">
        <v>29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4">
        <v>267</v>
      </c>
      <c r="AC20" s="25">
        <v>61159.87</v>
      </c>
      <c r="AD20" s="26">
        <f t="shared" si="0"/>
        <v>357</v>
      </c>
      <c r="AE20" s="34"/>
    </row>
    <row r="21" spans="1:31" s="27" customFormat="1" ht="20.100000000000001" customHeight="1" x14ac:dyDescent="0.25">
      <c r="A21" s="21" t="s">
        <v>60</v>
      </c>
      <c r="B21" s="22" t="s">
        <v>61</v>
      </c>
      <c r="C21" s="23" t="s">
        <v>62</v>
      </c>
      <c r="D21" s="24">
        <v>15</v>
      </c>
      <c r="E21" s="25">
        <v>2907.29</v>
      </c>
      <c r="F21" s="24">
        <v>0</v>
      </c>
      <c r="G21" s="25">
        <v>0</v>
      </c>
      <c r="H21" s="24">
        <v>2</v>
      </c>
      <c r="I21" s="25">
        <v>113.98</v>
      </c>
      <c r="J21" s="24">
        <v>5</v>
      </c>
      <c r="K21" s="25">
        <v>407.55</v>
      </c>
      <c r="L21" s="24">
        <v>9</v>
      </c>
      <c r="M21" s="25">
        <v>1432.38</v>
      </c>
      <c r="N21" s="24">
        <v>0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13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4">
        <v>20</v>
      </c>
      <c r="AC21" s="25">
        <v>4861.2</v>
      </c>
      <c r="AD21" s="26">
        <f t="shared" si="0"/>
        <v>44</v>
      </c>
      <c r="AE21" s="34"/>
    </row>
    <row r="22" spans="1:31" s="27" customFormat="1" ht="20.100000000000001" customHeight="1" x14ac:dyDescent="0.25">
      <c r="A22" s="21" t="s">
        <v>63</v>
      </c>
      <c r="B22" s="22" t="s">
        <v>64</v>
      </c>
      <c r="C22" s="23" t="s">
        <v>65</v>
      </c>
      <c r="D22" s="24">
        <v>33</v>
      </c>
      <c r="E22" s="25">
        <v>5611.93</v>
      </c>
      <c r="F22" s="24">
        <v>2</v>
      </c>
      <c r="G22" s="25">
        <v>944.64</v>
      </c>
      <c r="H22" s="24">
        <v>2</v>
      </c>
      <c r="I22" s="25">
        <v>236.16</v>
      </c>
      <c r="J22" s="24">
        <v>10</v>
      </c>
      <c r="K22" s="25">
        <v>1629.44</v>
      </c>
      <c r="L22" s="24">
        <v>26</v>
      </c>
      <c r="M22" s="25">
        <v>4077.58</v>
      </c>
      <c r="N22" s="24">
        <v>2</v>
      </c>
      <c r="O22" s="25">
        <v>75.599999999999994</v>
      </c>
      <c r="P22" s="24">
        <v>0</v>
      </c>
      <c r="Q22" s="25">
        <v>0</v>
      </c>
      <c r="R22" s="24">
        <v>0</v>
      </c>
      <c r="S22" s="25">
        <v>0</v>
      </c>
      <c r="T22" s="24">
        <v>14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4">
        <v>49</v>
      </c>
      <c r="AC22" s="25">
        <v>12575.35</v>
      </c>
      <c r="AD22" s="26">
        <f t="shared" si="0"/>
        <v>89</v>
      </c>
      <c r="AE22" s="34"/>
    </row>
    <row r="23" spans="1:31" s="27" customFormat="1" ht="20.100000000000001" customHeight="1" x14ac:dyDescent="0.25">
      <c r="A23" s="21" t="s">
        <v>66</v>
      </c>
      <c r="B23" s="22" t="s">
        <v>67</v>
      </c>
      <c r="C23" s="23" t="s">
        <v>68</v>
      </c>
      <c r="D23" s="24">
        <v>73</v>
      </c>
      <c r="E23" s="25">
        <v>13668.6</v>
      </c>
      <c r="F23" s="24">
        <v>8</v>
      </c>
      <c r="G23" s="25">
        <v>2330.6799999999998</v>
      </c>
      <c r="H23" s="24">
        <v>9</v>
      </c>
      <c r="I23" s="25">
        <v>1400.62</v>
      </c>
      <c r="J23" s="24">
        <v>34</v>
      </c>
      <c r="K23" s="25">
        <v>7942.41</v>
      </c>
      <c r="L23" s="24">
        <v>25</v>
      </c>
      <c r="M23" s="25">
        <v>3561.24</v>
      </c>
      <c r="N23" s="24">
        <v>5</v>
      </c>
      <c r="O23" s="25">
        <v>151.09</v>
      </c>
      <c r="P23" s="24">
        <v>0</v>
      </c>
      <c r="Q23" s="25">
        <v>0</v>
      </c>
      <c r="R23" s="24">
        <v>2</v>
      </c>
      <c r="S23" s="25">
        <v>913.58</v>
      </c>
      <c r="T23" s="24">
        <v>16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4">
        <v>116</v>
      </c>
      <c r="AC23" s="25">
        <v>29968.22</v>
      </c>
      <c r="AD23" s="26">
        <f t="shared" si="0"/>
        <v>172</v>
      </c>
      <c r="AE23" s="34"/>
    </row>
    <row r="24" spans="1:31" s="27" customFormat="1" ht="20.100000000000001" customHeight="1" x14ac:dyDescent="0.25">
      <c r="A24" s="21" t="s">
        <v>69</v>
      </c>
      <c r="B24" s="22" t="s">
        <v>70</v>
      </c>
      <c r="C24" s="23" t="s">
        <v>71</v>
      </c>
      <c r="D24" s="24">
        <v>4</v>
      </c>
      <c r="E24" s="25">
        <v>782.79</v>
      </c>
      <c r="F24" s="24">
        <v>0</v>
      </c>
      <c r="G24" s="25">
        <v>0</v>
      </c>
      <c r="H24" s="24">
        <v>0</v>
      </c>
      <c r="I24" s="25">
        <v>0</v>
      </c>
      <c r="J24" s="24">
        <v>3</v>
      </c>
      <c r="K24" s="25">
        <v>244.53</v>
      </c>
      <c r="L24" s="24">
        <v>7</v>
      </c>
      <c r="M24" s="25">
        <v>854.76</v>
      </c>
      <c r="N24" s="24">
        <v>3</v>
      </c>
      <c r="O24" s="25">
        <v>144.99</v>
      </c>
      <c r="P24" s="24">
        <v>0</v>
      </c>
      <c r="Q24" s="25">
        <v>0</v>
      </c>
      <c r="R24" s="24">
        <v>0</v>
      </c>
      <c r="S24" s="25">
        <v>0</v>
      </c>
      <c r="T24" s="24">
        <v>8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4">
        <v>12</v>
      </c>
      <c r="AC24" s="25">
        <v>2027.07</v>
      </c>
      <c r="AD24" s="26">
        <f t="shared" si="0"/>
        <v>25</v>
      </c>
      <c r="AE24" s="34"/>
    </row>
    <row r="25" spans="1:31" s="27" customFormat="1" ht="20.100000000000001" customHeight="1" x14ac:dyDescent="0.25">
      <c r="A25" s="21" t="s">
        <v>72</v>
      </c>
      <c r="B25" s="22" t="s">
        <v>73</v>
      </c>
      <c r="C25" s="23" t="s">
        <v>74</v>
      </c>
      <c r="D25" s="24">
        <v>294</v>
      </c>
      <c r="E25" s="25">
        <v>51937.94</v>
      </c>
      <c r="F25" s="24">
        <v>20</v>
      </c>
      <c r="G25" s="25">
        <v>10358.42</v>
      </c>
      <c r="H25" s="24">
        <v>40</v>
      </c>
      <c r="I25" s="25">
        <v>6473.91</v>
      </c>
      <c r="J25" s="24">
        <v>162</v>
      </c>
      <c r="K25" s="25">
        <v>33441.19</v>
      </c>
      <c r="L25" s="24">
        <v>82</v>
      </c>
      <c r="M25" s="25">
        <v>12812.68</v>
      </c>
      <c r="N25" s="24">
        <v>9</v>
      </c>
      <c r="O25" s="25">
        <v>425.07</v>
      </c>
      <c r="P25" s="24">
        <v>1</v>
      </c>
      <c r="Q25" s="25">
        <v>47.23</v>
      </c>
      <c r="R25" s="24">
        <v>6</v>
      </c>
      <c r="S25" s="25">
        <v>3308.69</v>
      </c>
      <c r="T25" s="24">
        <v>32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4">
        <v>462</v>
      </c>
      <c r="AC25" s="25">
        <v>118805.13</v>
      </c>
      <c r="AD25" s="26">
        <f t="shared" si="0"/>
        <v>646</v>
      </c>
      <c r="AE25" s="34"/>
    </row>
    <row r="26" spans="1:31" s="27" customFormat="1" ht="20.100000000000001" customHeight="1" x14ac:dyDescent="0.25">
      <c r="A26" s="21" t="s">
        <v>75</v>
      </c>
      <c r="B26" s="22" t="s">
        <v>76</v>
      </c>
      <c r="C26" s="23" t="s">
        <v>77</v>
      </c>
      <c r="D26" s="24">
        <v>33</v>
      </c>
      <c r="E26" s="25">
        <v>7078.2300000000005</v>
      </c>
      <c r="F26" s="24">
        <v>2</v>
      </c>
      <c r="G26" s="25">
        <v>1221.53</v>
      </c>
      <c r="H26" s="24">
        <v>3</v>
      </c>
      <c r="I26" s="25">
        <v>464.14</v>
      </c>
      <c r="J26" s="24">
        <v>13</v>
      </c>
      <c r="K26" s="25">
        <v>1100.3900000000001</v>
      </c>
      <c r="L26" s="24">
        <v>26</v>
      </c>
      <c r="M26" s="25">
        <v>4178.76</v>
      </c>
      <c r="N26" s="24">
        <v>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17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4">
        <v>47</v>
      </c>
      <c r="AC26" s="25">
        <v>14043.05</v>
      </c>
      <c r="AD26" s="26">
        <f t="shared" si="0"/>
        <v>94</v>
      </c>
      <c r="AE26" s="34"/>
    </row>
    <row r="27" spans="1:31" s="27" customFormat="1" ht="20.100000000000001" customHeight="1" x14ac:dyDescent="0.25">
      <c r="A27" s="21" t="s">
        <v>78</v>
      </c>
      <c r="B27" s="22" t="s">
        <v>79</v>
      </c>
      <c r="C27" s="23" t="s">
        <v>80</v>
      </c>
      <c r="D27" s="24">
        <v>6</v>
      </c>
      <c r="E27" s="25">
        <v>692.19</v>
      </c>
      <c r="F27" s="24">
        <v>0</v>
      </c>
      <c r="G27" s="25">
        <v>0</v>
      </c>
      <c r="H27" s="24">
        <v>0</v>
      </c>
      <c r="I27" s="25">
        <v>0</v>
      </c>
      <c r="J27" s="24">
        <v>6</v>
      </c>
      <c r="K27" s="25">
        <v>1140.57</v>
      </c>
      <c r="L27" s="24">
        <v>10</v>
      </c>
      <c r="M27" s="25">
        <v>1262.6600000000001</v>
      </c>
      <c r="N27" s="24">
        <v>0</v>
      </c>
      <c r="O27" s="25">
        <v>0</v>
      </c>
      <c r="P27" s="24">
        <v>0</v>
      </c>
      <c r="Q27" s="25">
        <v>0</v>
      </c>
      <c r="R27" s="24">
        <v>1</v>
      </c>
      <c r="S27" s="25">
        <v>346.12</v>
      </c>
      <c r="T27" s="24">
        <v>11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4">
        <v>18</v>
      </c>
      <c r="AC27" s="25">
        <v>3441.54</v>
      </c>
      <c r="AD27" s="26">
        <f t="shared" si="0"/>
        <v>34</v>
      </c>
      <c r="AE27" s="34"/>
    </row>
    <row r="28" spans="1:31" s="27" customFormat="1" ht="20.100000000000001" customHeight="1" x14ac:dyDescent="0.25">
      <c r="A28" s="21" t="s">
        <v>81</v>
      </c>
      <c r="B28" s="22" t="s">
        <v>82</v>
      </c>
      <c r="C28" s="23" t="s">
        <v>83</v>
      </c>
      <c r="D28" s="24">
        <v>9</v>
      </c>
      <c r="E28" s="25">
        <v>1378.25</v>
      </c>
      <c r="F28" s="24">
        <v>1</v>
      </c>
      <c r="G28" s="25">
        <v>537.45000000000005</v>
      </c>
      <c r="H28" s="24">
        <v>1</v>
      </c>
      <c r="I28" s="25">
        <v>236.16</v>
      </c>
      <c r="J28" s="24">
        <v>3</v>
      </c>
      <c r="K28" s="25">
        <v>651.70000000000005</v>
      </c>
      <c r="L28" s="24">
        <v>1</v>
      </c>
      <c r="M28" s="25">
        <v>157.30000000000001</v>
      </c>
      <c r="N28" s="24">
        <v>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4">
        <v>12</v>
      </c>
      <c r="AC28" s="25">
        <v>2960.86</v>
      </c>
      <c r="AD28" s="26">
        <f t="shared" si="0"/>
        <v>15</v>
      </c>
      <c r="AE28" s="34"/>
    </row>
    <row r="29" spans="1:31" s="27" customFormat="1" ht="20.100000000000001" customHeight="1" x14ac:dyDescent="0.25">
      <c r="A29" s="21" t="s">
        <v>84</v>
      </c>
      <c r="B29" s="22" t="s">
        <v>23</v>
      </c>
      <c r="C29" s="23" t="s">
        <v>85</v>
      </c>
      <c r="D29" s="24">
        <v>27</v>
      </c>
      <c r="E29" s="25">
        <v>7337.26</v>
      </c>
      <c r="F29" s="24">
        <v>2</v>
      </c>
      <c r="G29" s="25">
        <v>1221.53</v>
      </c>
      <c r="H29" s="24">
        <v>9</v>
      </c>
      <c r="I29" s="25">
        <v>1628.75</v>
      </c>
      <c r="J29" s="24">
        <v>15</v>
      </c>
      <c r="K29" s="25">
        <v>2118.31</v>
      </c>
      <c r="L29" s="24">
        <v>28</v>
      </c>
      <c r="M29" s="25">
        <v>4376.29</v>
      </c>
      <c r="N29" s="24">
        <v>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12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4">
        <v>44</v>
      </c>
      <c r="AC29" s="25">
        <v>16682.14</v>
      </c>
      <c r="AD29" s="26">
        <f t="shared" si="0"/>
        <v>93</v>
      </c>
      <c r="AE29" s="34"/>
    </row>
    <row r="30" spans="1:31" s="27" customFormat="1" ht="20.100000000000001" customHeight="1" x14ac:dyDescent="0.25">
      <c r="A30" s="21" t="s">
        <v>86</v>
      </c>
      <c r="B30" s="22" t="s">
        <v>87</v>
      </c>
      <c r="C30" s="23" t="s">
        <v>88</v>
      </c>
      <c r="D30" s="24">
        <v>18</v>
      </c>
      <c r="E30" s="25">
        <v>2874.6</v>
      </c>
      <c r="F30" s="24">
        <v>0</v>
      </c>
      <c r="G30" s="25">
        <v>0</v>
      </c>
      <c r="H30" s="24">
        <v>6</v>
      </c>
      <c r="I30" s="25">
        <v>936.47</v>
      </c>
      <c r="J30" s="24">
        <v>8</v>
      </c>
      <c r="K30" s="25">
        <v>652.08000000000004</v>
      </c>
      <c r="L30" s="24">
        <v>6</v>
      </c>
      <c r="M30" s="25">
        <v>960.48</v>
      </c>
      <c r="N30" s="24">
        <v>0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3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4">
        <v>26</v>
      </c>
      <c r="AC30" s="25">
        <v>5423.63</v>
      </c>
      <c r="AD30" s="26">
        <f t="shared" si="0"/>
        <v>41</v>
      </c>
      <c r="AE30" s="34"/>
    </row>
    <row r="31" spans="1:31" ht="20.100000000000001" customHeight="1" x14ac:dyDescent="0.25">
      <c r="A31" s="2" t="s">
        <v>89</v>
      </c>
      <c r="B31" s="9" t="s">
        <v>90</v>
      </c>
      <c r="C31" s="6" t="s">
        <v>91</v>
      </c>
      <c r="D31" s="12">
        <v>4</v>
      </c>
      <c r="E31" s="3">
        <v>2068.4299999999998</v>
      </c>
      <c r="F31" s="12">
        <v>4</v>
      </c>
      <c r="G31" s="3">
        <v>1680.48</v>
      </c>
      <c r="H31" s="12">
        <v>2</v>
      </c>
      <c r="I31" s="3">
        <v>439.74</v>
      </c>
      <c r="J31" s="12">
        <v>2</v>
      </c>
      <c r="K31" s="3">
        <v>570.19000000000005</v>
      </c>
      <c r="L31" s="12">
        <v>9</v>
      </c>
      <c r="M31" s="3">
        <v>1155.5899999999999</v>
      </c>
      <c r="N31" s="12">
        <v>3</v>
      </c>
      <c r="O31" s="3">
        <v>87.75</v>
      </c>
      <c r="P31" s="12">
        <v>0</v>
      </c>
      <c r="Q31" s="3">
        <v>0</v>
      </c>
      <c r="R31" s="12">
        <v>0</v>
      </c>
      <c r="S31" s="3">
        <v>0</v>
      </c>
      <c r="T31" s="12">
        <v>2</v>
      </c>
      <c r="U31" s="3">
        <v>0</v>
      </c>
      <c r="V31" s="12">
        <v>0</v>
      </c>
      <c r="W31" s="3">
        <v>0</v>
      </c>
      <c r="X31" s="12">
        <v>0</v>
      </c>
      <c r="Y31" s="3">
        <v>0</v>
      </c>
      <c r="Z31" s="24">
        <v>0</v>
      </c>
      <c r="AA31" s="3">
        <v>0</v>
      </c>
      <c r="AB31" s="12">
        <v>12</v>
      </c>
      <c r="AC31" s="3">
        <v>6002.18</v>
      </c>
      <c r="AD31" s="19">
        <f t="shared" si="0"/>
        <v>26</v>
      </c>
      <c r="AE31" s="34"/>
    </row>
    <row r="32" spans="1:31" ht="21" customHeight="1" x14ac:dyDescent="0.25">
      <c r="A32" s="4"/>
      <c r="B32" s="10"/>
      <c r="C32" s="7" t="s">
        <v>92</v>
      </c>
      <c r="D32" s="13">
        <v>1077</v>
      </c>
      <c r="E32" s="5">
        <v>197760.87000000005</v>
      </c>
      <c r="F32" s="13">
        <v>66</v>
      </c>
      <c r="G32" s="5">
        <v>32855.19</v>
      </c>
      <c r="H32" s="13">
        <v>131</v>
      </c>
      <c r="I32" s="5">
        <v>21319.200000000001</v>
      </c>
      <c r="J32" s="13">
        <v>592</v>
      </c>
      <c r="K32" s="5">
        <v>108312.06</v>
      </c>
      <c r="L32" s="13">
        <v>398</v>
      </c>
      <c r="M32" s="5">
        <v>60722.66</v>
      </c>
      <c r="N32" s="13">
        <v>34</v>
      </c>
      <c r="O32" s="5">
        <v>1378.96</v>
      </c>
      <c r="P32" s="13">
        <v>2</v>
      </c>
      <c r="Q32" s="5">
        <v>94.46</v>
      </c>
      <c r="R32" s="13">
        <v>30</v>
      </c>
      <c r="S32" s="5">
        <v>14521.82</v>
      </c>
      <c r="T32" s="13">
        <v>236</v>
      </c>
      <c r="U32" s="5">
        <v>0</v>
      </c>
      <c r="V32" s="13">
        <v>0</v>
      </c>
      <c r="W32" s="5">
        <v>0</v>
      </c>
      <c r="X32" s="13">
        <v>0</v>
      </c>
      <c r="Y32" s="5">
        <v>0</v>
      </c>
      <c r="Z32" s="13">
        <v>0</v>
      </c>
      <c r="AA32" s="5">
        <v>0</v>
      </c>
      <c r="AB32" s="13">
        <v>1743</v>
      </c>
      <c r="AC32" s="5">
        <v>436965.22</v>
      </c>
      <c r="AD32" s="20">
        <f>SUM(AD8:AD31)</f>
        <v>2566</v>
      </c>
      <c r="AE32" s="33"/>
    </row>
    <row r="33" spans="4:29" ht="9.9499999999999993" customHeight="1" x14ac:dyDescent="0.25"/>
    <row r="34" spans="4:29" ht="16.5" x14ac:dyDescent="0.3">
      <c r="X34" s="28"/>
      <c r="Y34" s="29"/>
      <c r="Z34" s="28"/>
      <c r="AA34" s="29"/>
      <c r="AB34" s="28" t="s">
        <v>94</v>
      </c>
      <c r="AC34" s="30">
        <v>33.340000000000003</v>
      </c>
    </row>
    <row r="35" spans="4:29" ht="16.5" x14ac:dyDescent="0.3">
      <c r="D35" s="16"/>
      <c r="E35" s="16"/>
      <c r="X35" s="28"/>
      <c r="Y35" s="28"/>
      <c r="Z35" s="28"/>
      <c r="AA35" s="29"/>
      <c r="AB35" s="31" t="s">
        <v>95</v>
      </c>
      <c r="AC35" s="32">
        <f>AC32+AC34</f>
        <v>436998.56</v>
      </c>
    </row>
    <row r="36" spans="4:29" ht="16.5" x14ac:dyDescent="0.3">
      <c r="E36" s="33"/>
      <c r="X36" s="28"/>
      <c r="Y36" s="28"/>
      <c r="Z36" s="28"/>
      <c r="AA36" s="29"/>
      <c r="AB36" s="28"/>
      <c r="AC36" s="30"/>
    </row>
    <row r="37" spans="4:29" ht="16.5" x14ac:dyDescent="0.3">
      <c r="X37" s="31"/>
      <c r="Y37" s="31"/>
      <c r="Z37" s="28"/>
      <c r="AA37" s="29"/>
      <c r="AB37" s="28"/>
      <c r="AC37" s="30"/>
    </row>
    <row r="38" spans="4:29" ht="16.5" x14ac:dyDescent="0.3">
      <c r="D38" s="16"/>
      <c r="E38" s="16"/>
      <c r="X38" s="28"/>
      <c r="Y38" s="29"/>
      <c r="Z38" s="28"/>
      <c r="AA38" s="29"/>
      <c r="AB38" s="28"/>
      <c r="AC38" s="30"/>
    </row>
    <row r="39" spans="4:29" ht="16.5" x14ac:dyDescent="0.3">
      <c r="D39" s="16"/>
      <c r="E39" s="33"/>
      <c r="X39" s="28"/>
      <c r="Y39" s="29"/>
      <c r="Z39" s="28"/>
      <c r="AA39" s="29"/>
      <c r="AB39" s="31"/>
      <c r="AC39" s="32"/>
    </row>
    <row r="40" spans="4:29" x14ac:dyDescent="0.25">
      <c r="D40" s="16"/>
    </row>
    <row r="41" spans="4:29" x14ac:dyDescent="0.25">
      <c r="D41" s="16"/>
      <c r="E41" s="16"/>
    </row>
    <row r="42" spans="4:29" x14ac:dyDescent="0.25">
      <c r="D42" s="16"/>
      <c r="E42" s="33"/>
      <c r="AC42" s="16"/>
    </row>
    <row r="43" spans="4:29" x14ac:dyDescent="0.25">
      <c r="D43" s="16"/>
    </row>
    <row r="44" spans="4:29" x14ac:dyDescent="0.25">
      <c r="D44" s="16"/>
      <c r="E44" s="16"/>
    </row>
    <row r="45" spans="4:29" x14ac:dyDescent="0.25">
      <c r="D45" s="16"/>
      <c r="E45" s="33"/>
    </row>
    <row r="46" spans="4:29" x14ac:dyDescent="0.25">
      <c r="D46" s="16"/>
    </row>
    <row r="47" spans="4:29" x14ac:dyDescent="0.25">
      <c r="D47" s="16"/>
    </row>
    <row r="48" spans="4:29" x14ac:dyDescent="0.25">
      <c r="D48" s="16"/>
      <c r="E48" s="16"/>
    </row>
    <row r="49" spans="4:5" x14ac:dyDescent="0.25">
      <c r="D49" s="16"/>
      <c r="E49" s="33"/>
    </row>
    <row r="50" spans="4:5" x14ac:dyDescent="0.25">
      <c r="D50" s="16"/>
    </row>
    <row r="51" spans="4:5" x14ac:dyDescent="0.25">
      <c r="E51" s="16"/>
    </row>
    <row r="53" spans="4:5" x14ac:dyDescent="0.25">
      <c r="E53" s="16"/>
    </row>
    <row r="55" spans="4:5" x14ac:dyDescent="0.25">
      <c r="E55" s="16"/>
    </row>
  </sheetData>
  <mergeCells count="27">
    <mergeCell ref="A1:AC1"/>
    <mergeCell ref="A2:C2"/>
    <mergeCell ref="D2:G2"/>
    <mergeCell ref="X2:AC2"/>
    <mergeCell ref="A3:C3"/>
    <mergeCell ref="D3:G3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X6:Y6"/>
    <mergeCell ref="Z6:AA6"/>
    <mergeCell ref="AB6:AB7"/>
    <mergeCell ref="AC6:AC7"/>
    <mergeCell ref="AD6:AD7"/>
  </mergeCells>
  <printOptions gridLines="1"/>
  <pageMargins left="0.51181102362204722" right="0.11811023622047245" top="0.15748031496062992" bottom="0.15748031496062992" header="0.31496062992125984" footer="0.31496062992125984"/>
  <pageSetup scale="75" orientation="landscape" useFirstPageNumber="1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53BD-8E2C-488A-BAE1-FD6ED36AF290}">
  <dimension ref="A1:C19"/>
  <sheetViews>
    <sheetView tabSelected="1" workbookViewId="0">
      <selection activeCell="A29" sqref="A29"/>
    </sheetView>
  </sheetViews>
  <sheetFormatPr defaultRowHeight="15" x14ac:dyDescent="0.25"/>
  <cols>
    <col min="1" max="1" width="61.5703125" customWidth="1"/>
    <col min="2" max="2" width="11.140625" customWidth="1"/>
    <col min="3" max="3" width="15" customWidth="1"/>
  </cols>
  <sheetData>
    <row r="1" spans="1:3" x14ac:dyDescent="0.25">
      <c r="A1" s="65"/>
      <c r="B1" s="66" t="s">
        <v>96</v>
      </c>
      <c r="C1" s="66" t="s">
        <v>96</v>
      </c>
    </row>
    <row r="2" spans="1:3" x14ac:dyDescent="0.25">
      <c r="A2" s="65"/>
      <c r="B2" s="66" t="s">
        <v>48</v>
      </c>
      <c r="C2" s="66" t="s">
        <v>48</v>
      </c>
    </row>
    <row r="3" spans="1:3" ht="51.75" customHeight="1" x14ac:dyDescent="0.25">
      <c r="A3" s="35" t="s">
        <v>97</v>
      </c>
      <c r="B3" s="47" t="s">
        <v>93</v>
      </c>
      <c r="C3" s="67" t="s">
        <v>19</v>
      </c>
    </row>
    <row r="4" spans="1:3" x14ac:dyDescent="0.25">
      <c r="A4" s="36" t="s">
        <v>5</v>
      </c>
      <c r="B4" s="37">
        <v>1077</v>
      </c>
      <c r="C4" s="38">
        <v>197760.87000000005</v>
      </c>
    </row>
    <row r="5" spans="1:3" x14ac:dyDescent="0.25">
      <c r="A5" s="36" t="s">
        <v>6</v>
      </c>
      <c r="B5" s="37">
        <v>66</v>
      </c>
      <c r="C5" s="38">
        <v>32855.19</v>
      </c>
    </row>
    <row r="6" spans="1:3" x14ac:dyDescent="0.25">
      <c r="A6" s="36" t="s">
        <v>7</v>
      </c>
      <c r="B6" s="37">
        <v>131</v>
      </c>
      <c r="C6" s="38">
        <v>21319.200000000001</v>
      </c>
    </row>
    <row r="7" spans="1:3" x14ac:dyDescent="0.25">
      <c r="A7" s="36" t="s">
        <v>98</v>
      </c>
      <c r="B7" s="37">
        <v>592</v>
      </c>
      <c r="C7" s="38">
        <v>108312.06</v>
      </c>
    </row>
    <row r="8" spans="1:3" x14ac:dyDescent="0.25">
      <c r="A8" s="36" t="s">
        <v>9</v>
      </c>
      <c r="B8" s="37">
        <v>398</v>
      </c>
      <c r="C8" s="38">
        <v>60722.659999999996</v>
      </c>
    </row>
    <row r="9" spans="1:3" x14ac:dyDescent="0.25">
      <c r="A9" s="36" t="s">
        <v>10</v>
      </c>
      <c r="B9" s="37">
        <v>34</v>
      </c>
      <c r="C9" s="38">
        <v>1378.96</v>
      </c>
    </row>
    <row r="10" spans="1:3" x14ac:dyDescent="0.25">
      <c r="A10" s="36" t="s">
        <v>11</v>
      </c>
      <c r="B10" s="37">
        <v>2</v>
      </c>
      <c r="C10" s="38">
        <v>94.46</v>
      </c>
    </row>
    <row r="11" spans="1:3" x14ac:dyDescent="0.25">
      <c r="A11" s="36" t="s">
        <v>12</v>
      </c>
      <c r="B11" s="37">
        <v>30</v>
      </c>
      <c r="C11" s="38">
        <v>14521.82</v>
      </c>
    </row>
    <row r="12" spans="1:3" x14ac:dyDescent="0.25">
      <c r="A12" s="36" t="s">
        <v>14</v>
      </c>
      <c r="B12" s="37">
        <v>0</v>
      </c>
      <c r="C12" s="38">
        <v>0</v>
      </c>
    </row>
    <row r="13" spans="1:3" x14ac:dyDescent="0.25">
      <c r="A13" s="36" t="s">
        <v>13</v>
      </c>
      <c r="B13" s="37">
        <v>236</v>
      </c>
      <c r="C13" s="38">
        <v>0</v>
      </c>
    </row>
    <row r="14" spans="1:3" x14ac:dyDescent="0.25">
      <c r="A14" s="39" t="s">
        <v>15</v>
      </c>
      <c r="B14" s="40">
        <v>0</v>
      </c>
      <c r="C14" s="38">
        <v>0</v>
      </c>
    </row>
    <row r="15" spans="1:3" x14ac:dyDescent="0.25">
      <c r="A15" s="46" t="s">
        <v>94</v>
      </c>
      <c r="B15" s="41">
        <v>0</v>
      </c>
      <c r="C15" s="42">
        <v>33.340000000000003</v>
      </c>
    </row>
    <row r="16" spans="1:3" x14ac:dyDescent="0.25">
      <c r="A16" s="43" t="s">
        <v>99</v>
      </c>
      <c r="B16" s="44">
        <v>2566</v>
      </c>
      <c r="C16" s="45">
        <v>436998.56000000011</v>
      </c>
    </row>
    <row r="19" spans="2:3" x14ac:dyDescent="0.25">
      <c r="B19" s="68"/>
      <c r="C19" s="33"/>
    </row>
  </sheetData>
  <mergeCells count="3">
    <mergeCell ref="A1:A2"/>
    <mergeCell ref="B1:C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24 S</vt:lpstr>
      <vt:lpstr>PO VRSTI PRAVA S X 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2024-11-07T08:30:25Z</cp:lastPrinted>
  <dcterms:created xsi:type="dcterms:W3CDTF">2024-11-05T11:47:47Z</dcterms:created>
  <dcterms:modified xsi:type="dcterms:W3CDTF">2024-11-20T08:11:43Z</dcterms:modified>
</cp:coreProperties>
</file>