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ZBIRNO" sheetId="3" r:id="rId1"/>
  </sheets>
  <definedNames>
    <definedName name="_xlnm.Print_Area" localSheetId="0">ZBIRNO!$A$93:$F$100</definedName>
  </definedNames>
  <calcPr calcId="125725"/>
</workbook>
</file>

<file path=xl/calcChain.xml><?xml version="1.0" encoding="utf-8"?>
<calcChain xmlns="http://schemas.openxmlformats.org/spreadsheetml/2006/main">
  <c r="F98" i="3"/>
  <c r="E99"/>
  <c r="D99"/>
  <c r="C99"/>
  <c r="B99"/>
  <c r="F97"/>
  <c r="F96"/>
  <c r="F95"/>
  <c r="F81"/>
  <c r="F82"/>
  <c r="F83"/>
  <c r="F85"/>
  <c r="F86"/>
  <c r="F87"/>
  <c r="F88"/>
  <c r="F89"/>
  <c r="F80"/>
  <c r="E4"/>
  <c r="E5"/>
  <c r="E6"/>
  <c r="E7"/>
  <c r="E3"/>
  <c r="C90"/>
  <c r="D90"/>
  <c r="E90"/>
  <c r="B90"/>
  <c r="C84"/>
  <c r="D84"/>
  <c r="E84"/>
  <c r="B84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2"/>
  <c r="F84" l="1"/>
  <c r="F99"/>
  <c r="F90"/>
  <c r="E34"/>
</calcChain>
</file>

<file path=xl/sharedStrings.xml><?xml version="1.0" encoding="utf-8"?>
<sst xmlns="http://schemas.openxmlformats.org/spreadsheetml/2006/main" count="111" uniqueCount="61">
  <si>
    <t>Poslovno-preduzetnički sektor</t>
  </si>
  <si>
    <t>2 Tehničko-tehnološke nauke</t>
  </si>
  <si>
    <t>4 Poljoprivredne nauke</t>
  </si>
  <si>
    <t>1 Prirodne nauke</t>
  </si>
  <si>
    <t>Visoko obrazovanje</t>
  </si>
  <si>
    <t xml:space="preserve">5 Društvene nauke </t>
  </si>
  <si>
    <t>Državni sektor</t>
  </si>
  <si>
    <t>6 Humanističke nauke</t>
  </si>
  <si>
    <t>3 Medicinske nauke</t>
  </si>
  <si>
    <t>Privatni neprofitni sektor</t>
  </si>
  <si>
    <t>institucija</t>
  </si>
  <si>
    <t>projekat</t>
  </si>
  <si>
    <t>Grand Total</t>
  </si>
  <si>
    <t>5 Društvene nauke</t>
  </si>
  <si>
    <t>Osnovna</t>
  </si>
  <si>
    <t>Primjenjena</t>
  </si>
  <si>
    <t>Razvojna</t>
  </si>
  <si>
    <t>Društveno-ekonomski cilj projekta</t>
  </si>
  <si>
    <t>01 Istraživanje i korišćenje resursa zemlje</t>
  </si>
  <si>
    <t>02 Infrastruktura i opšte prostorno planiranje</t>
  </si>
  <si>
    <t>03 Kontrola i očuvanje životne sredine</t>
  </si>
  <si>
    <t>04 Zaštita i unapređenje zdravlja ljudi</t>
  </si>
  <si>
    <t>05 Proizvodnja, distribucija i racionalno korišćenje energije</t>
  </si>
  <si>
    <t>06 Poljoprivredna proizvodnja i tehnologija</t>
  </si>
  <si>
    <t>07 Industrijska proizvodnja i tehnologija</t>
  </si>
  <si>
    <t>08 Društvene strukture i odnosi</t>
  </si>
  <si>
    <t>10 Opšte unapređenje znanja</t>
  </si>
  <si>
    <t>11 Odbrana</t>
  </si>
  <si>
    <t>nerazvrstano</t>
  </si>
  <si>
    <t>Potrošnja na istraživanje i razvoj - po sektorima</t>
  </si>
  <si>
    <t>Total</t>
  </si>
  <si>
    <t>Potrošnja na istraživanje i razvoj - po sektorima i oblastima nauka</t>
  </si>
  <si>
    <t>Potrošnja na naučnoistraživačke projekte - prema vrsti istraživanja</t>
  </si>
  <si>
    <t>Izdaci</t>
  </si>
  <si>
    <t>Kapitalni</t>
  </si>
  <si>
    <t>Tekući</t>
  </si>
  <si>
    <t>Potrošnja na istraživanje i razvoj - prema vrsti izdataka</t>
  </si>
  <si>
    <t>Izdaci na naučnoistraživačke projekte - prema društveno-ekonomskom cilju</t>
  </si>
  <si>
    <t>Poslovno-preduzetnički</t>
  </si>
  <si>
    <t>Državni</t>
  </si>
  <si>
    <t>Privatni neprofitni</t>
  </si>
  <si>
    <t>Izdaci na istraživanje i razvoj - prema izvoru finansiranja</t>
  </si>
  <si>
    <t>Izvor domaća-Budžet</t>
  </si>
  <si>
    <t>Izvor domaća-Poslovni subjekti</t>
  </si>
  <si>
    <t>Izvor domaća-Neprofitne organizacije</t>
  </si>
  <si>
    <t>Izvor domaća-Ostala sopstvena</t>
  </si>
  <si>
    <t>Ukupno-Domaća sredstva</t>
  </si>
  <si>
    <t>Izvor inostrana-Zajednička ulaganja</t>
  </si>
  <si>
    <t>Izvor inostrana-Vlade</t>
  </si>
  <si>
    <t>Izvor inostrana-EU</t>
  </si>
  <si>
    <t>Izvor inostrana-Međun. org</t>
  </si>
  <si>
    <t>Izvor inostrana-Ostalo</t>
  </si>
  <si>
    <t>Ukupno Ino. sredstva</t>
  </si>
  <si>
    <t xml:space="preserve"> Total</t>
  </si>
  <si>
    <t>Sektor finansiranja</t>
  </si>
  <si>
    <t>Budžet</t>
  </si>
  <si>
    <t>Poslovni subjekti</t>
  </si>
  <si>
    <t>Neprofitne organizacije</t>
  </si>
  <si>
    <t>Inostrana sredstva</t>
  </si>
  <si>
    <t xml:space="preserve">               Sektor izvođenja IR</t>
  </si>
  <si>
    <t>Izdaci na istraživanje i razvoj - prema izvoru finansiranja - Frascati</t>
  </si>
</sst>
</file>

<file path=xl/styles.xml><?xml version="1.0" encoding="utf-8"?>
<styleSheet xmlns="http://schemas.openxmlformats.org/spreadsheetml/2006/main">
  <numFmts count="1">
    <numFmt numFmtId="164" formatCode="#,##0\ [$€-81D]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/>
    <xf numFmtId="0" fontId="3" fillId="0" borderId="0" xfId="0" applyFont="1" applyAlignment="1">
      <alignment horizontal="right"/>
    </xf>
    <xf numFmtId="0" fontId="2" fillId="0" borderId="0" xfId="0" applyFont="1" applyFill="1"/>
    <xf numFmtId="164" fontId="0" fillId="0" borderId="0" xfId="0" applyNumberFormat="1"/>
    <xf numFmtId="0" fontId="0" fillId="0" borderId="0" xfId="0" applyBorder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NumberForma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4" fillId="0" borderId="0" xfId="0" applyFont="1" applyFill="1" applyBorder="1"/>
    <xf numFmtId="0" fontId="5" fillId="0" borderId="0" xfId="0" applyNumberFormat="1" applyFont="1" applyFill="1" applyBorder="1"/>
    <xf numFmtId="0" fontId="0" fillId="0" borderId="0" xfId="0" applyNumberFormat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1"/>
  <sheetViews>
    <sheetView tabSelected="1" zoomScaleNormal="100" workbookViewId="0">
      <selection sqref="A1:C1"/>
    </sheetView>
  </sheetViews>
  <sheetFormatPr defaultRowHeight="15"/>
  <cols>
    <col min="1" max="1" width="23.5703125" customWidth="1"/>
    <col min="2" max="2" width="28.5703125" customWidth="1"/>
    <col min="3" max="3" width="11" customWidth="1"/>
    <col min="4" max="4" width="12.42578125" customWidth="1"/>
    <col min="5" max="5" width="10.7109375" customWidth="1"/>
    <col min="6" max="6" width="11.7109375" customWidth="1"/>
    <col min="7" max="7" width="11" customWidth="1"/>
    <col min="8" max="8" width="10.7109375" customWidth="1"/>
    <col min="9" max="9" width="17.5703125" customWidth="1"/>
    <col min="10" max="10" width="13.5703125" customWidth="1"/>
  </cols>
  <sheetData>
    <row r="1" spans="1:9">
      <c r="A1" s="22" t="s">
        <v>29</v>
      </c>
      <c r="B1" s="22"/>
      <c r="C1" s="22"/>
    </row>
    <row r="2" spans="1:9">
      <c r="B2" s="4" t="s">
        <v>10</v>
      </c>
      <c r="C2" s="4" t="s">
        <v>11</v>
      </c>
      <c r="D2" s="4" t="s">
        <v>28</v>
      </c>
      <c r="E2" s="4" t="s">
        <v>30</v>
      </c>
    </row>
    <row r="3" spans="1:9">
      <c r="A3" t="s">
        <v>6</v>
      </c>
      <c r="B3">
        <v>1402856.9899999998</v>
      </c>
      <c r="C3">
        <v>386445.66000000003</v>
      </c>
      <c r="D3">
        <v>828537.44</v>
      </c>
      <c r="E3">
        <f>B3+C3+D3</f>
        <v>2617840.09</v>
      </c>
    </row>
    <row r="4" spans="1:9">
      <c r="A4" t="s">
        <v>0</v>
      </c>
      <c r="B4">
        <v>158165.35</v>
      </c>
      <c r="C4">
        <v>99997.719999999987</v>
      </c>
      <c r="D4">
        <v>3915185.1399999997</v>
      </c>
      <c r="E4">
        <f t="shared" ref="E4:E7" si="0">B4+C4+D4</f>
        <v>4173348.2099999995</v>
      </c>
    </row>
    <row r="5" spans="1:9">
      <c r="A5" t="s">
        <v>9</v>
      </c>
      <c r="B5">
        <v>305118.11</v>
      </c>
      <c r="C5">
        <v>50390</v>
      </c>
      <c r="D5">
        <v>127534</v>
      </c>
      <c r="E5">
        <f t="shared" si="0"/>
        <v>483042.11</v>
      </c>
    </row>
    <row r="6" spans="1:9">
      <c r="A6" t="s">
        <v>4</v>
      </c>
      <c r="B6">
        <v>3538182.5400000005</v>
      </c>
      <c r="C6">
        <v>2110420.8600000008</v>
      </c>
      <c r="D6">
        <v>745000</v>
      </c>
      <c r="E6">
        <f t="shared" si="0"/>
        <v>6393603.4000000013</v>
      </c>
    </row>
    <row r="7" spans="1:9">
      <c r="A7" t="s">
        <v>12</v>
      </c>
      <c r="B7">
        <v>5404322.9900000002</v>
      </c>
      <c r="C7">
        <v>2647254.2400000007</v>
      </c>
      <c r="D7">
        <v>5616256.5800000001</v>
      </c>
      <c r="E7" s="5">
        <f t="shared" si="0"/>
        <v>13667833.810000001</v>
      </c>
    </row>
    <row r="10" spans="1:9">
      <c r="A10" s="5" t="s">
        <v>31</v>
      </c>
    </row>
    <row r="11" spans="1:9">
      <c r="B11" s="4" t="s">
        <v>10</v>
      </c>
      <c r="C11" s="4" t="s">
        <v>11</v>
      </c>
      <c r="D11" s="4" t="s">
        <v>28</v>
      </c>
      <c r="E11" s="4" t="s">
        <v>30</v>
      </c>
    </row>
    <row r="12" spans="1:9">
      <c r="A12" s="5" t="s">
        <v>6</v>
      </c>
      <c r="B12">
        <v>1402856.99</v>
      </c>
      <c r="C12">
        <v>386445.66000000003</v>
      </c>
      <c r="D12">
        <v>828537.44</v>
      </c>
      <c r="E12">
        <f>B12+C12+D12</f>
        <v>2617840.09</v>
      </c>
    </row>
    <row r="13" spans="1:9">
      <c r="A13" t="s">
        <v>3</v>
      </c>
      <c r="B13">
        <v>189650.53999999998</v>
      </c>
      <c r="C13">
        <v>63109.97</v>
      </c>
      <c r="D13">
        <v>335392.5</v>
      </c>
      <c r="E13">
        <f t="shared" ref="E13:E33" si="1">B13+C13+D13</f>
        <v>588153.01</v>
      </c>
      <c r="I13" s="5"/>
    </row>
    <row r="14" spans="1:9">
      <c r="A14" t="s">
        <v>1</v>
      </c>
      <c r="B14">
        <v>37462.83</v>
      </c>
      <c r="C14">
        <v>0</v>
      </c>
      <c r="D14">
        <v>0</v>
      </c>
      <c r="E14">
        <f t="shared" si="1"/>
        <v>37462.83</v>
      </c>
    </row>
    <row r="15" spans="1:9">
      <c r="A15" t="s">
        <v>8</v>
      </c>
      <c r="B15">
        <v>89480.41</v>
      </c>
      <c r="C15">
        <v>198555.69</v>
      </c>
      <c r="D15">
        <v>491619.94</v>
      </c>
      <c r="E15">
        <f t="shared" si="1"/>
        <v>779656.04</v>
      </c>
    </row>
    <row r="16" spans="1:9">
      <c r="A16" t="s">
        <v>5</v>
      </c>
      <c r="B16">
        <v>0</v>
      </c>
      <c r="C16">
        <v>0</v>
      </c>
      <c r="D16">
        <v>1525</v>
      </c>
      <c r="E16">
        <f t="shared" si="1"/>
        <v>1525</v>
      </c>
    </row>
    <row r="17" spans="1:9">
      <c r="A17" t="s">
        <v>7</v>
      </c>
      <c r="B17">
        <v>1086263.21</v>
      </c>
      <c r="C17">
        <v>124780</v>
      </c>
      <c r="D17">
        <v>0</v>
      </c>
      <c r="E17">
        <f t="shared" si="1"/>
        <v>1211043.21</v>
      </c>
    </row>
    <row r="18" spans="1:9">
      <c r="A18" s="5" t="s">
        <v>0</v>
      </c>
      <c r="B18">
        <v>158165.35</v>
      </c>
      <c r="C18">
        <v>99997.72</v>
      </c>
      <c r="D18">
        <v>3915185.14</v>
      </c>
      <c r="E18">
        <f t="shared" si="1"/>
        <v>4173348.21</v>
      </c>
    </row>
    <row r="19" spans="1:9">
      <c r="A19" t="s">
        <v>3</v>
      </c>
      <c r="B19">
        <v>11372.98</v>
      </c>
      <c r="C19">
        <v>30427.77</v>
      </c>
      <c r="D19">
        <v>24000.300000000003</v>
      </c>
      <c r="E19">
        <f t="shared" si="1"/>
        <v>65801.05</v>
      </c>
      <c r="I19" s="5"/>
    </row>
    <row r="20" spans="1:9">
      <c r="A20" t="s">
        <v>1</v>
      </c>
      <c r="B20">
        <v>127076.12</v>
      </c>
      <c r="C20">
        <v>0</v>
      </c>
      <c r="D20">
        <v>3757904.84</v>
      </c>
      <c r="E20">
        <f t="shared" si="1"/>
        <v>3884980.96</v>
      </c>
    </row>
    <row r="21" spans="1:9">
      <c r="A21" t="s">
        <v>2</v>
      </c>
      <c r="B21">
        <v>19716.25</v>
      </c>
      <c r="C21">
        <v>69569.95</v>
      </c>
      <c r="D21">
        <v>133280</v>
      </c>
      <c r="E21">
        <f t="shared" si="1"/>
        <v>222566.2</v>
      </c>
    </row>
    <row r="22" spans="1:9">
      <c r="A22" t="s">
        <v>13</v>
      </c>
      <c r="B22">
        <v>0</v>
      </c>
      <c r="C22">
        <v>0</v>
      </c>
      <c r="D22">
        <v>0</v>
      </c>
      <c r="E22">
        <f t="shared" si="1"/>
        <v>0</v>
      </c>
    </row>
    <row r="23" spans="1:9">
      <c r="A23" s="5" t="s">
        <v>9</v>
      </c>
      <c r="B23">
        <v>305118.11</v>
      </c>
      <c r="C23">
        <v>50390</v>
      </c>
      <c r="D23">
        <v>127534</v>
      </c>
      <c r="E23">
        <f t="shared" si="1"/>
        <v>483042.11</v>
      </c>
      <c r="I23" s="5"/>
    </row>
    <row r="24" spans="1:9">
      <c r="A24" t="s">
        <v>3</v>
      </c>
      <c r="B24">
        <v>15549.47</v>
      </c>
      <c r="C24">
        <v>0</v>
      </c>
      <c r="D24">
        <v>108478</v>
      </c>
      <c r="E24">
        <f t="shared" si="1"/>
        <v>124027.47</v>
      </c>
    </row>
    <row r="25" spans="1:9">
      <c r="A25" t="s">
        <v>1</v>
      </c>
      <c r="B25">
        <v>0</v>
      </c>
      <c r="C25">
        <v>0</v>
      </c>
      <c r="D25">
        <v>19056</v>
      </c>
      <c r="E25">
        <f t="shared" si="1"/>
        <v>19056</v>
      </c>
    </row>
    <row r="26" spans="1:9">
      <c r="A26" t="s">
        <v>13</v>
      </c>
      <c r="B26">
        <v>289568.64000000001</v>
      </c>
      <c r="C26">
        <v>50390</v>
      </c>
      <c r="D26">
        <v>0</v>
      </c>
      <c r="E26">
        <f t="shared" si="1"/>
        <v>339958.64</v>
      </c>
    </row>
    <row r="27" spans="1:9">
      <c r="A27" s="5" t="s">
        <v>4</v>
      </c>
      <c r="B27">
        <v>3538182.54</v>
      </c>
      <c r="C27">
        <v>2110420.8600000003</v>
      </c>
      <c r="D27">
        <v>745000</v>
      </c>
      <c r="E27">
        <f t="shared" si="1"/>
        <v>6393603.4000000004</v>
      </c>
      <c r="I27" s="5"/>
    </row>
    <row r="28" spans="1:9">
      <c r="A28" t="s">
        <v>3</v>
      </c>
      <c r="B28">
        <v>520798.01</v>
      </c>
      <c r="C28">
        <v>197007.55000000002</v>
      </c>
      <c r="D28">
        <v>0</v>
      </c>
      <c r="E28">
        <f t="shared" si="1"/>
        <v>717805.56</v>
      </c>
    </row>
    <row r="29" spans="1:9">
      <c r="A29" t="s">
        <v>1</v>
      </c>
      <c r="B29">
        <v>870615</v>
      </c>
      <c r="C29">
        <v>1282883.3800000001</v>
      </c>
      <c r="D29">
        <v>0</v>
      </c>
      <c r="E29">
        <f t="shared" si="1"/>
        <v>2153498.38</v>
      </c>
    </row>
    <row r="30" spans="1:9">
      <c r="A30" t="s">
        <v>8</v>
      </c>
      <c r="B30">
        <v>95317.05</v>
      </c>
      <c r="C30">
        <v>60496.12</v>
      </c>
      <c r="D30">
        <v>0</v>
      </c>
      <c r="E30">
        <f t="shared" si="1"/>
        <v>155813.17000000001</v>
      </c>
    </row>
    <row r="31" spans="1:9">
      <c r="A31" t="s">
        <v>2</v>
      </c>
      <c r="B31">
        <v>385708.19</v>
      </c>
      <c r="C31">
        <v>247227.61</v>
      </c>
      <c r="D31">
        <v>0</v>
      </c>
      <c r="E31">
        <f t="shared" si="1"/>
        <v>632935.80000000005</v>
      </c>
    </row>
    <row r="32" spans="1:9">
      <c r="A32" t="s">
        <v>13</v>
      </c>
      <c r="B32">
        <v>837912.75</v>
      </c>
      <c r="C32">
        <v>246555.97</v>
      </c>
      <c r="D32">
        <v>745000</v>
      </c>
      <c r="E32">
        <f t="shared" si="1"/>
        <v>1829468.72</v>
      </c>
    </row>
    <row r="33" spans="1:5">
      <c r="A33" t="s">
        <v>7</v>
      </c>
      <c r="B33">
        <v>827831.53999999992</v>
      </c>
      <c r="C33">
        <v>76250.23000000001</v>
      </c>
      <c r="D33">
        <v>0</v>
      </c>
      <c r="E33">
        <f t="shared" si="1"/>
        <v>904081.7699999999</v>
      </c>
    </row>
    <row r="34" spans="1:5">
      <c r="A34" t="s">
        <v>30</v>
      </c>
      <c r="E34" s="5">
        <f>E12+E18+E23+E27</f>
        <v>13667833.810000001</v>
      </c>
    </row>
    <row r="37" spans="1:5">
      <c r="A37" s="5" t="s">
        <v>32</v>
      </c>
    </row>
    <row r="38" spans="1:5">
      <c r="B38" s="4" t="s">
        <v>33</v>
      </c>
    </row>
    <row r="39" spans="1:5">
      <c r="A39" s="5" t="s">
        <v>14</v>
      </c>
      <c r="B39">
        <v>325774.08999999997</v>
      </c>
    </row>
    <row r="40" spans="1:5">
      <c r="A40" t="s">
        <v>6</v>
      </c>
      <c r="B40">
        <v>113211</v>
      </c>
    </row>
    <row r="41" spans="1:5">
      <c r="A41" t="s">
        <v>0</v>
      </c>
      <c r="B41">
        <v>30427.77</v>
      </c>
    </row>
    <row r="42" spans="1:5">
      <c r="A42" t="s">
        <v>9</v>
      </c>
      <c r="B42">
        <v>50000</v>
      </c>
    </row>
    <row r="43" spans="1:5">
      <c r="A43" t="s">
        <v>4</v>
      </c>
      <c r="B43">
        <v>132135.32</v>
      </c>
    </row>
    <row r="44" spans="1:5">
      <c r="A44" s="5" t="s">
        <v>15</v>
      </c>
      <c r="B44">
        <v>2093538.7200000002</v>
      </c>
    </row>
    <row r="45" spans="1:5">
      <c r="A45" t="s">
        <v>6</v>
      </c>
      <c r="B45">
        <v>170773.51</v>
      </c>
    </row>
    <row r="46" spans="1:5">
      <c r="A46" t="s">
        <v>0</v>
      </c>
      <c r="B46">
        <v>69569.95</v>
      </c>
    </row>
    <row r="47" spans="1:5">
      <c r="A47" t="s">
        <v>4</v>
      </c>
      <c r="B47">
        <v>1853195.2600000002</v>
      </c>
    </row>
    <row r="48" spans="1:5">
      <c r="A48" s="5" t="s">
        <v>16</v>
      </c>
      <c r="B48">
        <v>227941.43</v>
      </c>
    </row>
    <row r="49" spans="1:7">
      <c r="A49" t="s">
        <v>6</v>
      </c>
      <c r="B49">
        <v>102461.15</v>
      </c>
    </row>
    <row r="50" spans="1:7">
      <c r="A50" t="s">
        <v>9</v>
      </c>
      <c r="B50">
        <v>390</v>
      </c>
    </row>
    <row r="51" spans="1:7">
      <c r="A51" t="s">
        <v>4</v>
      </c>
      <c r="B51">
        <v>125090.28</v>
      </c>
    </row>
    <row r="52" spans="1:7">
      <c r="A52" s="5" t="s">
        <v>30</v>
      </c>
      <c r="B52" s="5">
        <v>2647254.2399999998</v>
      </c>
    </row>
    <row r="55" spans="1:7">
      <c r="A55" s="5" t="s">
        <v>36</v>
      </c>
    </row>
    <row r="56" spans="1:7">
      <c r="B56" s="8" t="s">
        <v>35</v>
      </c>
      <c r="C56" s="8" t="s">
        <v>34</v>
      </c>
      <c r="G56" s="4"/>
    </row>
    <row r="57" spans="1:7">
      <c r="A57" t="s">
        <v>6</v>
      </c>
      <c r="B57">
        <v>2521871.61</v>
      </c>
      <c r="C57">
        <v>95968.48</v>
      </c>
    </row>
    <row r="58" spans="1:7">
      <c r="A58" t="s">
        <v>0</v>
      </c>
      <c r="B58">
        <v>2533707.88</v>
      </c>
      <c r="C58">
        <v>1639640.33</v>
      </c>
    </row>
    <row r="59" spans="1:7">
      <c r="A59" t="s">
        <v>9</v>
      </c>
      <c r="B59">
        <v>476666.11</v>
      </c>
      <c r="C59">
        <v>6376</v>
      </c>
    </row>
    <row r="60" spans="1:7">
      <c r="A60" t="s">
        <v>4</v>
      </c>
      <c r="B60">
        <v>5452800.7199999997</v>
      </c>
      <c r="C60">
        <v>940802.68</v>
      </c>
    </row>
    <row r="61" spans="1:7">
      <c r="A61" s="5" t="s">
        <v>30</v>
      </c>
      <c r="B61" s="5">
        <v>10985046.32</v>
      </c>
      <c r="C61" s="5">
        <v>2682787.4900000002</v>
      </c>
    </row>
    <row r="64" spans="1:7">
      <c r="A64" s="5" t="s">
        <v>37</v>
      </c>
    </row>
    <row r="65" spans="1:6">
      <c r="A65" t="s">
        <v>17</v>
      </c>
      <c r="B65" s="8" t="s">
        <v>39</v>
      </c>
      <c r="C65" s="8" t="s">
        <v>38</v>
      </c>
      <c r="D65" s="8" t="s">
        <v>40</v>
      </c>
      <c r="E65" s="8" t="s">
        <v>4</v>
      </c>
      <c r="F65" s="8" t="s">
        <v>53</v>
      </c>
    </row>
    <row r="66" spans="1:6">
      <c r="A66" t="s">
        <v>18</v>
      </c>
      <c r="E66">
        <v>11579</v>
      </c>
      <c r="F66" s="10">
        <v>11579</v>
      </c>
    </row>
    <row r="67" spans="1:6">
      <c r="A67" t="s">
        <v>19</v>
      </c>
      <c r="E67">
        <v>56348.289999999994</v>
      </c>
      <c r="F67" s="10">
        <v>56348.289999999994</v>
      </c>
    </row>
    <row r="68" spans="1:6">
      <c r="A68" t="s">
        <v>20</v>
      </c>
      <c r="B68">
        <v>57052</v>
      </c>
      <c r="C68">
        <v>14085.9</v>
      </c>
      <c r="D68">
        <v>50390</v>
      </c>
      <c r="E68">
        <v>191949.77000000002</v>
      </c>
      <c r="F68" s="10">
        <v>313477.67000000004</v>
      </c>
    </row>
    <row r="69" spans="1:6">
      <c r="A69" t="s">
        <v>21</v>
      </c>
      <c r="B69">
        <v>191906.69</v>
      </c>
      <c r="E69">
        <v>245867.3</v>
      </c>
      <c r="F69" s="10">
        <v>437773.99</v>
      </c>
    </row>
    <row r="70" spans="1:6">
      <c r="A70" t="s">
        <v>22</v>
      </c>
      <c r="E70">
        <v>125078.47</v>
      </c>
      <c r="F70" s="10">
        <v>125078.47</v>
      </c>
    </row>
    <row r="71" spans="1:6">
      <c r="A71" t="s">
        <v>23</v>
      </c>
      <c r="B71">
        <v>14250</v>
      </c>
      <c r="C71">
        <v>69569.95</v>
      </c>
      <c r="E71">
        <v>890555.8600000001</v>
      </c>
      <c r="F71" s="10">
        <v>974375.81</v>
      </c>
    </row>
    <row r="72" spans="1:6">
      <c r="A72" t="s">
        <v>24</v>
      </c>
      <c r="E72">
        <v>355426.92999999993</v>
      </c>
      <c r="F72" s="10">
        <v>355426.92999999993</v>
      </c>
    </row>
    <row r="73" spans="1:6">
      <c r="A73" t="s">
        <v>25</v>
      </c>
      <c r="B73">
        <v>20050</v>
      </c>
      <c r="E73">
        <v>131392.07</v>
      </c>
      <c r="F73" s="10">
        <v>151442.07</v>
      </c>
    </row>
    <row r="74" spans="1:6">
      <c r="A74" t="s">
        <v>26</v>
      </c>
      <c r="B74">
        <v>90683.97</v>
      </c>
      <c r="C74">
        <v>16341.87</v>
      </c>
      <c r="E74">
        <v>102223.17</v>
      </c>
      <c r="F74" s="10">
        <v>209249.01</v>
      </c>
    </row>
    <row r="75" spans="1:6">
      <c r="A75" t="s">
        <v>27</v>
      </c>
      <c r="B75">
        <v>12503</v>
      </c>
      <c r="F75" s="10">
        <v>12503</v>
      </c>
    </row>
    <row r="76" spans="1:6">
      <c r="A76" t="s">
        <v>12</v>
      </c>
      <c r="B76">
        <v>386445.66000000003</v>
      </c>
      <c r="C76">
        <v>99997.719999999987</v>
      </c>
      <c r="D76">
        <v>50390</v>
      </c>
      <c r="E76">
        <v>2110420.86</v>
      </c>
      <c r="F76" s="5">
        <v>2647254.2400000002</v>
      </c>
    </row>
    <row r="78" spans="1:6">
      <c r="A78" s="5" t="s">
        <v>41</v>
      </c>
    </row>
    <row r="79" spans="1:6">
      <c r="B79" s="8" t="s">
        <v>39</v>
      </c>
      <c r="C79" s="8" t="s">
        <v>38</v>
      </c>
      <c r="D79" s="8" t="s">
        <v>40</v>
      </c>
      <c r="E79" s="8" t="s">
        <v>4</v>
      </c>
      <c r="F79" s="8" t="s">
        <v>30</v>
      </c>
    </row>
    <row r="80" spans="1:6">
      <c r="A80" t="s">
        <v>42</v>
      </c>
      <c r="B80" s="2">
        <v>2442427.19</v>
      </c>
      <c r="C80" s="2">
        <v>106922.34</v>
      </c>
      <c r="D80" s="2">
        <v>20000</v>
      </c>
      <c r="E80" s="2">
        <v>5230079.33</v>
      </c>
      <c r="F80">
        <f>B80+C80+D80+E80</f>
        <v>7799428.8599999994</v>
      </c>
    </row>
    <row r="81" spans="1:7">
      <c r="A81" t="s">
        <v>43</v>
      </c>
      <c r="B81" s="2">
        <v>0</v>
      </c>
      <c r="C81" s="2">
        <v>3866910.3</v>
      </c>
      <c r="D81" s="2">
        <v>2000</v>
      </c>
      <c r="E81" s="2">
        <v>24419</v>
      </c>
      <c r="F81">
        <f t="shared" ref="F81:F90" si="2">B81+C81+D81+E81</f>
        <v>3893329.3</v>
      </c>
    </row>
    <row r="82" spans="1:7">
      <c r="A82" t="s">
        <v>44</v>
      </c>
      <c r="B82" s="2">
        <v>0</v>
      </c>
      <c r="C82" s="2">
        <v>0</v>
      </c>
      <c r="D82" s="2">
        <v>0</v>
      </c>
      <c r="E82">
        <v>125</v>
      </c>
      <c r="F82">
        <f t="shared" si="2"/>
        <v>125</v>
      </c>
    </row>
    <row r="83" spans="1:7">
      <c r="A83" t="s">
        <v>45</v>
      </c>
      <c r="B83" s="2">
        <v>98274.93</v>
      </c>
      <c r="C83" s="2">
        <v>187240.75</v>
      </c>
      <c r="D83" s="2">
        <v>3000</v>
      </c>
      <c r="E83" s="2">
        <v>878719.45</v>
      </c>
      <c r="F83">
        <f t="shared" si="2"/>
        <v>1167235.1299999999</v>
      </c>
    </row>
    <row r="84" spans="1:7">
      <c r="A84" s="5" t="s">
        <v>46</v>
      </c>
      <c r="B84" s="6">
        <f>SUM(B80:B83)</f>
        <v>2540702.12</v>
      </c>
      <c r="C84" s="6">
        <f>SUM(C80:C83)</f>
        <v>4161073.3899999997</v>
      </c>
      <c r="D84" s="6">
        <f>SUM(D80:D83)</f>
        <v>25000</v>
      </c>
      <c r="E84" s="7">
        <f>SUM(E80:E83)</f>
        <v>6133342.7800000003</v>
      </c>
      <c r="F84" s="5">
        <f t="shared" si="2"/>
        <v>12860118.289999999</v>
      </c>
    </row>
    <row r="85" spans="1:7">
      <c r="A85" t="s">
        <v>47</v>
      </c>
      <c r="B85" s="2">
        <v>0</v>
      </c>
      <c r="C85" s="2">
        <v>0</v>
      </c>
      <c r="D85" s="14">
        <v>0</v>
      </c>
      <c r="E85" s="14">
        <v>5000</v>
      </c>
      <c r="F85">
        <f t="shared" si="2"/>
        <v>5000</v>
      </c>
    </row>
    <row r="86" spans="1:7">
      <c r="A86" t="s">
        <v>48</v>
      </c>
      <c r="B86" s="2">
        <v>0</v>
      </c>
      <c r="C86" s="2">
        <v>0</v>
      </c>
      <c r="D86" s="14">
        <v>0</v>
      </c>
      <c r="E86" s="14">
        <v>24394.560000000001</v>
      </c>
      <c r="F86">
        <f t="shared" si="2"/>
        <v>24394.560000000001</v>
      </c>
    </row>
    <row r="87" spans="1:7">
      <c r="A87" t="s">
        <v>49</v>
      </c>
      <c r="B87" s="2">
        <v>6057.97</v>
      </c>
      <c r="C87" s="2">
        <v>0</v>
      </c>
      <c r="D87" s="2">
        <v>15549.47</v>
      </c>
      <c r="E87" s="2">
        <v>171766.08000000002</v>
      </c>
      <c r="F87">
        <f t="shared" si="2"/>
        <v>193373.52000000002</v>
      </c>
    </row>
    <row r="88" spans="1:7">
      <c r="A88" t="s">
        <v>50</v>
      </c>
      <c r="B88" s="2">
        <v>69555</v>
      </c>
      <c r="C88" s="2">
        <v>0</v>
      </c>
      <c r="D88" s="2">
        <v>384554.64</v>
      </c>
      <c r="E88" s="2">
        <v>0</v>
      </c>
      <c r="F88">
        <f t="shared" si="2"/>
        <v>454109.64</v>
      </c>
    </row>
    <row r="89" spans="1:7">
      <c r="A89" t="s">
        <v>51</v>
      </c>
      <c r="B89" s="2">
        <v>1525</v>
      </c>
      <c r="C89" s="2">
        <v>12275</v>
      </c>
      <c r="D89" s="2">
        <v>57938</v>
      </c>
      <c r="E89" s="2">
        <v>59100</v>
      </c>
      <c r="F89">
        <f t="shared" si="2"/>
        <v>130838</v>
      </c>
    </row>
    <row r="90" spans="1:7">
      <c r="A90" s="5" t="s">
        <v>52</v>
      </c>
      <c r="B90" s="6">
        <f>B85+B86+B87+B88+B89</f>
        <v>77137.97</v>
      </c>
      <c r="C90" s="6">
        <f t="shared" ref="C90:E90" si="3">C85+C86+C87+C88+C89</f>
        <v>12275</v>
      </c>
      <c r="D90" s="6">
        <f t="shared" si="3"/>
        <v>458042.11</v>
      </c>
      <c r="E90" s="6">
        <f t="shared" si="3"/>
        <v>260260.64</v>
      </c>
      <c r="F90" s="5">
        <f t="shared" si="2"/>
        <v>807715.72</v>
      </c>
    </row>
    <row r="92" spans="1:7">
      <c r="A92" s="9" t="s">
        <v>60</v>
      </c>
    </row>
    <row r="93" spans="1:7">
      <c r="A93" s="12" t="s">
        <v>59</v>
      </c>
      <c r="B93" s="13" t="s">
        <v>39</v>
      </c>
      <c r="C93" s="13" t="s">
        <v>38</v>
      </c>
      <c r="D93" s="13" t="s">
        <v>40</v>
      </c>
      <c r="E93" s="13" t="s">
        <v>4</v>
      </c>
      <c r="F93" s="13" t="s">
        <v>30</v>
      </c>
    </row>
    <row r="94" spans="1:7">
      <c r="A94" s="12" t="s">
        <v>54</v>
      </c>
      <c r="B94" s="13"/>
      <c r="C94" s="13"/>
      <c r="D94" s="13"/>
      <c r="E94" s="13"/>
      <c r="F94" s="13"/>
    </row>
    <row r="95" spans="1:7">
      <c r="A95" s="3" t="s">
        <v>55</v>
      </c>
      <c r="B95" s="14">
        <v>2540702.12</v>
      </c>
      <c r="C95" s="14">
        <v>106922.34</v>
      </c>
      <c r="D95" s="14">
        <v>20000</v>
      </c>
      <c r="E95" s="14">
        <v>5230079.33</v>
      </c>
      <c r="F95" s="3">
        <f>B95+C95+D95+E95</f>
        <v>7897703.79</v>
      </c>
      <c r="G95" s="1"/>
    </row>
    <row r="96" spans="1:7">
      <c r="A96" s="3" t="s">
        <v>56</v>
      </c>
      <c r="B96" s="14">
        <v>0</v>
      </c>
      <c r="C96" s="14">
        <v>4054151.05</v>
      </c>
      <c r="D96" s="14">
        <v>2000</v>
      </c>
      <c r="E96" s="14">
        <v>24419</v>
      </c>
      <c r="F96" s="3">
        <f t="shared" ref="F96:F99" si="4">B96+C96+D96+E96</f>
        <v>4080570.05</v>
      </c>
      <c r="G96" s="2"/>
    </row>
    <row r="97" spans="1:8">
      <c r="A97" s="3" t="s">
        <v>57</v>
      </c>
      <c r="B97" s="14">
        <v>0</v>
      </c>
      <c r="C97" s="14">
        <v>0</v>
      </c>
      <c r="D97" s="14">
        <v>3000</v>
      </c>
      <c r="E97" s="3">
        <v>125</v>
      </c>
      <c r="F97" s="3">
        <f t="shared" si="4"/>
        <v>3125</v>
      </c>
      <c r="G97" s="2"/>
    </row>
    <row r="98" spans="1:8">
      <c r="A98" s="3" t="s">
        <v>4</v>
      </c>
      <c r="B98" s="14"/>
      <c r="C98" s="14"/>
      <c r="D98" s="14"/>
      <c r="E98" s="14">
        <v>878719.45</v>
      </c>
      <c r="F98" s="3">
        <f t="shared" si="4"/>
        <v>878719.45</v>
      </c>
      <c r="G98" s="2"/>
    </row>
    <row r="99" spans="1:8" hidden="1">
      <c r="A99" s="9" t="s">
        <v>46</v>
      </c>
      <c r="B99" s="7">
        <f>SUM(B95:B98)</f>
        <v>2540702.12</v>
      </c>
      <c r="C99" s="7">
        <f>SUM(C95:C98)</f>
        <v>4161073.3899999997</v>
      </c>
      <c r="D99" s="7">
        <f>SUM(D95:D98)</f>
        <v>25000</v>
      </c>
      <c r="E99" s="7">
        <f>SUM(E95:E98)</f>
        <v>6133342.7800000003</v>
      </c>
      <c r="F99" s="9">
        <f t="shared" si="4"/>
        <v>12860118.289999999</v>
      </c>
      <c r="G99" s="2"/>
    </row>
    <row r="100" spans="1:8">
      <c r="A100" s="15" t="s">
        <v>58</v>
      </c>
      <c r="B100" s="16">
        <v>77137.97</v>
      </c>
      <c r="C100" s="16">
        <v>12275</v>
      </c>
      <c r="D100" s="16">
        <v>458042.11</v>
      </c>
      <c r="E100" s="16">
        <v>260260.64</v>
      </c>
      <c r="F100" s="16">
        <v>807715.72</v>
      </c>
    </row>
    <row r="101" spans="1:8">
      <c r="A101" s="3"/>
      <c r="B101" s="3"/>
      <c r="C101" s="3"/>
      <c r="D101" s="3"/>
      <c r="E101" s="3"/>
      <c r="F101" s="3"/>
    </row>
    <row r="102" spans="1:8">
      <c r="C102" s="1"/>
      <c r="D102" s="1"/>
      <c r="E102" s="1"/>
      <c r="F102" s="1"/>
      <c r="G102" s="1"/>
      <c r="H102" s="1"/>
    </row>
    <row r="103" spans="1:8">
      <c r="A103" s="11"/>
      <c r="B103" s="11"/>
      <c r="C103" s="11"/>
      <c r="G103" s="2"/>
      <c r="H103" s="2"/>
    </row>
    <row r="104" spans="1:8">
      <c r="A104" s="17"/>
      <c r="B104" s="18"/>
      <c r="C104" s="19"/>
    </row>
    <row r="105" spans="1:8">
      <c r="A105" s="17"/>
      <c r="B105" s="17"/>
      <c r="C105" s="19"/>
    </row>
    <row r="106" spans="1:8">
      <c r="A106" s="20"/>
      <c r="B106" s="20"/>
      <c r="C106" s="19"/>
    </row>
    <row r="107" spans="1:8">
      <c r="A107" s="20"/>
      <c r="B107" s="20"/>
      <c r="C107" s="19"/>
    </row>
    <row r="108" spans="1:8">
      <c r="A108" s="20"/>
      <c r="B108" s="20"/>
      <c r="C108" s="19"/>
    </row>
    <row r="109" spans="1:8">
      <c r="A109" s="20"/>
      <c r="B109" s="20"/>
      <c r="C109" s="11"/>
    </row>
    <row r="110" spans="1:8">
      <c r="A110" s="17"/>
      <c r="B110" s="21"/>
      <c r="C110" s="11"/>
    </row>
    <row r="111" spans="1:8">
      <c r="A111" s="11"/>
      <c r="B111" s="11"/>
      <c r="C111" s="11"/>
    </row>
  </sheetData>
  <mergeCells count="1">
    <mergeCell ref="A1:C1"/>
  </mergeCell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ZBIRNO</vt:lpstr>
      <vt:lpstr>ZBIRNO!Print_Area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branka.zizic</dc:creator>
  <cp:lastModifiedBy>branka.zizic</cp:lastModifiedBy>
  <cp:lastPrinted>2017-03-16T10:12:14Z</cp:lastPrinted>
  <dcterms:created xsi:type="dcterms:W3CDTF">2017-02-17T10:09:36Z</dcterms:created>
  <dcterms:modified xsi:type="dcterms:W3CDTF">2017-06-29T11:50:10Z</dcterms:modified>
</cp:coreProperties>
</file>