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ezana.rajkovic\Desktop\SWIS\Swis 22\Rekapitulari 2022\SAJT ZA 2022.GODINU\"/>
    </mc:Choice>
  </mc:AlternateContent>
  <bookViews>
    <workbookView xWindow="0" yWindow="0" windowWidth="28800" windowHeight="11790" activeTab="1"/>
  </bookViews>
  <sheets>
    <sheet name="SAJT V 2022 " sheetId="1" r:id="rId1"/>
    <sheet name="SAJT po vrsti davanja V 2022" sheetId="2" r:id="rId2"/>
  </sheets>
  <definedNames>
    <definedName name="_xlnm.Print_Area" localSheetId="0">'SAJT V 2022 '!$A$1:$AE$42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B19" i="2"/>
  <c r="AC36" i="1" l="1"/>
  <c r="AC33" i="1"/>
  <c r="W33" i="1"/>
  <c r="U33" i="1"/>
  <c r="S33" i="1"/>
  <c r="Q33" i="1"/>
  <c r="O33" i="1"/>
  <c r="M33" i="1"/>
  <c r="K33" i="1"/>
  <c r="I33" i="1"/>
  <c r="G33" i="1"/>
  <c r="E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33" i="1" s="1"/>
  <c r="AD9" i="1"/>
</calcChain>
</file>

<file path=xl/sharedStrings.xml><?xml version="1.0" encoding="utf-8"?>
<sst xmlns="http://schemas.openxmlformats.org/spreadsheetml/2006/main" count="143" uniqueCount="105">
  <si>
    <t>Ministarstvo rada  i socijalnog staranja   REKAPITULAR ISPLATA: BORAČKA I INVALIDSKA ZAŠTITA  ZA V 2022.GODINE</t>
  </si>
  <si>
    <t>Broj obračuna:</t>
  </si>
  <si>
    <t>Godina i mjesec obračuna:</t>
  </si>
  <si>
    <t>2022/5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</si>
  <si>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</si>
  <si>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</si>
  <si>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</si>
  <si>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</si>
  <si>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</si>
  <si>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</si>
  <si>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</si>
  <si>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</si>
  <si>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</si>
  <si>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</si>
  <si>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</si>
  <si>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</si>
  <si>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</si>
  <si>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</si>
  <si>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</si>
  <si>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</si>
  <si>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</si>
  <si>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Broj korisnika prava</t>
  </si>
  <si>
    <t>Iznos isplate</t>
  </si>
  <si>
    <t>1</t>
  </si>
  <si>
    <t>20222</t>
  </si>
  <si>
    <t>ANDRIJEVICA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</si>
  <si>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</si>
  <si>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</si>
  <si>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</si>
  <si>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</si>
  <si>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</si>
  <si>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</si>
  <si>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</si>
  <si>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</si>
  <si>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</si>
  <si>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</si>
  <si>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</si>
  <si>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</si>
  <si>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</si>
  <si>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</si>
  <si>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</si>
  <si>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</si>
  <si>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</si>
  <si>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</si>
  <si>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</si>
  <si>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</si>
  <si>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</si>
  <si>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</si>
  <si>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</si>
  <si>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</si>
  <si>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</si>
  <si>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</si>
  <si>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</si>
  <si>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</si>
  <si>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</si>
  <si>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</si>
  <si>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</si>
  <si>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</si>
  <si>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</si>
  <si>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</si>
  <si>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</si>
  <si>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</si>
  <si>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</si>
  <si>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</si>
  <si>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</si>
  <si>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</si>
  <si>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</si>
  <si>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</si>
  <si>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</si>
  <si>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</si>
  <si>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</si>
  <si>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</si>
  <si>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</si>
  <si>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</si>
  <si>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</si>
  <si>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</si>
  <si>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</si>
  <si>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</si>
  <si>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</si>
  <si>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</si>
  <si>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</si>
  <si>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</si>
  <si>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</si>
  <si>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</si>
  <si>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</si>
  <si>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</si>
  <si>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</si>
  <si>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 xml:space="preserve">- 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</si>
  <si>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</si>
  <si>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</si>
  <si>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</si>
  <si>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</si>
  <si>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</si>
  <si>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</si>
  <si>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</si>
  <si>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</si>
  <si>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Provizija</t>
  </si>
  <si>
    <t>UKUPNO:</t>
  </si>
  <si>
    <t>Boračka - vrste davanja</t>
  </si>
  <si>
    <t>Boračka i invalidska zaštita</t>
  </si>
  <si>
    <t>2018</t>
  </si>
  <si>
    <t>Porodična invalidnina i uvecana porodična invalidnina</t>
  </si>
  <si>
    <t>Dodatak/razlika</t>
  </si>
  <si>
    <t>Dodatak</t>
  </si>
  <si>
    <t>UKUPNO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</si>
</sst>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dd\.mm\.yyyy\.\ hh:mm"/>
  </numFmts>
  <fonts count="10" x14ac:knownFonts="1">
    <font>
      <sz val="11"/>
      <color indexed="8"/>
      <name val="Calibri"/>
      <family val="2"/>
      <scheme val="minor"/>
    </font>
    <font>
      <b/>
      <i/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2" fillId="0" borderId="0" xfId="0" applyFont="1"/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" fontId="2" fillId="0" borderId="0" xfId="0" applyNumberFormat="1" applyFont="1"/>
    <xf numFmtId="1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1" fontId="2" fillId="2" borderId="4" xfId="0" applyNumberFormat="1" applyFont="1" applyFill="1" applyBorder="1" applyAlignment="1">
      <alignment horizontal="right" vertical="top" wrapText="1"/>
    </xf>
    <xf numFmtId="4" fontId="2" fillId="2" borderId="4" xfId="0" applyNumberFormat="1" applyFont="1" applyFill="1" applyBorder="1" applyAlignment="1">
      <alignment horizontal="right" vertical="top" wrapText="1"/>
    </xf>
    <xf numFmtId="1" fontId="2" fillId="0" borderId="4" xfId="0" applyNumberFormat="1" applyFont="1" applyBorder="1" applyAlignment="1">
      <alignment horizontal="right" vertical="top" wrapText="1"/>
    </xf>
    <xf numFmtId="4" fontId="2" fillId="0" borderId="4" xfId="0" applyNumberFormat="1" applyFont="1" applyBorder="1" applyAlignment="1">
      <alignment horizontal="right" vertical="top" wrapText="1"/>
    </xf>
    <xf numFmtId="1" fontId="2" fillId="0" borderId="3" xfId="0" applyNumberFormat="1" applyFont="1" applyBorder="1"/>
    <xf numFmtId="4" fontId="0" fillId="0" borderId="0" xfId="0" applyNumberFormat="1"/>
    <xf numFmtId="0" fontId="1" fillId="0" borderId="4" xfId="0" applyNumberFormat="1" applyFont="1" applyBorder="1" applyAlignment="1">
      <alignment horizontal="right" wrapText="1"/>
    </xf>
    <xf numFmtId="1" fontId="1" fillId="0" borderId="4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right" wrapText="1"/>
    </xf>
    <xf numFmtId="1" fontId="1" fillId="2" borderId="4" xfId="0" applyNumberFormat="1" applyFont="1" applyFill="1" applyBorder="1" applyAlignment="1">
      <alignment horizontal="right" vertical="top" wrapText="1"/>
    </xf>
    <xf numFmtId="4" fontId="1" fillId="2" borderId="4" xfId="0" applyNumberFormat="1" applyFont="1" applyFill="1" applyBorder="1" applyAlignment="1">
      <alignment horizontal="right" vertical="top" wrapText="1"/>
    </xf>
    <xf numFmtId="1" fontId="1" fillId="0" borderId="3" xfId="0" applyNumberFormat="1" applyFont="1" applyBorder="1" applyAlignment="1">
      <alignment horizontal="right" wrapText="1"/>
    </xf>
    <xf numFmtId="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2" fillId="2" borderId="0" xfId="0" applyFont="1" applyFill="1"/>
    <xf numFmtId="1" fontId="2" fillId="2" borderId="0" xfId="0" applyNumberFormat="1" applyFont="1" applyFill="1"/>
    <xf numFmtId="0" fontId="2" fillId="2" borderId="0" xfId="0" applyFont="1" applyFill="1" applyBorder="1"/>
    <xf numFmtId="1" fontId="2" fillId="2" borderId="0" xfId="0" applyNumberFormat="1" applyFont="1" applyFill="1" applyBorder="1"/>
    <xf numFmtId="1" fontId="2" fillId="0" borderId="0" xfId="0" applyNumberFormat="1" applyFont="1" applyBorder="1"/>
    <xf numFmtId="1" fontId="3" fillId="0" borderId="0" xfId="0" applyNumberFormat="1" applyFont="1" applyBorder="1"/>
    <xf numFmtId="4" fontId="3" fillId="0" borderId="0" xfId="0" applyNumberFormat="1" applyFont="1" applyBorder="1"/>
    <xf numFmtId="1" fontId="3" fillId="2" borderId="0" xfId="0" applyNumberFormat="1" applyFont="1" applyFill="1" applyBorder="1"/>
    <xf numFmtId="4" fontId="3" fillId="0" borderId="0" xfId="0" applyNumberFormat="1" applyFont="1" applyFill="1" applyBorder="1" applyAlignment="1">
      <alignment horizontal="right" wrapText="1"/>
    </xf>
    <xf numFmtId="4" fontId="2" fillId="2" borderId="0" xfId="0" applyNumberFormat="1" applyFont="1" applyFill="1"/>
    <xf numFmtId="1" fontId="4" fillId="0" borderId="0" xfId="0" applyNumberFormat="1" applyFont="1" applyBorder="1"/>
    <xf numFmtId="4" fontId="4" fillId="0" borderId="0" xfId="0" applyNumberFormat="1" applyFont="1" applyBorder="1"/>
    <xf numFmtId="4" fontId="1" fillId="2" borderId="0" xfId="0" applyNumberFormat="1" applyFont="1" applyFill="1"/>
    <xf numFmtId="4" fontId="2" fillId="2" borderId="0" xfId="0" applyNumberFormat="1" applyFont="1" applyFill="1" applyBorder="1"/>
    <xf numFmtId="0" fontId="5" fillId="0" borderId="0" xfId="0" applyFont="1"/>
    <xf numFmtId="0" fontId="5" fillId="2" borderId="0" xfId="0" applyFont="1" applyFill="1"/>
    <xf numFmtId="1" fontId="5" fillId="2" borderId="0" xfId="0" applyNumberFormat="1" applyFont="1" applyFill="1"/>
    <xf numFmtId="0" fontId="5" fillId="2" borderId="0" xfId="0" applyFont="1" applyFill="1" applyBorder="1"/>
    <xf numFmtId="1" fontId="5" fillId="2" borderId="0" xfId="0" applyNumberFormat="1" applyFont="1" applyFill="1" applyBorder="1"/>
    <xf numFmtId="1" fontId="5" fillId="0" borderId="0" xfId="0" applyNumberFormat="1" applyFont="1" applyBorder="1"/>
    <xf numFmtId="1" fontId="5" fillId="0" borderId="0" xfId="0" applyNumberFormat="1" applyFont="1"/>
    <xf numFmtId="0" fontId="0" fillId="2" borderId="0" xfId="0" applyFill="1"/>
    <xf numFmtId="1" fontId="0" fillId="2" borderId="0" xfId="0" applyNumberFormat="1" applyFill="1"/>
    <xf numFmtId="4" fontId="0" fillId="2" borderId="0" xfId="0" applyNumberFormat="1" applyFill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1" fontId="0" fillId="0" borderId="0" xfId="0" applyNumberFormat="1"/>
    <xf numFmtId="4" fontId="6" fillId="2" borderId="0" xfId="0" applyNumberFormat="1" applyFont="1" applyFill="1"/>
    <xf numFmtId="0" fontId="0" fillId="0" borderId="0" xfId="0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3" fontId="8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9" fillId="0" borderId="3" xfId="0" applyFont="1" applyBorder="1"/>
    <xf numFmtId="1" fontId="9" fillId="0" borderId="3" xfId="0" applyNumberFormat="1" applyFont="1" applyBorder="1"/>
    <xf numFmtId="4" fontId="9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04"/>
  <sheetViews>
    <sheetView topLeftCell="A19" zoomScaleNormal="100" workbookViewId="0">
      <selection activeCell="Y49" sqref="Y49"/>
    </sheetView>
  </sheetViews>
  <sheetFormatPr defaultRowHeight="15" x14ac:dyDescent="0.25"/>
  <cols>
    <col min="1" max="1" width="4" customWidth="1"/>
    <col min="2" max="2" width="8.140625" customWidth="1"/>
    <col min="3" max="3" width="15.140625" customWidth="1"/>
    <col min="4" max="4" width="9.7109375" style="63" customWidth="1"/>
    <col min="5" max="5" width="12.7109375" customWidth="1"/>
    <col min="6" max="6" width="9.7109375" style="63" customWidth="1"/>
    <col min="7" max="7" width="12.7109375" customWidth="1"/>
    <col min="8" max="8" width="9.7109375" style="63" customWidth="1"/>
    <col min="9" max="9" width="12.7109375" customWidth="1"/>
    <col min="10" max="10" width="9.7109375" style="63" customWidth="1"/>
    <col min="11" max="11" width="12.7109375" customWidth="1"/>
    <col min="12" max="12" width="9.7109375" style="63" customWidth="1"/>
    <col min="13" max="13" width="12.7109375" customWidth="1"/>
    <col min="14" max="14" width="9.7109375" style="63" customWidth="1"/>
    <col min="15" max="15" width="12.7109375" customWidth="1"/>
    <col min="16" max="16" width="9.7109375" style="63" customWidth="1"/>
    <col min="17" max="17" width="12.7109375" customWidth="1"/>
    <col min="18" max="18" width="9.7109375" style="63" customWidth="1"/>
    <col min="19" max="19" width="12.7109375" customWidth="1"/>
    <col min="20" max="20" width="9.7109375" style="63" customWidth="1"/>
    <col min="21" max="21" width="12.7109375" customWidth="1"/>
    <col min="22" max="22" width="9.7109375" style="63" customWidth="1"/>
    <col min="23" max="23" width="12.7109375" customWidth="1"/>
    <col min="24" max="24" width="9.7109375" style="63" customWidth="1"/>
    <col min="25" max="25" width="12.7109375" customWidth="1"/>
    <col min="26" max="26" width="9.7109375" style="63" customWidth="1"/>
    <col min="27" max="27" width="12.7109375" customWidth="1"/>
    <col min="28" max="28" width="10.7109375" style="63" customWidth="1"/>
    <col min="29" max="29" width="12.7109375" customWidth="1"/>
    <col min="30" max="30" width="10.7109375" customWidth="1"/>
    <col min="31" max="31" width="13" customWidth="1"/>
  </cols>
  <sheetData>
    <row r="2" spans="1:31" ht="20.100000000000001" customHeight="1" x14ac:dyDescent="0.25">
      <c r="A2" s="1" t="s">
        <v>0</v>
      </c>
      <c r="B2" s="1"/>
      <c r="C2" s="1"/>
      <c r="D2" s="2"/>
      <c r="E2" s="1"/>
      <c r="F2" s="2"/>
      <c r="G2" s="1"/>
      <c r="H2" s="2"/>
      <c r="I2" s="1"/>
      <c r="J2" s="2"/>
      <c r="K2" s="1"/>
      <c r="L2" s="2"/>
      <c r="M2" s="1"/>
      <c r="N2" s="2"/>
      <c r="O2" s="1"/>
      <c r="P2" s="2"/>
      <c r="Q2" s="1"/>
      <c r="R2" s="2"/>
      <c r="S2" s="1"/>
      <c r="T2" s="2"/>
      <c r="U2" s="1"/>
      <c r="V2" s="2"/>
      <c r="W2" s="1"/>
      <c r="X2" s="2"/>
      <c r="Y2" s="1"/>
      <c r="Z2" s="2"/>
      <c r="AA2" s="1"/>
      <c r="AB2" s="2"/>
      <c r="AC2" s="1"/>
      <c r="AD2" s="3"/>
    </row>
    <row r="3" spans="1:31" ht="15" customHeight="1" x14ac:dyDescent="0.25">
      <c r="A3" s="4" t="s">
        <v>1</v>
      </c>
      <c r="B3" s="4"/>
      <c r="C3" s="4"/>
      <c r="D3" s="5">
        <v>202205</v>
      </c>
      <c r="E3" s="6"/>
      <c r="F3" s="5"/>
      <c r="G3" s="6"/>
      <c r="H3" s="7"/>
      <c r="I3" s="3"/>
      <c r="J3" s="7"/>
      <c r="K3" s="3"/>
      <c r="L3" s="7"/>
      <c r="M3" s="3"/>
      <c r="N3" s="7"/>
      <c r="O3" s="3"/>
      <c r="P3" s="7"/>
      <c r="Q3" s="3"/>
      <c r="R3" s="7"/>
      <c r="S3" s="3"/>
      <c r="T3" s="7"/>
      <c r="U3" s="3"/>
      <c r="V3" s="7"/>
      <c r="W3" s="3"/>
      <c r="X3" s="8"/>
      <c r="Y3" s="9"/>
      <c r="Z3" s="8"/>
      <c r="AA3" s="9"/>
      <c r="AB3" s="8"/>
      <c r="AC3" s="9"/>
      <c r="AD3" s="3"/>
    </row>
    <row r="4" spans="1:31" ht="15" customHeight="1" x14ac:dyDescent="0.25">
      <c r="A4" s="1" t="s">
        <v>2</v>
      </c>
      <c r="B4" s="1"/>
      <c r="C4" s="1"/>
      <c r="D4" s="2" t="s">
        <v>3</v>
      </c>
      <c r="E4" s="1"/>
      <c r="F4" s="2"/>
      <c r="G4" s="1"/>
      <c r="H4" s="7"/>
      <c r="I4" s="3"/>
      <c r="J4" s="7"/>
      <c r="K4" s="3"/>
      <c r="L4" s="7"/>
      <c r="M4" s="3"/>
      <c r="N4" s="7"/>
      <c r="O4" s="3"/>
      <c r="P4" s="7"/>
      <c r="Q4" s="3"/>
      <c r="R4" s="7"/>
      <c r="S4" s="3"/>
      <c r="T4" s="7"/>
      <c r="U4" s="3"/>
      <c r="V4" s="7"/>
      <c r="W4" s="3"/>
      <c r="X4" s="7"/>
      <c r="Y4" s="3"/>
      <c r="Z4" s="7"/>
      <c r="AA4" s="3"/>
      <c r="AB4" s="7"/>
      <c r="AC4" s="3"/>
      <c r="AD4" s="3"/>
    </row>
    <row r="5" spans="1:31" ht="15" customHeight="1" x14ac:dyDescent="0.25">
      <c r="A5" s="4"/>
      <c r="B5" s="4"/>
      <c r="C5" s="4"/>
      <c r="D5" s="5"/>
      <c r="E5" s="10"/>
      <c r="F5" s="5"/>
      <c r="G5" s="10"/>
      <c r="H5" s="7"/>
      <c r="I5" s="3"/>
      <c r="J5" s="7"/>
      <c r="K5" s="3"/>
      <c r="L5" s="7"/>
      <c r="M5" s="3"/>
      <c r="N5" s="7"/>
      <c r="O5" s="3"/>
      <c r="P5" s="7"/>
      <c r="Q5" s="3"/>
      <c r="R5" s="7"/>
      <c r="S5" s="3"/>
      <c r="T5" s="7"/>
      <c r="U5" s="3"/>
      <c r="V5" s="7"/>
      <c r="W5" s="3"/>
      <c r="X5" s="7"/>
      <c r="Y5" s="3"/>
      <c r="Z5" s="7"/>
      <c r="AA5" s="3"/>
      <c r="AB5" s="7"/>
      <c r="AC5" s="3"/>
      <c r="AD5" s="3"/>
    </row>
    <row r="6" spans="1:31" ht="20.100000000000001" customHeight="1" x14ac:dyDescent="0.25">
      <c r="A6" s="4"/>
      <c r="B6" s="4"/>
      <c r="C6" s="4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4"/>
      <c r="AB6" s="5"/>
      <c r="AC6" s="4"/>
      <c r="AD6" s="3"/>
    </row>
    <row r="7" spans="1:31" ht="75" customHeight="1" x14ac:dyDescent="0.25">
      <c r="A7" s="11" t="s">
        <v>4</v>
      </c>
      <c r="B7" s="11" t="s">
        <v>5</v>
      </c>
      <c r="C7" s="11" t="s">
        <v>6</v>
      </c>
      <c r="D7" s="12" t="s">
        <v>7</v>
      </c>
      <c r="E7" s="13"/>
      <c r="F7" s="12" t="s">
        <v>8</v>
      </c>
      <c r="G7" s="13"/>
      <c r="H7" s="12" t="s">
        <v>9</v>
      </c>
      <c r="I7" s="13"/>
      <c r="J7" s="12" t="s">
        <v>10</v>
      </c>
      <c r="K7" s="13"/>
      <c r="L7" s="12" t="s">
        <v>11</v>
      </c>
      <c r="M7" s="13"/>
      <c r="N7" s="12" t="s">
        <v>12</v>
      </c>
      <c r="O7" s="13"/>
      <c r="P7" s="12" t="s">
        <v>13</v>
      </c>
      <c r="Q7" s="13"/>
      <c r="R7" s="12" t="s">
        <v>14</v>
      </c>
      <c r="S7" s="13"/>
      <c r="T7" s="12" t="s">
        <v>15</v>
      </c>
      <c r="U7" s="13"/>
      <c r="V7" s="12" t="s">
        <v>16</v>
      </c>
      <c r="W7" s="13"/>
      <c r="X7" s="12" t="s">
        <v>17</v>
      </c>
      <c r="Y7" s="13"/>
      <c r="Z7" s="12" t="s">
        <v>18</v>
      </c>
      <c r="AA7" s="13"/>
      <c r="AB7" s="12" t="s">
        <v>19</v>
      </c>
      <c r="AC7" s="14" t="s">
        <v>20</v>
      </c>
      <c r="AD7" s="15" t="s">
        <v>21</v>
      </c>
    </row>
    <row r="8" spans="1:31" ht="45" customHeight="1" x14ac:dyDescent="0.25">
      <c r="A8" s="16"/>
      <c r="B8" s="16"/>
      <c r="C8" s="16"/>
      <c r="D8" s="17" t="s">
        <v>19</v>
      </c>
      <c r="E8" s="18" t="s">
        <v>22</v>
      </c>
      <c r="F8" s="17" t="s">
        <v>19</v>
      </c>
      <c r="G8" s="18" t="s">
        <v>22</v>
      </c>
      <c r="H8" s="17" t="s">
        <v>19</v>
      </c>
      <c r="I8" s="18" t="s">
        <v>22</v>
      </c>
      <c r="J8" s="17" t="s">
        <v>19</v>
      </c>
      <c r="K8" s="18" t="s">
        <v>22</v>
      </c>
      <c r="L8" s="17" t="s">
        <v>19</v>
      </c>
      <c r="M8" s="18" t="s">
        <v>22</v>
      </c>
      <c r="N8" s="17" t="s">
        <v>19</v>
      </c>
      <c r="O8" s="18" t="s">
        <v>22</v>
      </c>
      <c r="P8" s="17" t="s">
        <v>19</v>
      </c>
      <c r="Q8" s="18" t="s">
        <v>22</v>
      </c>
      <c r="R8" s="17" t="s">
        <v>19</v>
      </c>
      <c r="S8" s="18" t="s">
        <v>22</v>
      </c>
      <c r="T8" s="17" t="s">
        <v>19</v>
      </c>
      <c r="U8" s="18" t="s">
        <v>22</v>
      </c>
      <c r="V8" s="17" t="s">
        <v>19</v>
      </c>
      <c r="W8" s="18" t="s">
        <v>22</v>
      </c>
      <c r="X8" s="17" t="s">
        <v>19</v>
      </c>
      <c r="Y8" s="18" t="s">
        <v>22</v>
      </c>
      <c r="Z8" s="17" t="s">
        <v>19</v>
      </c>
      <c r="AA8" s="18" t="s">
        <v>22</v>
      </c>
      <c r="AB8" s="19"/>
      <c r="AC8" s="20"/>
      <c r="AD8" s="15"/>
    </row>
    <row r="9" spans="1:31" ht="20.100000000000001" customHeight="1" x14ac:dyDescent="0.25">
      <c r="A9" s="21" t="s">
        <v>23</v>
      </c>
      <c r="B9" s="21" t="s">
        <v>24</v>
      </c>
      <c r="C9" s="21" t="s">
        <v>25</v>
      </c>
      <c r="D9" s="22">
        <v>15</v>
      </c>
      <c r="E9" s="23">
        <v>1272.67</v>
      </c>
      <c r="F9" s="22">
        <v>1</v>
      </c>
      <c r="G9" s="23">
        <v>43.17</v>
      </c>
      <c r="H9" s="22">
        <v>0</v>
      </c>
      <c r="I9" s="23">
        <v>0</v>
      </c>
      <c r="J9" s="22">
        <v>6</v>
      </c>
      <c r="K9" s="23">
        <v>383.4</v>
      </c>
      <c r="L9" s="22">
        <v>6</v>
      </c>
      <c r="M9" s="23">
        <v>665.92</v>
      </c>
      <c r="N9" s="22">
        <v>1</v>
      </c>
      <c r="O9" s="23">
        <v>25.86</v>
      </c>
      <c r="P9" s="22">
        <v>0</v>
      </c>
      <c r="Q9" s="23">
        <v>0</v>
      </c>
      <c r="R9" s="22">
        <v>0</v>
      </c>
      <c r="S9" s="23">
        <v>0</v>
      </c>
      <c r="T9" s="22">
        <v>4</v>
      </c>
      <c r="U9" s="23">
        <v>0</v>
      </c>
      <c r="V9" s="22">
        <v>0</v>
      </c>
      <c r="W9" s="23">
        <v>0</v>
      </c>
      <c r="X9" s="22">
        <v>0</v>
      </c>
      <c r="Y9" s="23">
        <v>0</v>
      </c>
      <c r="Z9" s="22">
        <v>0</v>
      </c>
      <c r="AA9" s="23">
        <v>0</v>
      </c>
      <c r="AB9" s="24">
        <v>23</v>
      </c>
      <c r="AC9" s="25">
        <v>2391.02</v>
      </c>
      <c r="AD9" s="26">
        <f>D9+F9+H9+J9+L9+N9+P9+R9+T9+V9+X9+Z9</f>
        <v>33</v>
      </c>
      <c r="AE9" s="27"/>
    </row>
    <row r="10" spans="1:31" ht="20.100000000000001" customHeight="1" x14ac:dyDescent="0.25">
      <c r="A10" s="21" t="s">
        <v>26</v>
      </c>
      <c r="B10" s="21" t="s">
        <v>27</v>
      </c>
      <c r="C10" s="21" t="s">
        <v>28</v>
      </c>
      <c r="D10" s="22">
        <v>52</v>
      </c>
      <c r="E10" s="23">
        <v>8098.6100000000006</v>
      </c>
      <c r="F10" s="22">
        <v>3</v>
      </c>
      <c r="G10" s="23">
        <v>1251.17</v>
      </c>
      <c r="H10" s="22">
        <v>8</v>
      </c>
      <c r="I10" s="23">
        <v>912.8</v>
      </c>
      <c r="J10" s="22">
        <v>26</v>
      </c>
      <c r="K10" s="23">
        <v>3097.56</v>
      </c>
      <c r="L10" s="22">
        <v>11</v>
      </c>
      <c r="M10" s="23">
        <v>1324.64</v>
      </c>
      <c r="N10" s="22">
        <v>0</v>
      </c>
      <c r="O10" s="23">
        <v>0</v>
      </c>
      <c r="P10" s="22">
        <v>0</v>
      </c>
      <c r="Q10" s="23">
        <v>0</v>
      </c>
      <c r="R10" s="22">
        <v>3</v>
      </c>
      <c r="S10" s="23">
        <v>1443.35</v>
      </c>
      <c r="T10" s="22">
        <v>5</v>
      </c>
      <c r="U10" s="23">
        <v>0</v>
      </c>
      <c r="V10" s="22">
        <v>0</v>
      </c>
      <c r="W10" s="23">
        <v>0</v>
      </c>
      <c r="X10" s="22">
        <v>0</v>
      </c>
      <c r="Y10" s="23">
        <v>0</v>
      </c>
      <c r="Z10" s="22">
        <v>0</v>
      </c>
      <c r="AA10" s="23">
        <v>0</v>
      </c>
      <c r="AB10" s="24">
        <v>81</v>
      </c>
      <c r="AC10" s="25">
        <v>16128.13</v>
      </c>
      <c r="AD10" s="26">
        <f t="shared" ref="AD10:AE32" si="0">D10+F10+H10+J10+L10+N10+P10+R10+T10+V10+X10+Z10</f>
        <v>108</v>
      </c>
      <c r="AE10" s="27"/>
    </row>
    <row r="11" spans="1:31" ht="20.100000000000001" customHeight="1" x14ac:dyDescent="0.25">
      <c r="A11" s="21" t="s">
        <v>29</v>
      </c>
      <c r="B11" s="21" t="s">
        <v>30</v>
      </c>
      <c r="C11" s="21" t="s">
        <v>31</v>
      </c>
      <c r="D11" s="22">
        <v>62</v>
      </c>
      <c r="E11" s="23">
        <v>7517.26</v>
      </c>
      <c r="F11" s="22">
        <v>2</v>
      </c>
      <c r="G11" s="23">
        <v>931.99</v>
      </c>
      <c r="H11" s="22">
        <v>2</v>
      </c>
      <c r="I11" s="23">
        <v>325.56</v>
      </c>
      <c r="J11" s="22">
        <v>35</v>
      </c>
      <c r="K11" s="23">
        <v>6130.32</v>
      </c>
      <c r="L11" s="22">
        <v>14</v>
      </c>
      <c r="M11" s="23">
        <v>1781.38</v>
      </c>
      <c r="N11" s="22">
        <v>0</v>
      </c>
      <c r="O11" s="23">
        <v>0</v>
      </c>
      <c r="P11" s="22">
        <v>0</v>
      </c>
      <c r="Q11" s="23">
        <v>0</v>
      </c>
      <c r="R11" s="22">
        <v>3</v>
      </c>
      <c r="S11" s="23">
        <v>1443.35</v>
      </c>
      <c r="T11" s="22">
        <v>17</v>
      </c>
      <c r="U11" s="23">
        <v>0</v>
      </c>
      <c r="V11" s="22">
        <v>1</v>
      </c>
      <c r="W11" s="23">
        <v>15.75</v>
      </c>
      <c r="X11" s="22">
        <v>0</v>
      </c>
      <c r="Y11" s="23">
        <v>0</v>
      </c>
      <c r="Z11" s="22">
        <v>0</v>
      </c>
      <c r="AA11" s="23">
        <v>0</v>
      </c>
      <c r="AB11" s="24">
        <v>98</v>
      </c>
      <c r="AC11" s="25">
        <v>18145.61</v>
      </c>
      <c r="AD11" s="26">
        <f t="shared" si="0"/>
        <v>136</v>
      </c>
      <c r="AE11" s="27"/>
    </row>
    <row r="12" spans="1:31" ht="20.100000000000001" customHeight="1" x14ac:dyDescent="0.25">
      <c r="A12" s="21" t="s">
        <v>32</v>
      </c>
      <c r="B12" s="21" t="s">
        <v>33</v>
      </c>
      <c r="C12" s="21" t="s">
        <v>34</v>
      </c>
      <c r="D12" s="22">
        <v>86</v>
      </c>
      <c r="E12" s="23">
        <v>12619.78</v>
      </c>
      <c r="F12" s="22">
        <v>5</v>
      </c>
      <c r="G12" s="23">
        <v>2195.89</v>
      </c>
      <c r="H12" s="22">
        <v>6</v>
      </c>
      <c r="I12" s="23">
        <v>880.91</v>
      </c>
      <c r="J12" s="22">
        <v>50</v>
      </c>
      <c r="K12" s="23">
        <v>6929.15</v>
      </c>
      <c r="L12" s="22">
        <v>51</v>
      </c>
      <c r="M12" s="23">
        <v>6144.34</v>
      </c>
      <c r="N12" s="22">
        <v>6</v>
      </c>
      <c r="O12" s="23">
        <v>179.85</v>
      </c>
      <c r="P12" s="22">
        <v>1</v>
      </c>
      <c r="Q12" s="23">
        <v>37.020000000000003</v>
      </c>
      <c r="R12" s="22">
        <v>4</v>
      </c>
      <c r="S12" s="23">
        <v>1150.27</v>
      </c>
      <c r="T12" s="22">
        <v>28</v>
      </c>
      <c r="U12" s="23">
        <v>0</v>
      </c>
      <c r="V12" s="22">
        <v>0</v>
      </c>
      <c r="W12" s="23">
        <v>0</v>
      </c>
      <c r="X12" s="22">
        <v>2</v>
      </c>
      <c r="Y12" s="23">
        <v>1267.25</v>
      </c>
      <c r="Z12" s="22">
        <v>0</v>
      </c>
      <c r="AA12" s="23">
        <v>0</v>
      </c>
      <c r="AB12" s="24">
        <v>146</v>
      </c>
      <c r="AC12" s="25">
        <v>31404.46</v>
      </c>
      <c r="AD12" s="26">
        <f t="shared" si="0"/>
        <v>239</v>
      </c>
      <c r="AE12" s="27"/>
    </row>
    <row r="13" spans="1:31" ht="20.100000000000001" customHeight="1" x14ac:dyDescent="0.25">
      <c r="A13" s="21" t="s">
        <v>35</v>
      </c>
      <c r="B13" s="21" t="s">
        <v>36</v>
      </c>
      <c r="C13" s="21" t="s">
        <v>37</v>
      </c>
      <c r="D13" s="22">
        <v>9</v>
      </c>
      <c r="E13" s="23">
        <v>734.04</v>
      </c>
      <c r="F13" s="22">
        <v>0</v>
      </c>
      <c r="G13" s="23">
        <v>0</v>
      </c>
      <c r="H13" s="22">
        <v>0</v>
      </c>
      <c r="I13" s="23">
        <v>0</v>
      </c>
      <c r="J13" s="22">
        <v>8</v>
      </c>
      <c r="K13" s="23">
        <v>862.31</v>
      </c>
      <c r="L13" s="22">
        <v>2</v>
      </c>
      <c r="M13" s="23">
        <v>250.96</v>
      </c>
      <c r="N13" s="22">
        <v>0</v>
      </c>
      <c r="O13" s="23">
        <v>0</v>
      </c>
      <c r="P13" s="22">
        <v>0</v>
      </c>
      <c r="Q13" s="23">
        <v>0</v>
      </c>
      <c r="R13" s="22">
        <v>1</v>
      </c>
      <c r="S13" s="23">
        <v>358.07</v>
      </c>
      <c r="T13" s="22">
        <v>1</v>
      </c>
      <c r="U13" s="23">
        <v>0</v>
      </c>
      <c r="V13" s="22">
        <v>0</v>
      </c>
      <c r="W13" s="23">
        <v>0</v>
      </c>
      <c r="X13" s="22">
        <v>1</v>
      </c>
      <c r="Y13" s="23">
        <v>638.34</v>
      </c>
      <c r="Z13" s="22">
        <v>0</v>
      </c>
      <c r="AA13" s="23">
        <v>0</v>
      </c>
      <c r="AB13" s="24">
        <v>18</v>
      </c>
      <c r="AC13" s="25">
        <v>2843.72</v>
      </c>
      <c r="AD13" s="26">
        <f t="shared" si="0"/>
        <v>22</v>
      </c>
      <c r="AE13" s="27"/>
    </row>
    <row r="14" spans="1:31" ht="20.100000000000001" customHeight="1" x14ac:dyDescent="0.25">
      <c r="A14" s="21" t="s">
        <v>38</v>
      </c>
      <c r="B14" s="21" t="s">
        <v>39</v>
      </c>
      <c r="C14" s="21" t="s">
        <v>40</v>
      </c>
      <c r="D14" s="22">
        <v>30</v>
      </c>
      <c r="E14" s="23">
        <v>4158.04</v>
      </c>
      <c r="F14" s="22">
        <v>0</v>
      </c>
      <c r="G14" s="23">
        <v>0</v>
      </c>
      <c r="H14" s="22">
        <v>4</v>
      </c>
      <c r="I14" s="23">
        <v>606.44000000000005</v>
      </c>
      <c r="J14" s="22">
        <v>34</v>
      </c>
      <c r="K14" s="23">
        <v>3353.56</v>
      </c>
      <c r="L14" s="22">
        <v>13</v>
      </c>
      <c r="M14" s="23">
        <v>1446.5</v>
      </c>
      <c r="N14" s="22">
        <v>3</v>
      </c>
      <c r="O14" s="23">
        <v>85.12</v>
      </c>
      <c r="P14" s="22">
        <v>0</v>
      </c>
      <c r="Q14" s="23">
        <v>0</v>
      </c>
      <c r="R14" s="22">
        <v>1</v>
      </c>
      <c r="S14" s="23">
        <v>249.56</v>
      </c>
      <c r="T14" s="22">
        <v>11</v>
      </c>
      <c r="U14" s="23">
        <v>0</v>
      </c>
      <c r="V14" s="22">
        <v>0</v>
      </c>
      <c r="W14" s="23">
        <v>0</v>
      </c>
      <c r="X14" s="22">
        <v>0</v>
      </c>
      <c r="Y14" s="23">
        <v>0</v>
      </c>
      <c r="Z14" s="22">
        <v>0</v>
      </c>
      <c r="AA14" s="23">
        <v>0</v>
      </c>
      <c r="AB14" s="24">
        <v>67</v>
      </c>
      <c r="AC14" s="25">
        <v>9899.2199999999993</v>
      </c>
      <c r="AD14" s="26">
        <f t="shared" si="0"/>
        <v>96</v>
      </c>
      <c r="AE14" s="27"/>
    </row>
    <row r="15" spans="1:31" ht="20.100000000000001" customHeight="1" x14ac:dyDescent="0.25">
      <c r="A15" s="21" t="s">
        <v>41</v>
      </c>
      <c r="B15" s="21" t="s">
        <v>42</v>
      </c>
      <c r="C15" s="21" t="s">
        <v>43</v>
      </c>
      <c r="D15" s="22">
        <v>41</v>
      </c>
      <c r="E15" s="23">
        <v>7598.59</v>
      </c>
      <c r="F15" s="22">
        <v>4</v>
      </c>
      <c r="G15" s="23">
        <v>1991.63</v>
      </c>
      <c r="H15" s="22">
        <v>7</v>
      </c>
      <c r="I15" s="23">
        <v>944.74</v>
      </c>
      <c r="J15" s="22">
        <v>25</v>
      </c>
      <c r="K15" s="23">
        <v>2172.09</v>
      </c>
      <c r="L15" s="22">
        <v>7</v>
      </c>
      <c r="M15" s="23">
        <v>796.74</v>
      </c>
      <c r="N15" s="22">
        <v>1</v>
      </c>
      <c r="O15" s="23">
        <v>37.020000000000003</v>
      </c>
      <c r="P15" s="22">
        <v>0</v>
      </c>
      <c r="Q15" s="23">
        <v>0</v>
      </c>
      <c r="R15" s="22">
        <v>5</v>
      </c>
      <c r="S15" s="23">
        <v>1833.96</v>
      </c>
      <c r="T15" s="22">
        <v>4</v>
      </c>
      <c r="U15" s="23">
        <v>0</v>
      </c>
      <c r="V15" s="22">
        <v>0</v>
      </c>
      <c r="W15" s="23">
        <v>0</v>
      </c>
      <c r="X15" s="22">
        <v>0</v>
      </c>
      <c r="Y15" s="23">
        <v>0</v>
      </c>
      <c r="Z15" s="22">
        <v>0</v>
      </c>
      <c r="AA15" s="23">
        <v>0</v>
      </c>
      <c r="AB15" s="24">
        <v>68</v>
      </c>
      <c r="AC15" s="25">
        <v>15374.77</v>
      </c>
      <c r="AD15" s="26">
        <f t="shared" si="0"/>
        <v>94</v>
      </c>
      <c r="AE15" s="27"/>
    </row>
    <row r="16" spans="1:31" ht="20.100000000000001" customHeight="1" x14ac:dyDescent="0.25">
      <c r="A16" s="21" t="s">
        <v>44</v>
      </c>
      <c r="B16" s="21" t="s">
        <v>45</v>
      </c>
      <c r="C16" s="21" t="s">
        <v>46</v>
      </c>
      <c r="D16" s="22">
        <v>13</v>
      </c>
      <c r="E16" s="23">
        <v>1704.44</v>
      </c>
      <c r="F16" s="22">
        <v>0</v>
      </c>
      <c r="G16" s="23">
        <v>0</v>
      </c>
      <c r="H16" s="22">
        <v>0</v>
      </c>
      <c r="I16" s="23">
        <v>0</v>
      </c>
      <c r="J16" s="22">
        <v>4</v>
      </c>
      <c r="K16" s="23">
        <v>255.6</v>
      </c>
      <c r="L16" s="22">
        <v>13</v>
      </c>
      <c r="M16" s="23">
        <v>1529.1</v>
      </c>
      <c r="N16" s="22">
        <v>0</v>
      </c>
      <c r="O16" s="23">
        <v>0</v>
      </c>
      <c r="P16" s="22">
        <v>0</v>
      </c>
      <c r="Q16" s="23">
        <v>0</v>
      </c>
      <c r="R16" s="22">
        <v>1</v>
      </c>
      <c r="S16" s="23">
        <v>542.64</v>
      </c>
      <c r="T16" s="22">
        <v>7</v>
      </c>
      <c r="U16" s="23">
        <v>0</v>
      </c>
      <c r="V16" s="22">
        <v>0</v>
      </c>
      <c r="W16" s="23">
        <v>0</v>
      </c>
      <c r="X16" s="22">
        <v>0</v>
      </c>
      <c r="Y16" s="23">
        <v>0</v>
      </c>
      <c r="Z16" s="22">
        <v>0</v>
      </c>
      <c r="AA16" s="23">
        <v>0</v>
      </c>
      <c r="AB16" s="24">
        <v>21</v>
      </c>
      <c r="AC16" s="25">
        <v>4031.78</v>
      </c>
      <c r="AD16" s="26">
        <f t="shared" si="0"/>
        <v>38</v>
      </c>
      <c r="AE16" s="27"/>
    </row>
    <row r="17" spans="1:31" ht="20.100000000000001" customHeight="1" x14ac:dyDescent="0.25">
      <c r="A17" s="21" t="s">
        <v>47</v>
      </c>
      <c r="B17" s="21" t="s">
        <v>48</v>
      </c>
      <c r="C17" s="21" t="s">
        <v>49</v>
      </c>
      <c r="D17" s="22">
        <v>38</v>
      </c>
      <c r="E17" s="23">
        <v>5882.19</v>
      </c>
      <c r="F17" s="22">
        <v>0</v>
      </c>
      <c r="G17" s="23">
        <v>0</v>
      </c>
      <c r="H17" s="22">
        <v>8</v>
      </c>
      <c r="I17" s="23">
        <v>887.27</v>
      </c>
      <c r="J17" s="22">
        <v>34</v>
      </c>
      <c r="K17" s="23">
        <v>6385.52</v>
      </c>
      <c r="L17" s="22">
        <v>4</v>
      </c>
      <c r="M17" s="23">
        <v>493.2</v>
      </c>
      <c r="N17" s="22">
        <v>0</v>
      </c>
      <c r="O17" s="23">
        <v>0</v>
      </c>
      <c r="P17" s="22">
        <v>0</v>
      </c>
      <c r="Q17" s="23">
        <v>0</v>
      </c>
      <c r="R17" s="22">
        <v>0</v>
      </c>
      <c r="S17" s="23">
        <v>0</v>
      </c>
      <c r="T17" s="22">
        <v>3</v>
      </c>
      <c r="U17" s="23">
        <v>0</v>
      </c>
      <c r="V17" s="22">
        <v>0</v>
      </c>
      <c r="W17" s="23">
        <v>0</v>
      </c>
      <c r="X17" s="22">
        <v>0</v>
      </c>
      <c r="Y17" s="23">
        <v>0</v>
      </c>
      <c r="Z17" s="22">
        <v>0</v>
      </c>
      <c r="AA17" s="23">
        <v>0</v>
      </c>
      <c r="AB17" s="24">
        <v>71</v>
      </c>
      <c r="AC17" s="25">
        <v>13648.18</v>
      </c>
      <c r="AD17" s="26">
        <f t="shared" si="0"/>
        <v>87</v>
      </c>
      <c r="AE17" s="27"/>
    </row>
    <row r="18" spans="1:31" ht="20.100000000000001" customHeight="1" x14ac:dyDescent="0.25">
      <c r="A18" s="21" t="s">
        <v>50</v>
      </c>
      <c r="B18" s="21" t="s">
        <v>51</v>
      </c>
      <c r="C18" s="21" t="s">
        <v>52</v>
      </c>
      <c r="D18" s="22">
        <v>25</v>
      </c>
      <c r="E18" s="23">
        <v>3589.09</v>
      </c>
      <c r="F18" s="22">
        <v>4</v>
      </c>
      <c r="G18" s="23">
        <v>810.03</v>
      </c>
      <c r="H18" s="22">
        <v>5</v>
      </c>
      <c r="I18" s="23">
        <v>695.8</v>
      </c>
      <c r="J18" s="22">
        <v>13</v>
      </c>
      <c r="K18" s="23">
        <v>894.6</v>
      </c>
      <c r="L18" s="22">
        <v>23</v>
      </c>
      <c r="M18" s="23">
        <v>2628.79</v>
      </c>
      <c r="N18" s="22">
        <v>2</v>
      </c>
      <c r="O18" s="23">
        <v>57.07</v>
      </c>
      <c r="P18" s="22">
        <v>0</v>
      </c>
      <c r="Q18" s="23">
        <v>0</v>
      </c>
      <c r="R18" s="22">
        <v>0</v>
      </c>
      <c r="S18" s="23">
        <v>0</v>
      </c>
      <c r="T18" s="22">
        <v>16</v>
      </c>
      <c r="U18" s="23">
        <v>0</v>
      </c>
      <c r="V18" s="22">
        <v>0</v>
      </c>
      <c r="W18" s="23">
        <v>0</v>
      </c>
      <c r="X18" s="22">
        <v>0</v>
      </c>
      <c r="Y18" s="23">
        <v>0</v>
      </c>
      <c r="Z18" s="22">
        <v>0</v>
      </c>
      <c r="AA18" s="23">
        <v>0</v>
      </c>
      <c r="AB18" s="24">
        <v>49</v>
      </c>
      <c r="AC18" s="25">
        <v>8675.3799999999992</v>
      </c>
      <c r="AD18" s="26">
        <f t="shared" si="0"/>
        <v>88</v>
      </c>
      <c r="AE18" s="27"/>
    </row>
    <row r="19" spans="1:31" ht="20.100000000000001" customHeight="1" x14ac:dyDescent="0.25">
      <c r="A19" s="21" t="s">
        <v>53</v>
      </c>
      <c r="B19" s="21" t="s">
        <v>54</v>
      </c>
      <c r="C19" s="21" t="s">
        <v>55</v>
      </c>
      <c r="D19" s="22">
        <v>25</v>
      </c>
      <c r="E19" s="23">
        <v>4277.6099999999997</v>
      </c>
      <c r="F19" s="22">
        <v>2</v>
      </c>
      <c r="G19" s="23">
        <v>931.99</v>
      </c>
      <c r="H19" s="22">
        <v>3</v>
      </c>
      <c r="I19" s="23">
        <v>414.92</v>
      </c>
      <c r="J19" s="22">
        <v>24</v>
      </c>
      <c r="K19" s="23">
        <v>2969.76</v>
      </c>
      <c r="L19" s="22">
        <v>5</v>
      </c>
      <c r="M19" s="23">
        <v>852.93</v>
      </c>
      <c r="N19" s="22">
        <v>0</v>
      </c>
      <c r="O19" s="23">
        <v>0</v>
      </c>
      <c r="P19" s="22">
        <v>0</v>
      </c>
      <c r="Q19" s="23">
        <v>0</v>
      </c>
      <c r="R19" s="22">
        <v>0</v>
      </c>
      <c r="S19" s="23">
        <v>0</v>
      </c>
      <c r="T19" s="22">
        <v>5</v>
      </c>
      <c r="U19" s="23">
        <v>0</v>
      </c>
      <c r="V19" s="22">
        <v>0</v>
      </c>
      <c r="W19" s="23">
        <v>0</v>
      </c>
      <c r="X19" s="22">
        <v>0</v>
      </c>
      <c r="Y19" s="23">
        <v>0</v>
      </c>
      <c r="Z19" s="22">
        <v>0</v>
      </c>
      <c r="AA19" s="23">
        <v>0</v>
      </c>
      <c r="AB19" s="24">
        <v>49</v>
      </c>
      <c r="AC19" s="25">
        <v>9447.2099999999991</v>
      </c>
      <c r="AD19" s="26">
        <f t="shared" si="0"/>
        <v>64</v>
      </c>
      <c r="AE19" s="27"/>
    </row>
    <row r="20" spans="1:31" ht="20.100000000000001" customHeight="1" x14ac:dyDescent="0.25">
      <c r="A20" s="21" t="s">
        <v>56</v>
      </c>
      <c r="B20" s="21" t="s">
        <v>57</v>
      </c>
      <c r="C20" s="21" t="s">
        <v>58</v>
      </c>
      <c r="D20" s="22">
        <v>43</v>
      </c>
      <c r="E20" s="23">
        <v>4753.9799999999996</v>
      </c>
      <c r="F20" s="22">
        <v>1</v>
      </c>
      <c r="G20" s="23">
        <v>421.3</v>
      </c>
      <c r="H20" s="22">
        <v>3</v>
      </c>
      <c r="I20" s="23">
        <v>370.24</v>
      </c>
      <c r="J20" s="22">
        <v>11</v>
      </c>
      <c r="K20" s="23">
        <v>2298.6999999999998</v>
      </c>
      <c r="L20" s="22">
        <v>14</v>
      </c>
      <c r="M20" s="23">
        <v>1696.04</v>
      </c>
      <c r="N20" s="22">
        <v>1</v>
      </c>
      <c r="O20" s="23">
        <v>37.020000000000003</v>
      </c>
      <c r="P20" s="22">
        <v>0</v>
      </c>
      <c r="Q20" s="23">
        <v>0</v>
      </c>
      <c r="R20" s="22">
        <v>0</v>
      </c>
      <c r="S20" s="23">
        <v>0</v>
      </c>
      <c r="T20" s="22">
        <v>1</v>
      </c>
      <c r="U20" s="23">
        <v>0</v>
      </c>
      <c r="V20" s="22">
        <v>0</v>
      </c>
      <c r="W20" s="23">
        <v>0</v>
      </c>
      <c r="X20" s="22">
        <v>0</v>
      </c>
      <c r="Y20" s="23">
        <v>0</v>
      </c>
      <c r="Z20" s="22">
        <v>0</v>
      </c>
      <c r="AA20" s="23">
        <v>0</v>
      </c>
      <c r="AB20" s="24">
        <v>57</v>
      </c>
      <c r="AC20" s="25">
        <v>9577.2800000000007</v>
      </c>
      <c r="AD20" s="26">
        <f t="shared" si="0"/>
        <v>74</v>
      </c>
      <c r="AE20" s="27"/>
    </row>
    <row r="21" spans="1:31" ht="20.100000000000001" customHeight="1" x14ac:dyDescent="0.25">
      <c r="A21" s="21" t="s">
        <v>59</v>
      </c>
      <c r="B21" s="21" t="s">
        <v>60</v>
      </c>
      <c r="C21" s="21" t="s">
        <v>61</v>
      </c>
      <c r="D21" s="22">
        <v>180</v>
      </c>
      <c r="E21" s="23">
        <v>26077.57</v>
      </c>
      <c r="F21" s="22">
        <v>10</v>
      </c>
      <c r="G21" s="23">
        <v>3857.87</v>
      </c>
      <c r="H21" s="22">
        <v>21</v>
      </c>
      <c r="I21" s="23">
        <v>2566.09</v>
      </c>
      <c r="J21" s="22">
        <v>110</v>
      </c>
      <c r="K21" s="23">
        <v>16220.92</v>
      </c>
      <c r="L21" s="22">
        <v>47</v>
      </c>
      <c r="M21" s="23">
        <v>5467.15</v>
      </c>
      <c r="N21" s="22">
        <v>5</v>
      </c>
      <c r="O21" s="23">
        <v>187.56</v>
      </c>
      <c r="P21" s="22">
        <v>0</v>
      </c>
      <c r="Q21" s="23">
        <v>0</v>
      </c>
      <c r="R21" s="22">
        <v>4</v>
      </c>
      <c r="S21" s="23">
        <v>1323.77</v>
      </c>
      <c r="T21" s="22">
        <v>36</v>
      </c>
      <c r="U21" s="23">
        <v>0</v>
      </c>
      <c r="V21" s="22">
        <v>0</v>
      </c>
      <c r="W21" s="23">
        <v>0</v>
      </c>
      <c r="X21" s="22">
        <v>1</v>
      </c>
      <c r="Y21" s="23">
        <v>638.34</v>
      </c>
      <c r="Z21" s="22">
        <v>0</v>
      </c>
      <c r="AA21" s="23">
        <v>0</v>
      </c>
      <c r="AB21" s="24">
        <v>303</v>
      </c>
      <c r="AC21" s="25">
        <v>56339.27</v>
      </c>
      <c r="AD21" s="26">
        <f t="shared" si="0"/>
        <v>414</v>
      </c>
      <c r="AE21" s="27"/>
    </row>
    <row r="22" spans="1:31" ht="20.100000000000001" customHeight="1" x14ac:dyDescent="0.25">
      <c r="A22" s="21" t="s">
        <v>62</v>
      </c>
      <c r="B22" s="21" t="s">
        <v>63</v>
      </c>
      <c r="C22" s="21" t="s">
        <v>64</v>
      </c>
      <c r="D22" s="22">
        <v>15</v>
      </c>
      <c r="E22" s="23">
        <v>2278.9</v>
      </c>
      <c r="F22" s="22">
        <v>0</v>
      </c>
      <c r="G22" s="23">
        <v>0</v>
      </c>
      <c r="H22" s="22">
        <v>2</v>
      </c>
      <c r="I22" s="23">
        <v>89.34</v>
      </c>
      <c r="J22" s="22">
        <v>5</v>
      </c>
      <c r="K22" s="23">
        <v>319.5</v>
      </c>
      <c r="L22" s="22">
        <v>10</v>
      </c>
      <c r="M22" s="23">
        <v>1196.98</v>
      </c>
      <c r="N22" s="22">
        <v>0</v>
      </c>
      <c r="O22" s="23">
        <v>0</v>
      </c>
      <c r="P22" s="22">
        <v>0</v>
      </c>
      <c r="Q22" s="23">
        <v>0</v>
      </c>
      <c r="R22" s="22">
        <v>0</v>
      </c>
      <c r="S22" s="23">
        <v>0</v>
      </c>
      <c r="T22" s="22">
        <v>14</v>
      </c>
      <c r="U22" s="23">
        <v>0</v>
      </c>
      <c r="V22" s="22">
        <v>0</v>
      </c>
      <c r="W22" s="23">
        <v>0</v>
      </c>
      <c r="X22" s="22">
        <v>0</v>
      </c>
      <c r="Y22" s="23">
        <v>0</v>
      </c>
      <c r="Z22" s="22">
        <v>0</v>
      </c>
      <c r="AA22" s="23">
        <v>0</v>
      </c>
      <c r="AB22" s="24">
        <v>21</v>
      </c>
      <c r="AC22" s="25">
        <v>3884.72</v>
      </c>
      <c r="AD22" s="26">
        <f t="shared" si="0"/>
        <v>46</v>
      </c>
      <c r="AE22" s="27"/>
    </row>
    <row r="23" spans="1:31" ht="20.100000000000001" customHeight="1" x14ac:dyDescent="0.25">
      <c r="A23" s="21" t="s">
        <v>65</v>
      </c>
      <c r="B23" s="21" t="s">
        <v>66</v>
      </c>
      <c r="C23" s="21" t="s">
        <v>67</v>
      </c>
      <c r="D23" s="22">
        <v>36</v>
      </c>
      <c r="E23" s="23">
        <v>4711.79</v>
      </c>
      <c r="F23" s="22">
        <v>2</v>
      </c>
      <c r="G23" s="23">
        <v>740.48</v>
      </c>
      <c r="H23" s="22">
        <v>2</v>
      </c>
      <c r="I23" s="23">
        <v>185.11</v>
      </c>
      <c r="J23" s="22">
        <v>11</v>
      </c>
      <c r="K23" s="23">
        <v>1851.91</v>
      </c>
      <c r="L23" s="22">
        <v>27</v>
      </c>
      <c r="M23" s="23">
        <v>3319.55</v>
      </c>
      <c r="N23" s="22">
        <v>3</v>
      </c>
      <c r="O23" s="23">
        <v>96.28</v>
      </c>
      <c r="P23" s="22">
        <v>0</v>
      </c>
      <c r="Q23" s="23">
        <v>0</v>
      </c>
      <c r="R23" s="22">
        <v>0</v>
      </c>
      <c r="S23" s="23">
        <v>0</v>
      </c>
      <c r="T23" s="22">
        <v>14</v>
      </c>
      <c r="U23" s="23">
        <v>0</v>
      </c>
      <c r="V23" s="22">
        <v>0</v>
      </c>
      <c r="W23" s="23">
        <v>0</v>
      </c>
      <c r="X23" s="22">
        <v>0</v>
      </c>
      <c r="Y23" s="23">
        <v>0</v>
      </c>
      <c r="Z23" s="22">
        <v>0</v>
      </c>
      <c r="AA23" s="23">
        <v>0</v>
      </c>
      <c r="AB23" s="24">
        <v>52</v>
      </c>
      <c r="AC23" s="25">
        <v>10905.12</v>
      </c>
      <c r="AD23" s="26">
        <f t="shared" si="0"/>
        <v>95</v>
      </c>
      <c r="AE23" s="27"/>
    </row>
    <row r="24" spans="1:31" ht="20.100000000000001" customHeight="1" x14ac:dyDescent="0.25">
      <c r="A24" s="21" t="s">
        <v>68</v>
      </c>
      <c r="B24" s="21" t="s">
        <v>69</v>
      </c>
      <c r="C24" s="21" t="s">
        <v>70</v>
      </c>
      <c r="D24" s="22">
        <v>80</v>
      </c>
      <c r="E24" s="23">
        <v>12314.2</v>
      </c>
      <c r="F24" s="22">
        <v>9</v>
      </c>
      <c r="G24" s="23">
        <v>2248.27</v>
      </c>
      <c r="H24" s="22">
        <v>10</v>
      </c>
      <c r="I24" s="23">
        <v>1238.3699999999999</v>
      </c>
      <c r="J24" s="22">
        <v>37</v>
      </c>
      <c r="K24" s="23">
        <v>6768.75</v>
      </c>
      <c r="L24" s="22">
        <v>28</v>
      </c>
      <c r="M24" s="23">
        <v>3161.44</v>
      </c>
      <c r="N24" s="22">
        <v>5</v>
      </c>
      <c r="O24" s="23">
        <v>118.44</v>
      </c>
      <c r="P24" s="22">
        <v>0</v>
      </c>
      <c r="Q24" s="23">
        <v>0</v>
      </c>
      <c r="R24" s="22">
        <v>2</v>
      </c>
      <c r="S24" s="23">
        <v>607.63</v>
      </c>
      <c r="T24" s="22">
        <v>22</v>
      </c>
      <c r="U24" s="23">
        <v>0</v>
      </c>
      <c r="V24" s="22">
        <v>0</v>
      </c>
      <c r="W24" s="23">
        <v>0</v>
      </c>
      <c r="X24" s="22">
        <v>0</v>
      </c>
      <c r="Y24" s="23">
        <v>0</v>
      </c>
      <c r="Z24" s="22">
        <v>0</v>
      </c>
      <c r="AA24" s="23">
        <v>0</v>
      </c>
      <c r="AB24" s="24">
        <v>126</v>
      </c>
      <c r="AC24" s="25">
        <v>26457.1</v>
      </c>
      <c r="AD24" s="26">
        <f t="shared" si="0"/>
        <v>193</v>
      </c>
      <c r="AE24" s="27"/>
    </row>
    <row r="25" spans="1:31" ht="20.100000000000001" customHeight="1" x14ac:dyDescent="0.25">
      <c r="A25" s="21" t="s">
        <v>71</v>
      </c>
      <c r="B25" s="21" t="s">
        <v>72</v>
      </c>
      <c r="C25" s="21" t="s">
        <v>73</v>
      </c>
      <c r="D25" s="22">
        <v>6</v>
      </c>
      <c r="E25" s="23">
        <v>913.61</v>
      </c>
      <c r="F25" s="22">
        <v>0</v>
      </c>
      <c r="G25" s="23">
        <v>0</v>
      </c>
      <c r="H25" s="22">
        <v>0</v>
      </c>
      <c r="I25" s="23">
        <v>0</v>
      </c>
      <c r="J25" s="22">
        <v>4</v>
      </c>
      <c r="K25" s="23">
        <v>893.92</v>
      </c>
      <c r="L25" s="22">
        <v>8</v>
      </c>
      <c r="M25" s="23">
        <v>793.34</v>
      </c>
      <c r="N25" s="22">
        <v>3</v>
      </c>
      <c r="O25" s="23">
        <v>113.65</v>
      </c>
      <c r="P25" s="22">
        <v>0</v>
      </c>
      <c r="Q25" s="23">
        <v>0</v>
      </c>
      <c r="R25" s="22">
        <v>0</v>
      </c>
      <c r="S25" s="23">
        <v>0</v>
      </c>
      <c r="T25" s="22">
        <v>10</v>
      </c>
      <c r="U25" s="23">
        <v>0</v>
      </c>
      <c r="V25" s="22">
        <v>0</v>
      </c>
      <c r="W25" s="23">
        <v>0</v>
      </c>
      <c r="X25" s="22">
        <v>0</v>
      </c>
      <c r="Y25" s="23">
        <v>0</v>
      </c>
      <c r="Z25" s="22">
        <v>0</v>
      </c>
      <c r="AA25" s="23">
        <v>0</v>
      </c>
      <c r="AB25" s="24">
        <v>15</v>
      </c>
      <c r="AC25" s="25">
        <v>2714.52</v>
      </c>
      <c r="AD25" s="26">
        <f t="shared" si="0"/>
        <v>31</v>
      </c>
      <c r="AE25" s="27"/>
    </row>
    <row r="26" spans="1:31" ht="20.100000000000001" customHeight="1" x14ac:dyDescent="0.25">
      <c r="A26" s="21" t="s">
        <v>74</v>
      </c>
      <c r="B26" s="21" t="s">
        <v>75</v>
      </c>
      <c r="C26" s="21" t="s">
        <v>76</v>
      </c>
      <c r="D26" s="22">
        <v>324</v>
      </c>
      <c r="E26" s="23">
        <v>44239.43</v>
      </c>
      <c r="F26" s="22">
        <v>22</v>
      </c>
      <c r="G26" s="23">
        <v>9370.93</v>
      </c>
      <c r="H26" s="22">
        <v>44</v>
      </c>
      <c r="I26" s="23">
        <v>5579.05</v>
      </c>
      <c r="J26" s="22">
        <v>214</v>
      </c>
      <c r="K26" s="23">
        <v>33526.69</v>
      </c>
      <c r="L26" s="22">
        <v>96</v>
      </c>
      <c r="M26" s="23">
        <v>11565.92</v>
      </c>
      <c r="N26" s="22">
        <v>9</v>
      </c>
      <c r="O26" s="23">
        <v>333.18</v>
      </c>
      <c r="P26" s="22">
        <v>1</v>
      </c>
      <c r="Q26" s="23">
        <v>37.020000000000003</v>
      </c>
      <c r="R26" s="22">
        <v>8</v>
      </c>
      <c r="S26" s="23">
        <v>3114.5</v>
      </c>
      <c r="T26" s="22">
        <v>46</v>
      </c>
      <c r="U26" s="23">
        <v>0</v>
      </c>
      <c r="V26" s="22">
        <v>0</v>
      </c>
      <c r="W26" s="23">
        <v>0</v>
      </c>
      <c r="X26" s="22">
        <v>1</v>
      </c>
      <c r="Y26" s="23">
        <v>638.34</v>
      </c>
      <c r="Z26" s="22">
        <v>0</v>
      </c>
      <c r="AA26" s="23">
        <v>0</v>
      </c>
      <c r="AB26" s="24">
        <v>547</v>
      </c>
      <c r="AC26" s="25">
        <v>108405.06</v>
      </c>
      <c r="AD26" s="26">
        <f t="shared" si="0"/>
        <v>765</v>
      </c>
      <c r="AE26" s="27"/>
    </row>
    <row r="27" spans="1:31" ht="20.100000000000001" customHeight="1" x14ac:dyDescent="0.25">
      <c r="A27" s="21" t="s">
        <v>77</v>
      </c>
      <c r="B27" s="21" t="s">
        <v>78</v>
      </c>
      <c r="C27" s="21" t="s">
        <v>79</v>
      </c>
      <c r="D27" s="22">
        <v>34</v>
      </c>
      <c r="E27" s="23">
        <v>4221.08</v>
      </c>
      <c r="F27" s="22">
        <v>2</v>
      </c>
      <c r="G27" s="23">
        <v>957.52</v>
      </c>
      <c r="H27" s="22">
        <v>3</v>
      </c>
      <c r="I27" s="23">
        <v>363.84</v>
      </c>
      <c r="J27" s="22">
        <v>12</v>
      </c>
      <c r="K27" s="23">
        <v>830.7</v>
      </c>
      <c r="L27" s="22">
        <v>20</v>
      </c>
      <c r="M27" s="23">
        <v>2525.54</v>
      </c>
      <c r="N27" s="22">
        <v>0</v>
      </c>
      <c r="O27" s="23">
        <v>0</v>
      </c>
      <c r="P27" s="22">
        <v>0</v>
      </c>
      <c r="Q27" s="23">
        <v>0</v>
      </c>
      <c r="R27" s="22">
        <v>0</v>
      </c>
      <c r="S27" s="23">
        <v>0</v>
      </c>
      <c r="T27" s="22">
        <v>18</v>
      </c>
      <c r="U27" s="23">
        <v>0</v>
      </c>
      <c r="V27" s="22">
        <v>0</v>
      </c>
      <c r="W27" s="23">
        <v>0</v>
      </c>
      <c r="X27" s="22">
        <v>0</v>
      </c>
      <c r="Y27" s="23">
        <v>0</v>
      </c>
      <c r="Z27" s="22">
        <v>0</v>
      </c>
      <c r="AA27" s="23">
        <v>0</v>
      </c>
      <c r="AB27" s="24">
        <v>47</v>
      </c>
      <c r="AC27" s="25">
        <v>8898.68</v>
      </c>
      <c r="AD27" s="26">
        <f t="shared" si="0"/>
        <v>89</v>
      </c>
      <c r="AE27" s="27"/>
    </row>
    <row r="28" spans="1:31" ht="20.100000000000001" customHeight="1" x14ac:dyDescent="0.25">
      <c r="A28" s="21" t="s">
        <v>80</v>
      </c>
      <c r="B28" s="21" t="s">
        <v>81</v>
      </c>
      <c r="C28" s="21" t="s">
        <v>82</v>
      </c>
      <c r="D28" s="22">
        <v>7</v>
      </c>
      <c r="E28" s="23">
        <v>804.3</v>
      </c>
      <c r="F28" s="22">
        <v>0</v>
      </c>
      <c r="G28" s="23">
        <v>0</v>
      </c>
      <c r="H28" s="22">
        <v>0</v>
      </c>
      <c r="I28" s="23">
        <v>0</v>
      </c>
      <c r="J28" s="22">
        <v>7</v>
      </c>
      <c r="K28" s="23">
        <v>1277.1500000000001</v>
      </c>
      <c r="L28" s="22">
        <v>12</v>
      </c>
      <c r="M28" s="23">
        <v>1170</v>
      </c>
      <c r="N28" s="22">
        <v>0</v>
      </c>
      <c r="O28" s="23">
        <v>0</v>
      </c>
      <c r="P28" s="22">
        <v>0</v>
      </c>
      <c r="Q28" s="23">
        <v>0</v>
      </c>
      <c r="R28" s="22">
        <v>1</v>
      </c>
      <c r="S28" s="23">
        <v>271.32</v>
      </c>
      <c r="T28" s="22">
        <v>12</v>
      </c>
      <c r="U28" s="23">
        <v>0</v>
      </c>
      <c r="V28" s="22">
        <v>0</v>
      </c>
      <c r="W28" s="23">
        <v>0</v>
      </c>
      <c r="X28" s="22">
        <v>0</v>
      </c>
      <c r="Y28" s="23">
        <v>0</v>
      </c>
      <c r="Z28" s="22">
        <v>0</v>
      </c>
      <c r="AA28" s="23">
        <v>0</v>
      </c>
      <c r="AB28" s="24">
        <v>22</v>
      </c>
      <c r="AC28" s="25">
        <v>3522.77</v>
      </c>
      <c r="AD28" s="26">
        <f t="shared" si="0"/>
        <v>39</v>
      </c>
      <c r="AE28" s="27"/>
    </row>
    <row r="29" spans="1:31" ht="20.100000000000001" customHeight="1" x14ac:dyDescent="0.25">
      <c r="A29" s="21" t="s">
        <v>83</v>
      </c>
      <c r="B29" s="21" t="s">
        <v>84</v>
      </c>
      <c r="C29" s="21" t="s">
        <v>85</v>
      </c>
      <c r="D29" s="22">
        <v>9</v>
      </c>
      <c r="E29" s="23">
        <v>1080.3499999999999</v>
      </c>
      <c r="F29" s="22">
        <v>1</v>
      </c>
      <c r="G29" s="23">
        <v>421.3</v>
      </c>
      <c r="H29" s="22">
        <v>1</v>
      </c>
      <c r="I29" s="23">
        <v>185.12</v>
      </c>
      <c r="J29" s="22">
        <v>3</v>
      </c>
      <c r="K29" s="23">
        <v>510.86</v>
      </c>
      <c r="L29" s="22">
        <v>1</v>
      </c>
      <c r="M29" s="23">
        <v>123.3</v>
      </c>
      <c r="N29" s="22">
        <v>0</v>
      </c>
      <c r="O29" s="23">
        <v>0</v>
      </c>
      <c r="P29" s="22">
        <v>0</v>
      </c>
      <c r="Q29" s="23">
        <v>0</v>
      </c>
      <c r="R29" s="22">
        <v>0</v>
      </c>
      <c r="S29" s="23">
        <v>0</v>
      </c>
      <c r="T29" s="22">
        <v>0</v>
      </c>
      <c r="U29" s="23">
        <v>0</v>
      </c>
      <c r="V29" s="22">
        <v>0</v>
      </c>
      <c r="W29" s="23">
        <v>0</v>
      </c>
      <c r="X29" s="22">
        <v>0</v>
      </c>
      <c r="Y29" s="23">
        <v>0</v>
      </c>
      <c r="Z29" s="22">
        <v>0</v>
      </c>
      <c r="AA29" s="23">
        <v>0</v>
      </c>
      <c r="AB29" s="24">
        <v>12</v>
      </c>
      <c r="AC29" s="25">
        <v>2320.9299999999998</v>
      </c>
      <c r="AD29" s="26">
        <f t="shared" si="0"/>
        <v>15</v>
      </c>
      <c r="AE29" s="27"/>
    </row>
    <row r="30" spans="1:31" ht="20.100000000000001" customHeight="1" x14ac:dyDescent="0.25">
      <c r="A30" s="21" t="s">
        <v>86</v>
      </c>
      <c r="B30" s="21" t="s">
        <v>87</v>
      </c>
      <c r="C30" s="21" t="s">
        <v>88</v>
      </c>
      <c r="D30" s="22">
        <v>29</v>
      </c>
      <c r="E30" s="23">
        <v>5866.29</v>
      </c>
      <c r="F30" s="22">
        <v>2</v>
      </c>
      <c r="G30" s="23">
        <v>957.52</v>
      </c>
      <c r="H30" s="22">
        <v>9</v>
      </c>
      <c r="I30" s="23">
        <v>1276.71</v>
      </c>
      <c r="J30" s="22">
        <v>15</v>
      </c>
      <c r="K30" s="23">
        <v>1852.26</v>
      </c>
      <c r="L30" s="22">
        <v>31</v>
      </c>
      <c r="M30" s="23">
        <v>3751.2</v>
      </c>
      <c r="N30" s="22">
        <v>0</v>
      </c>
      <c r="O30" s="23">
        <v>0</v>
      </c>
      <c r="P30" s="22">
        <v>0</v>
      </c>
      <c r="Q30" s="23">
        <v>0</v>
      </c>
      <c r="R30" s="22">
        <v>0</v>
      </c>
      <c r="S30" s="23">
        <v>0</v>
      </c>
      <c r="T30" s="22">
        <v>15</v>
      </c>
      <c r="U30" s="23">
        <v>0</v>
      </c>
      <c r="V30" s="22">
        <v>0</v>
      </c>
      <c r="W30" s="23">
        <v>0</v>
      </c>
      <c r="X30" s="22">
        <v>0</v>
      </c>
      <c r="Y30" s="23">
        <v>0</v>
      </c>
      <c r="Z30" s="22">
        <v>0</v>
      </c>
      <c r="AA30" s="23">
        <v>0</v>
      </c>
      <c r="AB30" s="24">
        <v>49</v>
      </c>
      <c r="AC30" s="25">
        <v>13703.98</v>
      </c>
      <c r="AD30" s="26">
        <f t="shared" si="0"/>
        <v>101</v>
      </c>
      <c r="AE30" s="27"/>
    </row>
    <row r="31" spans="1:31" ht="20.100000000000001" customHeight="1" x14ac:dyDescent="0.25">
      <c r="A31" s="21" t="s">
        <v>89</v>
      </c>
      <c r="B31" s="21" t="s">
        <v>90</v>
      </c>
      <c r="C31" s="21" t="s">
        <v>91</v>
      </c>
      <c r="D31" s="22">
        <v>18</v>
      </c>
      <c r="E31" s="23">
        <v>2253.27</v>
      </c>
      <c r="F31" s="22">
        <v>0</v>
      </c>
      <c r="G31" s="23">
        <v>0</v>
      </c>
      <c r="H31" s="22">
        <v>6</v>
      </c>
      <c r="I31" s="23">
        <v>734.08</v>
      </c>
      <c r="J31" s="22">
        <v>7</v>
      </c>
      <c r="K31" s="23">
        <v>447.3</v>
      </c>
      <c r="L31" s="22">
        <v>6</v>
      </c>
      <c r="M31" s="23">
        <v>752.88</v>
      </c>
      <c r="N31" s="22">
        <v>0</v>
      </c>
      <c r="O31" s="23">
        <v>0</v>
      </c>
      <c r="P31" s="22">
        <v>0</v>
      </c>
      <c r="Q31" s="23">
        <v>0</v>
      </c>
      <c r="R31" s="22">
        <v>0</v>
      </c>
      <c r="S31" s="23">
        <v>0</v>
      </c>
      <c r="T31" s="22">
        <v>3</v>
      </c>
      <c r="U31" s="23">
        <v>0</v>
      </c>
      <c r="V31" s="22">
        <v>0</v>
      </c>
      <c r="W31" s="23">
        <v>0</v>
      </c>
      <c r="X31" s="22">
        <v>0</v>
      </c>
      <c r="Y31" s="23">
        <v>0</v>
      </c>
      <c r="Z31" s="22">
        <v>0</v>
      </c>
      <c r="AA31" s="23">
        <v>0</v>
      </c>
      <c r="AB31" s="24">
        <v>25</v>
      </c>
      <c r="AC31" s="25">
        <v>4187.53</v>
      </c>
      <c r="AD31" s="26">
        <f t="shared" si="0"/>
        <v>40</v>
      </c>
      <c r="AE31" s="27"/>
    </row>
    <row r="32" spans="1:31" ht="20.100000000000001" customHeight="1" x14ac:dyDescent="0.25">
      <c r="A32" s="21" t="s">
        <v>92</v>
      </c>
      <c r="B32" s="21" t="s">
        <v>93</v>
      </c>
      <c r="C32" s="21" t="s">
        <v>94</v>
      </c>
      <c r="D32" s="22">
        <v>5</v>
      </c>
      <c r="E32" s="23">
        <v>1806.5</v>
      </c>
      <c r="F32" s="22">
        <v>4</v>
      </c>
      <c r="G32" s="23">
        <v>1317.27</v>
      </c>
      <c r="H32" s="22">
        <v>2</v>
      </c>
      <c r="I32" s="23">
        <v>344.71</v>
      </c>
      <c r="J32" s="22">
        <v>2</v>
      </c>
      <c r="K32" s="23">
        <v>446.96</v>
      </c>
      <c r="L32" s="22">
        <v>10</v>
      </c>
      <c r="M32" s="23">
        <v>995.2</v>
      </c>
      <c r="N32" s="22">
        <v>3</v>
      </c>
      <c r="O32" s="23">
        <v>68.790000000000006</v>
      </c>
      <c r="P32" s="22">
        <v>0</v>
      </c>
      <c r="Q32" s="23">
        <v>0</v>
      </c>
      <c r="R32" s="22">
        <v>0</v>
      </c>
      <c r="S32" s="23">
        <v>0</v>
      </c>
      <c r="T32" s="22">
        <v>2</v>
      </c>
      <c r="U32" s="23">
        <v>0</v>
      </c>
      <c r="V32" s="22">
        <v>0</v>
      </c>
      <c r="W32" s="23">
        <v>0</v>
      </c>
      <c r="X32" s="22">
        <v>0</v>
      </c>
      <c r="Y32" s="23">
        <v>0</v>
      </c>
      <c r="Z32" s="22">
        <v>0</v>
      </c>
      <c r="AA32" s="23">
        <v>0</v>
      </c>
      <c r="AB32" s="24">
        <v>14</v>
      </c>
      <c r="AC32" s="25">
        <v>4979.43</v>
      </c>
      <c r="AD32" s="26">
        <f t="shared" si="0"/>
        <v>28</v>
      </c>
      <c r="AE32" s="27"/>
    </row>
    <row r="33" spans="1:31" s="35" customFormat="1" ht="18.75" customHeight="1" x14ac:dyDescent="0.25">
      <c r="A33" s="28"/>
      <c r="B33" s="28"/>
      <c r="C33" s="28" t="s">
        <v>95</v>
      </c>
      <c r="D33" s="29">
        <v>1182</v>
      </c>
      <c r="E33" s="30">
        <f>SUM(E9:E32)</f>
        <v>168773.58999999997</v>
      </c>
      <c r="F33" s="29">
        <v>74</v>
      </c>
      <c r="G33" s="30">
        <f>SUM(G9:G32)</f>
        <v>28448.329999999998</v>
      </c>
      <c r="H33" s="29">
        <v>146</v>
      </c>
      <c r="I33" s="30">
        <f>SUM(I9:I32)</f>
        <v>18601.100000000002</v>
      </c>
      <c r="J33" s="29">
        <v>697</v>
      </c>
      <c r="K33" s="30">
        <f>SUM(K9:K32)</f>
        <v>100679.49</v>
      </c>
      <c r="L33" s="29">
        <v>459</v>
      </c>
      <c r="M33" s="30">
        <f>SUM(M9:M32)</f>
        <v>54433.039999999994</v>
      </c>
      <c r="N33" s="29">
        <v>42</v>
      </c>
      <c r="O33" s="30">
        <f>SUM(O9:O32)</f>
        <v>1339.84</v>
      </c>
      <c r="P33" s="29">
        <v>2</v>
      </c>
      <c r="Q33" s="30">
        <f>SUM(Q9:Q32)</f>
        <v>74.040000000000006</v>
      </c>
      <c r="R33" s="29">
        <v>33</v>
      </c>
      <c r="S33" s="30">
        <f>SUM(S9:S32)</f>
        <v>12338.42</v>
      </c>
      <c r="T33" s="29">
        <v>294</v>
      </c>
      <c r="U33" s="30">
        <f>SUM(U9:U32)</f>
        <v>0</v>
      </c>
      <c r="V33" s="29">
        <v>1</v>
      </c>
      <c r="W33" s="30">
        <f>SUM(W9:W32)</f>
        <v>15.75</v>
      </c>
      <c r="X33" s="29">
        <v>5</v>
      </c>
      <c r="Y33" s="30">
        <v>3182.27</v>
      </c>
      <c r="Z33" s="31">
        <v>0</v>
      </c>
      <c r="AA33" s="32">
        <v>0</v>
      </c>
      <c r="AB33" s="29">
        <v>1981</v>
      </c>
      <c r="AC33" s="30">
        <f>SUM(AC9:AC32)</f>
        <v>387885.87</v>
      </c>
      <c r="AD33" s="33">
        <f>SUM(AD9:AD32)</f>
        <v>2935</v>
      </c>
      <c r="AE33" s="34"/>
    </row>
    <row r="34" spans="1:31" ht="9.9499999999999993" customHeight="1" x14ac:dyDescent="0.25">
      <c r="A34" s="3"/>
      <c r="B34" s="3"/>
      <c r="C34" s="3"/>
      <c r="D34" s="7"/>
      <c r="E34" s="3"/>
      <c r="F34" s="7"/>
      <c r="G34" s="3"/>
      <c r="H34" s="7"/>
      <c r="I34" s="3"/>
      <c r="J34" s="7"/>
      <c r="K34" s="3"/>
      <c r="L34" s="7"/>
      <c r="M34" s="3"/>
      <c r="N34" s="7"/>
      <c r="O34" s="3"/>
      <c r="P34" s="7"/>
      <c r="Q34" s="3"/>
      <c r="R34" s="7"/>
      <c r="S34" s="3"/>
      <c r="T34" s="7"/>
      <c r="U34" s="3"/>
      <c r="V34" s="7"/>
      <c r="W34" s="3"/>
      <c r="X34" s="7"/>
      <c r="Y34" s="3"/>
      <c r="Z34" s="7"/>
      <c r="AA34" s="3"/>
      <c r="AB34" s="7"/>
      <c r="AC34" s="3"/>
      <c r="AD34" s="3"/>
    </row>
    <row r="35" spans="1:31" ht="15.75" x14ac:dyDescent="0.25">
      <c r="A35" s="3"/>
      <c r="B35" s="3"/>
      <c r="C35" s="36"/>
      <c r="D35" s="37"/>
      <c r="E35" s="36"/>
      <c r="F35" s="37"/>
      <c r="G35" s="36"/>
      <c r="H35" s="37"/>
      <c r="I35" s="36"/>
      <c r="J35" s="37"/>
      <c r="K35" s="36"/>
      <c r="L35" s="37"/>
      <c r="M35" s="36"/>
      <c r="N35" s="37"/>
      <c r="O35" s="36"/>
      <c r="P35" s="37"/>
      <c r="Q35" s="38"/>
      <c r="R35" s="39"/>
      <c r="S35" s="38"/>
      <c r="T35" s="40"/>
      <c r="U35" s="3"/>
      <c r="V35" s="7"/>
      <c r="W35" s="3"/>
      <c r="X35" s="41"/>
      <c r="Y35" s="42"/>
      <c r="Z35" s="43"/>
      <c r="AA35" s="42"/>
      <c r="AB35" s="41" t="s">
        <v>96</v>
      </c>
      <c r="AC35" s="44">
        <v>29.77</v>
      </c>
      <c r="AD35" s="3"/>
    </row>
    <row r="36" spans="1:31" ht="15.75" x14ac:dyDescent="0.25">
      <c r="A36" s="3"/>
      <c r="B36" s="3"/>
      <c r="C36" s="36"/>
      <c r="D36" s="37"/>
      <c r="E36" s="45"/>
      <c r="F36" s="37"/>
      <c r="G36" s="36"/>
      <c r="H36" s="37"/>
      <c r="I36" s="36"/>
      <c r="J36" s="37"/>
      <c r="K36" s="45"/>
      <c r="L36" s="37"/>
      <c r="M36" s="36"/>
      <c r="N36" s="37"/>
      <c r="O36" s="36"/>
      <c r="P36" s="37"/>
      <c r="Q36" s="38"/>
      <c r="R36" s="39"/>
      <c r="S36" s="38"/>
      <c r="T36" s="40"/>
      <c r="U36" s="3"/>
      <c r="V36" s="7"/>
      <c r="W36" s="3"/>
      <c r="X36" s="41"/>
      <c r="Y36" s="41"/>
      <c r="Z36" s="43"/>
      <c r="AA36" s="42"/>
      <c r="AB36" s="46" t="s">
        <v>97</v>
      </c>
      <c r="AC36" s="47">
        <f>AC33+AC35</f>
        <v>387915.64</v>
      </c>
      <c r="AD36" s="3"/>
    </row>
    <row r="37" spans="1:31" ht="15.75" x14ac:dyDescent="0.25">
      <c r="A37" s="3"/>
      <c r="B37" s="3"/>
      <c r="C37" s="36"/>
      <c r="D37" s="37"/>
      <c r="E37" s="48"/>
      <c r="F37" s="37"/>
      <c r="G37" s="36"/>
      <c r="H37" s="37"/>
      <c r="I37" s="36"/>
      <c r="J37" s="37"/>
      <c r="K37" s="36"/>
      <c r="L37" s="37"/>
      <c r="M37" s="36"/>
      <c r="N37" s="37"/>
      <c r="O37" s="36"/>
      <c r="P37" s="37"/>
      <c r="Q37" s="38"/>
      <c r="R37" s="39"/>
      <c r="S37" s="38"/>
      <c r="T37" s="40"/>
      <c r="U37" s="3"/>
      <c r="V37" s="7"/>
      <c r="W37" s="3"/>
      <c r="X37" s="41"/>
      <c r="Y37" s="41"/>
      <c r="Z37" s="43"/>
      <c r="AA37" s="42"/>
      <c r="AB37" s="41"/>
      <c r="AC37" s="42"/>
      <c r="AD37" s="3"/>
    </row>
    <row r="38" spans="1:31" ht="15.75" x14ac:dyDescent="0.25">
      <c r="A38" s="3"/>
      <c r="B38" s="3"/>
      <c r="C38" s="36"/>
      <c r="D38" s="37"/>
      <c r="E38" s="36"/>
      <c r="F38" s="37"/>
      <c r="G38" s="36"/>
      <c r="H38" s="37"/>
      <c r="I38" s="36"/>
      <c r="J38" s="37"/>
      <c r="K38" s="48"/>
      <c r="L38" s="37"/>
      <c r="M38" s="36"/>
      <c r="N38" s="37"/>
      <c r="O38" s="36"/>
      <c r="P38" s="37"/>
      <c r="Q38" s="38"/>
      <c r="R38" s="39"/>
      <c r="S38" s="38"/>
      <c r="T38" s="40"/>
      <c r="U38" s="3"/>
      <c r="V38" s="7"/>
      <c r="W38" s="3"/>
      <c r="X38" s="46"/>
      <c r="Y38" s="46"/>
      <c r="Z38" s="43"/>
      <c r="AA38" s="42"/>
      <c r="AB38" s="41"/>
      <c r="AC38" s="42"/>
      <c r="AD38" s="3"/>
    </row>
    <row r="39" spans="1:31" ht="15.75" x14ac:dyDescent="0.25">
      <c r="A39" s="3"/>
      <c r="B39" s="3"/>
      <c r="C39" s="36"/>
      <c r="D39" s="37"/>
      <c r="E39" s="45"/>
      <c r="F39" s="37"/>
      <c r="G39" s="36"/>
      <c r="H39" s="37"/>
      <c r="I39" s="36"/>
      <c r="J39" s="37"/>
      <c r="K39" s="36"/>
      <c r="L39" s="37"/>
      <c r="M39" s="36"/>
      <c r="N39" s="37"/>
      <c r="O39" s="36"/>
      <c r="P39" s="37"/>
      <c r="Q39" s="38"/>
      <c r="R39" s="39"/>
      <c r="S39" s="38"/>
      <c r="T39" s="40"/>
      <c r="U39" s="3"/>
      <c r="V39" s="7"/>
      <c r="W39" s="3"/>
      <c r="X39" s="41"/>
      <c r="Y39" s="42"/>
      <c r="Z39" s="43"/>
      <c r="AA39" s="42"/>
      <c r="AB39" s="41"/>
      <c r="AC39" s="42"/>
      <c r="AD39" s="3"/>
    </row>
    <row r="40" spans="1:31" ht="15.75" x14ac:dyDescent="0.25">
      <c r="A40" s="3"/>
      <c r="B40" s="3"/>
      <c r="C40" s="36"/>
      <c r="D40" s="37"/>
      <c r="E40" s="48"/>
      <c r="F40" s="37"/>
      <c r="G40" s="36"/>
      <c r="H40" s="37"/>
      <c r="I40" s="36"/>
      <c r="J40" s="37"/>
      <c r="K40" s="36"/>
      <c r="L40" s="37"/>
      <c r="M40" s="36"/>
      <c r="N40" s="37"/>
      <c r="O40" s="36"/>
      <c r="P40" s="37"/>
      <c r="Q40" s="38"/>
      <c r="R40" s="49"/>
      <c r="S40" s="38"/>
      <c r="T40" s="40"/>
      <c r="U40" s="3"/>
      <c r="V40" s="7"/>
      <c r="W40" s="3"/>
      <c r="X40" s="41"/>
      <c r="Y40" s="42"/>
      <c r="Z40" s="43"/>
      <c r="AA40" s="42"/>
      <c r="AB40" s="46"/>
      <c r="AC40" s="47"/>
      <c r="AD40" s="3"/>
    </row>
    <row r="41" spans="1:31" ht="15.75" x14ac:dyDescent="0.25">
      <c r="A41" s="50"/>
      <c r="B41" s="50"/>
      <c r="C41" s="51"/>
      <c r="D41" s="52"/>
      <c r="E41" s="51"/>
      <c r="F41" s="52"/>
      <c r="G41" s="51"/>
      <c r="H41" s="52"/>
      <c r="I41" s="51"/>
      <c r="J41" s="52"/>
      <c r="K41" s="51"/>
      <c r="L41" s="52"/>
      <c r="M41" s="51"/>
      <c r="N41" s="52"/>
      <c r="O41" s="51"/>
      <c r="P41" s="52"/>
      <c r="Q41" s="53"/>
      <c r="R41" s="54"/>
      <c r="S41" s="53"/>
      <c r="T41" s="55"/>
      <c r="U41" s="50"/>
      <c r="V41" s="56"/>
      <c r="W41" s="50"/>
      <c r="X41" s="56"/>
      <c r="Y41" s="50"/>
      <c r="Z41" s="56"/>
      <c r="AA41" s="50"/>
      <c r="AB41" s="56"/>
      <c r="AC41" s="50"/>
      <c r="AD41" s="50"/>
    </row>
    <row r="42" spans="1:31" x14ac:dyDescent="0.25">
      <c r="C42" s="57"/>
      <c r="D42" s="58"/>
      <c r="E42" s="59"/>
      <c r="F42" s="58"/>
      <c r="G42" s="57"/>
      <c r="H42" s="58"/>
      <c r="I42" s="57"/>
      <c r="J42" s="58"/>
      <c r="K42" s="57"/>
      <c r="L42" s="58"/>
      <c r="M42" s="57"/>
      <c r="N42" s="58"/>
      <c r="O42" s="57"/>
      <c r="P42" s="58"/>
      <c r="Q42" s="60"/>
      <c r="R42" s="61"/>
      <c r="S42" s="60"/>
      <c r="T42" s="62"/>
    </row>
    <row r="43" spans="1:31" x14ac:dyDescent="0.25">
      <c r="C43" s="57"/>
      <c r="D43" s="58"/>
      <c r="E43" s="57"/>
      <c r="F43" s="58"/>
      <c r="G43" s="57"/>
      <c r="H43" s="58"/>
      <c r="I43" s="57"/>
      <c r="J43" s="58"/>
      <c r="K43" s="57"/>
      <c r="L43" s="58"/>
      <c r="M43" s="57"/>
      <c r="N43" s="58"/>
      <c r="O43" s="57"/>
      <c r="P43" s="58"/>
      <c r="Q43" s="60"/>
      <c r="R43" s="61"/>
      <c r="S43" s="60"/>
      <c r="T43" s="62"/>
      <c r="Y43" s="63"/>
    </row>
    <row r="44" spans="1:31" x14ac:dyDescent="0.25">
      <c r="C44" s="57"/>
      <c r="D44" s="58"/>
      <c r="E44" s="64"/>
      <c r="F44" s="58"/>
      <c r="G44" s="57"/>
      <c r="H44" s="58"/>
      <c r="I44" s="57"/>
      <c r="J44" s="58"/>
      <c r="K44" s="57"/>
      <c r="L44" s="58"/>
      <c r="M44" s="57"/>
      <c r="N44" s="58"/>
      <c r="O44" s="57"/>
      <c r="P44" s="58"/>
      <c r="Q44" s="60"/>
      <c r="R44" s="61"/>
      <c r="S44" s="60"/>
      <c r="T44" s="62"/>
    </row>
    <row r="45" spans="1:31" x14ac:dyDescent="0.25">
      <c r="C45" s="57"/>
      <c r="D45" s="58"/>
      <c r="E45" s="57"/>
      <c r="F45" s="58"/>
      <c r="G45" s="57"/>
      <c r="H45" s="58"/>
      <c r="I45" s="57"/>
      <c r="J45" s="58"/>
      <c r="K45" s="57"/>
      <c r="L45" s="58"/>
      <c r="M45" s="57"/>
      <c r="N45" s="58"/>
      <c r="O45" s="57"/>
      <c r="P45" s="58"/>
      <c r="Q45" s="60"/>
      <c r="R45" s="61"/>
      <c r="S45" s="60"/>
      <c r="T45" s="62"/>
    </row>
    <row r="46" spans="1:31" x14ac:dyDescent="0.25">
      <c r="C46" s="57"/>
      <c r="D46" s="58"/>
      <c r="E46" s="59"/>
      <c r="F46" s="58"/>
      <c r="G46" s="57"/>
      <c r="H46" s="58"/>
      <c r="I46" s="57"/>
      <c r="J46" s="58"/>
      <c r="K46" s="57"/>
      <c r="L46" s="58"/>
      <c r="M46" s="57"/>
      <c r="N46" s="58"/>
      <c r="O46" s="57"/>
      <c r="P46" s="58"/>
      <c r="Q46" s="60"/>
      <c r="R46" s="61"/>
      <c r="S46" s="60"/>
      <c r="T46" s="62"/>
    </row>
    <row r="47" spans="1:31" x14ac:dyDescent="0.25">
      <c r="C47" s="57"/>
      <c r="D47" s="58"/>
      <c r="E47" s="57"/>
      <c r="F47" s="58"/>
      <c r="G47" s="57"/>
      <c r="H47" s="58"/>
      <c r="I47" s="57"/>
      <c r="J47" s="58"/>
      <c r="K47" s="57"/>
      <c r="L47" s="58"/>
      <c r="M47" s="57"/>
      <c r="N47" s="58"/>
      <c r="O47" s="57"/>
      <c r="P47" s="58"/>
      <c r="Q47" s="60"/>
      <c r="R47" s="61"/>
      <c r="S47" s="60"/>
      <c r="T47" s="62"/>
    </row>
    <row r="48" spans="1:31" x14ac:dyDescent="0.25">
      <c r="C48" s="57"/>
      <c r="D48" s="58"/>
      <c r="E48" s="64"/>
      <c r="F48" s="58"/>
      <c r="G48" s="57"/>
      <c r="H48" s="58"/>
      <c r="I48" s="57"/>
      <c r="J48" s="58"/>
      <c r="K48" s="57"/>
      <c r="L48" s="58"/>
      <c r="M48" s="57"/>
      <c r="N48" s="58"/>
      <c r="O48" s="57"/>
      <c r="P48" s="58"/>
      <c r="Q48" s="60"/>
      <c r="R48" s="61"/>
      <c r="S48" s="60"/>
      <c r="T48" s="62"/>
    </row>
    <row r="49" spans="3:20" x14ac:dyDescent="0.25">
      <c r="C49" s="57"/>
      <c r="D49" s="58"/>
      <c r="E49" s="57"/>
      <c r="F49" s="58"/>
      <c r="G49" s="57"/>
      <c r="H49" s="58"/>
      <c r="I49" s="57"/>
      <c r="J49" s="58"/>
      <c r="K49" s="57"/>
      <c r="L49" s="58"/>
      <c r="M49" s="57"/>
      <c r="N49" s="58"/>
      <c r="O49" s="57"/>
      <c r="P49" s="58"/>
      <c r="Q49" s="60"/>
      <c r="R49" s="61"/>
      <c r="S49" s="60"/>
      <c r="T49" s="62"/>
    </row>
    <row r="50" spans="3:20" x14ac:dyDescent="0.25">
      <c r="C50" s="57"/>
      <c r="D50" s="58"/>
      <c r="E50" s="57"/>
      <c r="F50" s="58"/>
      <c r="G50" s="57"/>
      <c r="H50" s="58"/>
      <c r="I50" s="57"/>
      <c r="J50" s="58"/>
      <c r="K50" s="57"/>
      <c r="L50" s="58"/>
      <c r="M50" s="57"/>
      <c r="N50" s="58"/>
      <c r="O50" s="57"/>
      <c r="P50" s="58"/>
      <c r="Q50" s="60"/>
      <c r="R50" s="61"/>
      <c r="S50" s="60"/>
      <c r="T50" s="62"/>
    </row>
    <row r="51" spans="3:20" x14ac:dyDescent="0.25">
      <c r="Q51" s="65"/>
      <c r="R51" s="62"/>
      <c r="S51" s="65"/>
      <c r="T51" s="62"/>
    </row>
    <row r="52" spans="3:20" x14ac:dyDescent="0.25">
      <c r="Q52" s="65"/>
      <c r="R52" s="62"/>
      <c r="S52" s="65"/>
      <c r="T52" s="62"/>
    </row>
    <row r="53" spans="3:20" x14ac:dyDescent="0.25">
      <c r="Q53" s="65"/>
      <c r="R53" s="62"/>
      <c r="S53" s="65"/>
      <c r="T53" s="62"/>
    </row>
    <row r="54" spans="3:20" x14ac:dyDescent="0.25">
      <c r="Q54" s="65"/>
      <c r="R54" s="62"/>
      <c r="S54" s="65"/>
      <c r="T54" s="62"/>
    </row>
    <row r="55" spans="3:20" x14ac:dyDescent="0.25">
      <c r="Q55" s="65"/>
      <c r="R55" s="62"/>
      <c r="S55" s="65"/>
      <c r="T55" s="62"/>
    </row>
    <row r="56" spans="3:20" x14ac:dyDescent="0.25">
      <c r="Q56" s="65"/>
      <c r="R56" s="62"/>
      <c r="S56" s="65"/>
      <c r="T56" s="62"/>
    </row>
    <row r="57" spans="3:20" x14ac:dyDescent="0.25">
      <c r="Q57" s="65"/>
      <c r="R57" s="62"/>
      <c r="S57" s="65"/>
      <c r="T57" s="62"/>
    </row>
    <row r="58" spans="3:20" x14ac:dyDescent="0.25">
      <c r="Q58" s="65"/>
      <c r="R58" s="62"/>
      <c r="S58" s="65"/>
      <c r="T58" s="62"/>
    </row>
    <row r="59" spans="3:20" x14ac:dyDescent="0.25">
      <c r="Q59" s="65"/>
      <c r="R59" s="62"/>
      <c r="S59" s="65"/>
      <c r="T59" s="62"/>
    </row>
    <row r="60" spans="3:20" x14ac:dyDescent="0.25">
      <c r="Q60" s="65"/>
      <c r="R60" s="62"/>
      <c r="S60" s="65"/>
      <c r="T60" s="62"/>
    </row>
    <row r="61" spans="3:20" x14ac:dyDescent="0.25">
      <c r="Q61" s="65"/>
      <c r="R61" s="62"/>
      <c r="S61" s="65"/>
      <c r="T61" s="62"/>
    </row>
    <row r="62" spans="3:20" x14ac:dyDescent="0.25">
      <c r="Q62" s="65"/>
      <c r="R62" s="62"/>
      <c r="S62" s="65"/>
      <c r="T62" s="62"/>
    </row>
    <row r="63" spans="3:20" x14ac:dyDescent="0.25">
      <c r="Q63" s="65"/>
      <c r="R63" s="62"/>
      <c r="S63" s="65"/>
      <c r="T63" s="62"/>
    </row>
    <row r="64" spans="3:20" x14ac:dyDescent="0.25">
      <c r="Q64" s="65"/>
      <c r="R64" s="62"/>
      <c r="S64" s="65"/>
      <c r="T64" s="62"/>
    </row>
    <row r="65" spans="17:20" x14ac:dyDescent="0.25">
      <c r="Q65" s="65"/>
      <c r="R65" s="62"/>
      <c r="S65" s="65"/>
      <c r="T65" s="62"/>
    </row>
    <row r="66" spans="17:20" x14ac:dyDescent="0.25">
      <c r="Q66" s="65"/>
      <c r="R66" s="62"/>
      <c r="S66" s="65"/>
      <c r="T66" s="62"/>
    </row>
    <row r="67" spans="17:20" x14ac:dyDescent="0.25">
      <c r="Q67" s="65"/>
      <c r="R67" s="62"/>
      <c r="S67" s="65"/>
      <c r="T67" s="62"/>
    </row>
    <row r="68" spans="17:20" x14ac:dyDescent="0.25">
      <c r="Q68" s="65"/>
      <c r="R68" s="62"/>
      <c r="S68" s="65"/>
      <c r="T68" s="62"/>
    </row>
    <row r="69" spans="17:20" x14ac:dyDescent="0.25">
      <c r="Q69" s="65"/>
      <c r="R69" s="62"/>
      <c r="S69" s="65"/>
      <c r="T69" s="62"/>
    </row>
    <row r="70" spans="17:20" x14ac:dyDescent="0.25">
      <c r="Q70" s="65"/>
      <c r="R70" s="62"/>
      <c r="S70" s="65"/>
      <c r="T70" s="62"/>
    </row>
    <row r="71" spans="17:20" x14ac:dyDescent="0.25">
      <c r="Q71" s="65"/>
      <c r="R71" s="62"/>
      <c r="S71" s="65"/>
      <c r="T71" s="62"/>
    </row>
    <row r="72" spans="17:20" x14ac:dyDescent="0.25">
      <c r="Q72" s="65"/>
      <c r="R72" s="62"/>
      <c r="S72" s="65"/>
      <c r="T72" s="62"/>
    </row>
    <row r="73" spans="17:20" x14ac:dyDescent="0.25">
      <c r="Q73" s="65"/>
      <c r="R73" s="62"/>
      <c r="S73" s="65"/>
      <c r="T73" s="62"/>
    </row>
    <row r="74" spans="17:20" x14ac:dyDescent="0.25">
      <c r="Q74" s="65"/>
      <c r="R74" s="62"/>
      <c r="S74" s="65"/>
      <c r="T74" s="62"/>
    </row>
    <row r="75" spans="17:20" x14ac:dyDescent="0.25">
      <c r="Q75" s="65"/>
      <c r="R75" s="62"/>
      <c r="S75" s="65"/>
      <c r="T75" s="62"/>
    </row>
    <row r="76" spans="17:20" x14ac:dyDescent="0.25">
      <c r="Q76" s="65"/>
      <c r="R76" s="62"/>
      <c r="S76" s="65"/>
      <c r="T76" s="62"/>
    </row>
    <row r="77" spans="17:20" x14ac:dyDescent="0.25">
      <c r="Q77" s="65"/>
      <c r="R77" s="62"/>
      <c r="S77" s="65"/>
      <c r="T77" s="62"/>
    </row>
    <row r="78" spans="17:20" x14ac:dyDescent="0.25">
      <c r="Q78" s="65"/>
      <c r="R78" s="62"/>
      <c r="S78" s="65"/>
      <c r="T78" s="62"/>
    </row>
    <row r="79" spans="17:20" x14ac:dyDescent="0.25">
      <c r="Q79" s="65"/>
      <c r="R79" s="62"/>
      <c r="S79" s="65"/>
      <c r="T79" s="62"/>
    </row>
    <row r="80" spans="17:20" x14ac:dyDescent="0.25">
      <c r="Q80" s="65"/>
      <c r="R80" s="62"/>
      <c r="S80" s="65"/>
      <c r="T80" s="62"/>
    </row>
    <row r="81" spans="17:20" x14ac:dyDescent="0.25">
      <c r="Q81" s="65"/>
      <c r="R81" s="62"/>
      <c r="S81" s="65"/>
      <c r="T81" s="62"/>
    </row>
    <row r="82" spans="17:20" x14ac:dyDescent="0.25">
      <c r="Q82" s="65"/>
      <c r="R82" s="62"/>
      <c r="S82" s="65"/>
      <c r="T82" s="62"/>
    </row>
    <row r="83" spans="17:20" x14ac:dyDescent="0.25">
      <c r="Q83" s="65"/>
      <c r="R83" s="62"/>
      <c r="S83" s="65"/>
      <c r="T83" s="62"/>
    </row>
    <row r="84" spans="17:20" x14ac:dyDescent="0.25">
      <c r="Q84" s="65"/>
      <c r="R84" s="62"/>
      <c r="S84" s="65"/>
      <c r="T84" s="62"/>
    </row>
    <row r="85" spans="17:20" x14ac:dyDescent="0.25">
      <c r="Q85" s="65"/>
      <c r="R85" s="62"/>
      <c r="S85" s="65"/>
      <c r="T85" s="62"/>
    </row>
    <row r="86" spans="17:20" x14ac:dyDescent="0.25">
      <c r="Q86" s="65"/>
      <c r="R86" s="62"/>
      <c r="S86" s="65"/>
      <c r="T86" s="62"/>
    </row>
    <row r="87" spans="17:20" x14ac:dyDescent="0.25">
      <c r="Q87" s="65"/>
      <c r="R87" s="62"/>
      <c r="S87" s="65"/>
      <c r="T87" s="62"/>
    </row>
    <row r="88" spans="17:20" x14ac:dyDescent="0.25">
      <c r="Q88" s="65"/>
      <c r="R88" s="62"/>
      <c r="S88" s="65"/>
      <c r="T88" s="62"/>
    </row>
    <row r="89" spans="17:20" x14ac:dyDescent="0.25">
      <c r="Q89" s="65"/>
      <c r="R89" s="62"/>
      <c r="S89" s="65"/>
      <c r="T89" s="62"/>
    </row>
    <row r="90" spans="17:20" x14ac:dyDescent="0.25">
      <c r="Q90" s="65"/>
      <c r="R90" s="62"/>
      <c r="S90" s="65"/>
      <c r="T90" s="62"/>
    </row>
    <row r="91" spans="17:20" x14ac:dyDescent="0.25">
      <c r="Q91" s="65"/>
      <c r="R91" s="62"/>
      <c r="S91" s="65"/>
      <c r="T91" s="62"/>
    </row>
    <row r="92" spans="17:20" x14ac:dyDescent="0.25">
      <c r="Q92" s="65"/>
      <c r="R92" s="62"/>
      <c r="S92" s="65"/>
      <c r="T92" s="62"/>
    </row>
    <row r="93" spans="17:20" x14ac:dyDescent="0.25">
      <c r="Q93" s="65"/>
      <c r="R93" s="62"/>
      <c r="S93" s="65"/>
      <c r="T93" s="62"/>
    </row>
    <row r="94" spans="17:20" x14ac:dyDescent="0.25">
      <c r="Q94" s="65"/>
      <c r="R94" s="62"/>
      <c r="S94" s="65"/>
      <c r="T94" s="62"/>
    </row>
    <row r="95" spans="17:20" x14ac:dyDescent="0.25">
      <c r="Q95" s="65"/>
      <c r="R95" s="62"/>
      <c r="S95" s="65"/>
      <c r="T95" s="62"/>
    </row>
    <row r="96" spans="17:20" x14ac:dyDescent="0.25">
      <c r="Q96" s="65"/>
      <c r="R96" s="62"/>
      <c r="S96" s="65"/>
      <c r="T96" s="62"/>
    </row>
    <row r="97" spans="17:20" x14ac:dyDescent="0.25">
      <c r="Q97" s="65"/>
      <c r="R97" s="62"/>
      <c r="S97" s="65"/>
      <c r="T97" s="62"/>
    </row>
    <row r="98" spans="17:20" x14ac:dyDescent="0.25">
      <c r="Q98" s="65"/>
      <c r="R98" s="62"/>
      <c r="S98" s="65"/>
      <c r="T98" s="62"/>
    </row>
    <row r="99" spans="17:20" x14ac:dyDescent="0.25">
      <c r="Q99" s="65"/>
      <c r="R99" s="62"/>
      <c r="S99" s="65"/>
      <c r="T99" s="62"/>
    </row>
    <row r="100" spans="17:20" x14ac:dyDescent="0.25">
      <c r="Q100" s="65"/>
      <c r="R100" s="62"/>
      <c r="S100" s="65"/>
      <c r="T100" s="62"/>
    </row>
    <row r="101" spans="17:20" x14ac:dyDescent="0.25">
      <c r="Q101" s="65"/>
      <c r="R101" s="62"/>
      <c r="S101" s="65"/>
      <c r="T101" s="62"/>
    </row>
    <row r="102" spans="17:20" x14ac:dyDescent="0.25">
      <c r="Q102" s="65"/>
      <c r="R102" s="62"/>
      <c r="S102" s="65"/>
      <c r="T102" s="62"/>
    </row>
    <row r="103" spans="17:20" x14ac:dyDescent="0.25">
      <c r="Q103" s="65"/>
      <c r="R103" s="62"/>
      <c r="S103" s="65"/>
      <c r="T103" s="62"/>
    </row>
    <row r="104" spans="17:20" x14ac:dyDescent="0.25">
      <c r="Q104" s="65"/>
      <c r="R104" s="62"/>
      <c r="S104" s="65"/>
      <c r="T104" s="62"/>
    </row>
    <row r="105" spans="17:20" x14ac:dyDescent="0.25">
      <c r="Q105" s="65"/>
      <c r="R105" s="62"/>
      <c r="S105" s="65"/>
      <c r="T105" s="62"/>
    </row>
    <row r="106" spans="17:20" x14ac:dyDescent="0.25">
      <c r="Q106" s="65"/>
      <c r="R106" s="62"/>
      <c r="S106" s="65"/>
      <c r="T106" s="62"/>
    </row>
    <row r="107" spans="17:20" x14ac:dyDescent="0.25">
      <c r="Q107" s="65"/>
      <c r="R107" s="62"/>
      <c r="S107" s="65"/>
      <c r="T107" s="62"/>
    </row>
    <row r="108" spans="17:20" x14ac:dyDescent="0.25">
      <c r="Q108" s="65"/>
      <c r="R108" s="62"/>
      <c r="S108" s="65"/>
      <c r="T108" s="62"/>
    </row>
    <row r="109" spans="17:20" x14ac:dyDescent="0.25">
      <c r="Q109" s="65"/>
      <c r="R109" s="62"/>
      <c r="S109" s="65"/>
      <c r="T109" s="62"/>
    </row>
    <row r="110" spans="17:20" x14ac:dyDescent="0.25">
      <c r="Q110" s="65"/>
      <c r="R110" s="62"/>
      <c r="S110" s="65"/>
      <c r="T110" s="62"/>
    </row>
    <row r="111" spans="17:20" x14ac:dyDescent="0.25">
      <c r="Q111" s="65"/>
      <c r="R111" s="62"/>
      <c r="S111" s="65"/>
      <c r="T111" s="62"/>
    </row>
    <row r="112" spans="17:20" x14ac:dyDescent="0.25">
      <c r="Q112" s="65"/>
      <c r="R112" s="62"/>
      <c r="S112" s="65"/>
      <c r="T112" s="62"/>
    </row>
    <row r="113" spans="17:20" x14ac:dyDescent="0.25">
      <c r="Q113" s="65"/>
      <c r="R113" s="62"/>
      <c r="S113" s="65"/>
      <c r="T113" s="62"/>
    </row>
    <row r="114" spans="17:20" x14ac:dyDescent="0.25">
      <c r="Q114" s="65"/>
      <c r="R114" s="62"/>
      <c r="S114" s="65"/>
      <c r="T114" s="62"/>
    </row>
    <row r="115" spans="17:20" x14ac:dyDescent="0.25">
      <c r="Q115" s="65"/>
      <c r="R115" s="62"/>
      <c r="S115" s="65"/>
      <c r="T115" s="62"/>
    </row>
    <row r="116" spans="17:20" x14ac:dyDescent="0.25">
      <c r="Q116" s="65"/>
      <c r="R116" s="62"/>
      <c r="S116" s="65"/>
      <c r="T116" s="62"/>
    </row>
    <row r="117" spans="17:20" x14ac:dyDescent="0.25">
      <c r="Q117" s="65"/>
      <c r="R117" s="62"/>
      <c r="S117" s="65"/>
      <c r="T117" s="62"/>
    </row>
    <row r="118" spans="17:20" x14ac:dyDescent="0.25">
      <c r="Q118" s="65"/>
      <c r="R118" s="62"/>
      <c r="S118" s="65"/>
      <c r="T118" s="62"/>
    </row>
    <row r="119" spans="17:20" x14ac:dyDescent="0.25">
      <c r="Q119" s="65"/>
      <c r="R119" s="62"/>
      <c r="S119" s="65"/>
      <c r="T119" s="62"/>
    </row>
    <row r="120" spans="17:20" x14ac:dyDescent="0.25">
      <c r="Q120" s="65"/>
      <c r="R120" s="62"/>
      <c r="S120" s="65"/>
      <c r="T120" s="62"/>
    </row>
    <row r="121" spans="17:20" x14ac:dyDescent="0.25">
      <c r="Q121" s="65"/>
      <c r="R121" s="62"/>
      <c r="S121" s="65"/>
      <c r="T121" s="62"/>
    </row>
    <row r="122" spans="17:20" x14ac:dyDescent="0.25">
      <c r="Q122" s="65"/>
      <c r="R122" s="62"/>
      <c r="S122" s="65"/>
      <c r="T122" s="62"/>
    </row>
    <row r="123" spans="17:20" x14ac:dyDescent="0.25">
      <c r="Q123" s="65"/>
      <c r="R123" s="62"/>
      <c r="S123" s="65"/>
      <c r="T123" s="62"/>
    </row>
    <row r="124" spans="17:20" x14ac:dyDescent="0.25">
      <c r="Q124" s="65"/>
      <c r="R124" s="62"/>
      <c r="S124" s="65"/>
      <c r="T124" s="62"/>
    </row>
    <row r="125" spans="17:20" x14ac:dyDescent="0.25">
      <c r="Q125" s="65"/>
      <c r="R125" s="62"/>
      <c r="S125" s="65"/>
      <c r="T125" s="62"/>
    </row>
    <row r="126" spans="17:20" x14ac:dyDescent="0.25">
      <c r="Q126" s="65"/>
      <c r="R126" s="62"/>
      <c r="S126" s="65"/>
      <c r="T126" s="62"/>
    </row>
    <row r="127" spans="17:20" x14ac:dyDescent="0.25">
      <c r="Q127" s="65"/>
      <c r="R127" s="62"/>
      <c r="S127" s="65"/>
      <c r="T127" s="62"/>
    </row>
    <row r="128" spans="17:20" x14ac:dyDescent="0.25">
      <c r="Q128" s="65"/>
      <c r="R128" s="62"/>
      <c r="S128" s="65"/>
      <c r="T128" s="62"/>
    </row>
    <row r="129" spans="17:20" x14ac:dyDescent="0.25">
      <c r="Q129" s="65"/>
      <c r="R129" s="62"/>
      <c r="S129" s="65"/>
      <c r="T129" s="62"/>
    </row>
    <row r="130" spans="17:20" x14ac:dyDescent="0.25">
      <c r="Q130" s="65"/>
      <c r="R130" s="62"/>
      <c r="S130" s="65"/>
      <c r="T130" s="62"/>
    </row>
    <row r="131" spans="17:20" x14ac:dyDescent="0.25">
      <c r="Q131" s="65"/>
      <c r="R131" s="62"/>
      <c r="S131" s="65"/>
      <c r="T131" s="62"/>
    </row>
    <row r="132" spans="17:20" x14ac:dyDescent="0.25">
      <c r="Q132" s="65"/>
      <c r="R132" s="62"/>
      <c r="S132" s="65"/>
      <c r="T132" s="62"/>
    </row>
    <row r="133" spans="17:20" x14ac:dyDescent="0.25">
      <c r="Q133" s="65"/>
      <c r="R133" s="62"/>
      <c r="S133" s="65"/>
      <c r="T133" s="62"/>
    </row>
    <row r="134" spans="17:20" x14ac:dyDescent="0.25">
      <c r="Q134" s="65"/>
      <c r="R134" s="62"/>
      <c r="S134" s="65"/>
      <c r="T134" s="62"/>
    </row>
    <row r="135" spans="17:20" x14ac:dyDescent="0.25">
      <c r="Q135" s="65"/>
      <c r="R135" s="62"/>
      <c r="S135" s="65"/>
      <c r="T135" s="62"/>
    </row>
    <row r="136" spans="17:20" x14ac:dyDescent="0.25">
      <c r="Q136" s="65"/>
      <c r="R136" s="62"/>
      <c r="S136" s="65"/>
      <c r="T136" s="62"/>
    </row>
    <row r="137" spans="17:20" x14ac:dyDescent="0.25">
      <c r="Q137" s="65"/>
      <c r="R137" s="62"/>
      <c r="S137" s="65"/>
      <c r="T137" s="62"/>
    </row>
    <row r="138" spans="17:20" x14ac:dyDescent="0.25">
      <c r="Q138" s="65"/>
      <c r="R138" s="62"/>
      <c r="S138" s="65"/>
      <c r="T138" s="62"/>
    </row>
    <row r="139" spans="17:20" x14ac:dyDescent="0.25">
      <c r="Q139" s="65"/>
      <c r="R139" s="62"/>
      <c r="S139" s="65"/>
      <c r="T139" s="62"/>
    </row>
    <row r="140" spans="17:20" x14ac:dyDescent="0.25">
      <c r="Q140" s="65"/>
      <c r="R140" s="62"/>
      <c r="S140" s="65"/>
      <c r="T140" s="62"/>
    </row>
    <row r="141" spans="17:20" x14ac:dyDescent="0.25">
      <c r="Q141" s="65"/>
      <c r="R141" s="62"/>
      <c r="S141" s="65"/>
      <c r="T141" s="62"/>
    </row>
    <row r="142" spans="17:20" x14ac:dyDescent="0.25">
      <c r="Q142" s="65"/>
      <c r="R142" s="62"/>
      <c r="S142" s="65"/>
      <c r="T142" s="62"/>
    </row>
    <row r="143" spans="17:20" x14ac:dyDescent="0.25">
      <c r="Q143" s="65"/>
      <c r="R143" s="62"/>
      <c r="S143" s="65"/>
      <c r="T143" s="62"/>
    </row>
    <row r="144" spans="17:20" x14ac:dyDescent="0.25">
      <c r="Q144" s="65"/>
      <c r="R144" s="62"/>
      <c r="S144" s="65"/>
      <c r="T144" s="62"/>
    </row>
    <row r="145" spans="17:20" x14ac:dyDescent="0.25">
      <c r="Q145" s="65"/>
      <c r="R145" s="62"/>
      <c r="S145" s="65"/>
      <c r="T145" s="62"/>
    </row>
    <row r="146" spans="17:20" x14ac:dyDescent="0.25">
      <c r="Q146" s="65"/>
      <c r="R146" s="62"/>
      <c r="S146" s="65"/>
      <c r="T146" s="62"/>
    </row>
    <row r="147" spans="17:20" x14ac:dyDescent="0.25">
      <c r="Q147" s="65"/>
      <c r="R147" s="62"/>
      <c r="S147" s="65"/>
      <c r="T147" s="62"/>
    </row>
    <row r="148" spans="17:20" x14ac:dyDescent="0.25">
      <c r="Q148" s="65"/>
      <c r="R148" s="62"/>
      <c r="S148" s="65"/>
      <c r="T148" s="62"/>
    </row>
    <row r="149" spans="17:20" x14ac:dyDescent="0.25">
      <c r="Q149" s="65"/>
      <c r="R149" s="62"/>
      <c r="S149" s="65"/>
      <c r="T149" s="62"/>
    </row>
    <row r="150" spans="17:20" x14ac:dyDescent="0.25">
      <c r="Q150" s="65"/>
      <c r="R150" s="62"/>
      <c r="S150" s="65"/>
      <c r="T150" s="62"/>
    </row>
    <row r="151" spans="17:20" x14ac:dyDescent="0.25">
      <c r="Q151" s="65"/>
      <c r="R151" s="62"/>
      <c r="S151" s="65"/>
      <c r="T151" s="62"/>
    </row>
    <row r="152" spans="17:20" x14ac:dyDescent="0.25">
      <c r="Q152" s="65"/>
      <c r="R152" s="62"/>
      <c r="S152" s="65"/>
      <c r="T152" s="62"/>
    </row>
    <row r="153" spans="17:20" x14ac:dyDescent="0.25">
      <c r="Q153" s="65"/>
      <c r="R153" s="62"/>
      <c r="S153" s="65"/>
      <c r="T153" s="62"/>
    </row>
    <row r="154" spans="17:20" x14ac:dyDescent="0.25">
      <c r="Q154" s="65"/>
      <c r="R154" s="62"/>
      <c r="S154" s="65"/>
      <c r="T154" s="62"/>
    </row>
    <row r="155" spans="17:20" x14ac:dyDescent="0.25">
      <c r="Q155" s="65"/>
      <c r="R155" s="62"/>
      <c r="S155" s="65"/>
      <c r="T155" s="62"/>
    </row>
    <row r="156" spans="17:20" x14ac:dyDescent="0.25">
      <c r="Q156" s="65"/>
      <c r="R156" s="62"/>
      <c r="S156" s="65"/>
      <c r="T156" s="62"/>
    </row>
    <row r="157" spans="17:20" x14ac:dyDescent="0.25">
      <c r="Q157" s="65"/>
      <c r="R157" s="62"/>
      <c r="S157" s="65"/>
      <c r="T157" s="62"/>
    </row>
    <row r="158" spans="17:20" x14ac:dyDescent="0.25">
      <c r="Q158" s="65"/>
      <c r="R158" s="62"/>
      <c r="S158" s="65"/>
      <c r="T158" s="62"/>
    </row>
    <row r="159" spans="17:20" x14ac:dyDescent="0.25">
      <c r="Q159" s="65"/>
      <c r="R159" s="62"/>
      <c r="S159" s="65"/>
      <c r="T159" s="62"/>
    </row>
    <row r="160" spans="17:20" x14ac:dyDescent="0.25">
      <c r="Q160" s="65"/>
      <c r="R160" s="62"/>
      <c r="S160" s="65"/>
      <c r="T160" s="62"/>
    </row>
    <row r="161" spans="17:20" x14ac:dyDescent="0.25">
      <c r="Q161" s="65"/>
      <c r="R161" s="62"/>
      <c r="S161" s="65"/>
      <c r="T161" s="62"/>
    </row>
    <row r="162" spans="17:20" x14ac:dyDescent="0.25">
      <c r="Q162" s="65"/>
      <c r="R162" s="62"/>
      <c r="S162" s="65"/>
      <c r="T162" s="62"/>
    </row>
    <row r="163" spans="17:20" x14ac:dyDescent="0.25">
      <c r="Q163" s="65"/>
      <c r="R163" s="62"/>
      <c r="S163" s="65"/>
      <c r="T163" s="62"/>
    </row>
    <row r="164" spans="17:20" x14ac:dyDescent="0.25">
      <c r="Q164" s="65"/>
      <c r="R164" s="62"/>
      <c r="S164" s="65"/>
      <c r="T164" s="62"/>
    </row>
    <row r="165" spans="17:20" x14ac:dyDescent="0.25">
      <c r="Q165" s="65"/>
      <c r="R165" s="62"/>
      <c r="S165" s="65"/>
      <c r="T165" s="62"/>
    </row>
    <row r="166" spans="17:20" x14ac:dyDescent="0.25">
      <c r="Q166" s="65"/>
      <c r="R166" s="62"/>
      <c r="S166" s="65"/>
      <c r="T166" s="62"/>
    </row>
    <row r="167" spans="17:20" x14ac:dyDescent="0.25">
      <c r="Q167" s="65"/>
      <c r="R167" s="62"/>
      <c r="S167" s="65"/>
      <c r="T167" s="62"/>
    </row>
    <row r="168" spans="17:20" x14ac:dyDescent="0.25">
      <c r="Q168" s="65"/>
      <c r="R168" s="62"/>
      <c r="S168" s="65"/>
      <c r="T168" s="62"/>
    </row>
    <row r="169" spans="17:20" x14ac:dyDescent="0.25">
      <c r="Q169" s="65"/>
      <c r="R169" s="62"/>
      <c r="S169" s="65"/>
      <c r="T169" s="62"/>
    </row>
    <row r="170" spans="17:20" x14ac:dyDescent="0.25">
      <c r="Q170" s="65"/>
      <c r="R170" s="62"/>
      <c r="S170" s="65"/>
      <c r="T170" s="62"/>
    </row>
    <row r="171" spans="17:20" x14ac:dyDescent="0.25">
      <c r="Q171" s="65"/>
      <c r="R171" s="62"/>
      <c r="S171" s="65"/>
      <c r="T171" s="62"/>
    </row>
    <row r="172" spans="17:20" x14ac:dyDescent="0.25">
      <c r="Q172" s="65"/>
      <c r="R172" s="62"/>
      <c r="S172" s="65"/>
      <c r="T172" s="62"/>
    </row>
    <row r="173" spans="17:20" x14ac:dyDescent="0.25">
      <c r="Q173" s="65"/>
      <c r="R173" s="62"/>
      <c r="S173" s="65"/>
      <c r="T173" s="62"/>
    </row>
    <row r="174" spans="17:20" x14ac:dyDescent="0.25">
      <c r="Q174" s="65"/>
      <c r="R174" s="62"/>
      <c r="S174" s="65"/>
      <c r="T174" s="62"/>
    </row>
    <row r="175" spans="17:20" x14ac:dyDescent="0.25">
      <c r="Q175" s="65"/>
      <c r="R175" s="62"/>
      <c r="S175" s="65"/>
      <c r="T175" s="62"/>
    </row>
    <row r="176" spans="17:20" x14ac:dyDescent="0.25">
      <c r="Q176" s="65"/>
      <c r="R176" s="62"/>
      <c r="S176" s="65"/>
      <c r="T176" s="62"/>
    </row>
    <row r="177" spans="17:20" x14ac:dyDescent="0.25">
      <c r="Q177" s="65"/>
      <c r="R177" s="62"/>
      <c r="S177" s="65"/>
      <c r="T177" s="62"/>
    </row>
    <row r="178" spans="17:20" x14ac:dyDescent="0.25">
      <c r="Q178" s="65"/>
      <c r="R178" s="62"/>
      <c r="S178" s="65"/>
      <c r="T178" s="62"/>
    </row>
    <row r="179" spans="17:20" x14ac:dyDescent="0.25">
      <c r="Q179" s="65"/>
      <c r="R179" s="62"/>
      <c r="S179" s="65"/>
      <c r="T179" s="62"/>
    </row>
    <row r="180" spans="17:20" x14ac:dyDescent="0.25">
      <c r="Q180" s="65"/>
      <c r="R180" s="62"/>
      <c r="S180" s="65"/>
      <c r="T180" s="62"/>
    </row>
    <row r="181" spans="17:20" x14ac:dyDescent="0.25">
      <c r="Q181" s="65"/>
      <c r="R181" s="62"/>
      <c r="S181" s="65"/>
      <c r="T181" s="62"/>
    </row>
    <row r="182" spans="17:20" x14ac:dyDescent="0.25">
      <c r="Q182" s="65"/>
      <c r="R182" s="62"/>
      <c r="S182" s="65"/>
      <c r="T182" s="62"/>
    </row>
    <row r="183" spans="17:20" x14ac:dyDescent="0.25">
      <c r="Q183" s="65"/>
      <c r="R183" s="62"/>
      <c r="S183" s="65"/>
      <c r="T183" s="62"/>
    </row>
    <row r="184" spans="17:20" x14ac:dyDescent="0.25">
      <c r="Q184" s="65"/>
      <c r="R184" s="62"/>
      <c r="S184" s="65"/>
      <c r="T184" s="62"/>
    </row>
    <row r="185" spans="17:20" x14ac:dyDescent="0.25">
      <c r="Q185" s="65"/>
      <c r="R185" s="62"/>
      <c r="S185" s="65"/>
      <c r="T185" s="62"/>
    </row>
    <row r="186" spans="17:20" x14ac:dyDescent="0.25">
      <c r="Q186" s="65"/>
      <c r="R186" s="62"/>
      <c r="S186" s="65"/>
      <c r="T186" s="62"/>
    </row>
    <row r="187" spans="17:20" x14ac:dyDescent="0.25">
      <c r="Q187" s="65"/>
      <c r="R187" s="62"/>
      <c r="S187" s="65"/>
      <c r="T187" s="62"/>
    </row>
    <row r="188" spans="17:20" x14ac:dyDescent="0.25">
      <c r="Q188" s="65"/>
      <c r="R188" s="62"/>
      <c r="S188" s="65"/>
      <c r="T188" s="62"/>
    </row>
    <row r="189" spans="17:20" x14ac:dyDescent="0.25">
      <c r="Q189" s="65"/>
      <c r="R189" s="62"/>
      <c r="S189" s="65"/>
      <c r="T189" s="62"/>
    </row>
    <row r="190" spans="17:20" x14ac:dyDescent="0.25">
      <c r="Q190" s="65"/>
      <c r="R190" s="62"/>
      <c r="S190" s="65"/>
      <c r="T190" s="62"/>
    </row>
    <row r="191" spans="17:20" x14ac:dyDescent="0.25">
      <c r="Q191" s="65"/>
      <c r="R191" s="62"/>
      <c r="S191" s="65"/>
      <c r="T191" s="62"/>
    </row>
    <row r="192" spans="17:20" x14ac:dyDescent="0.25">
      <c r="Q192" s="65"/>
      <c r="R192" s="62"/>
      <c r="S192" s="65"/>
      <c r="T192" s="62"/>
    </row>
    <row r="193" spans="17:20" x14ac:dyDescent="0.25">
      <c r="Q193" s="65"/>
      <c r="R193" s="62"/>
      <c r="S193" s="65"/>
      <c r="T193" s="62"/>
    </row>
    <row r="194" spans="17:20" x14ac:dyDescent="0.25">
      <c r="Q194" s="65"/>
      <c r="R194" s="62"/>
      <c r="S194" s="65"/>
      <c r="T194" s="62"/>
    </row>
    <row r="195" spans="17:20" x14ac:dyDescent="0.25">
      <c r="Q195" s="65"/>
      <c r="R195" s="62"/>
      <c r="S195" s="65"/>
      <c r="T195" s="62"/>
    </row>
    <row r="196" spans="17:20" x14ac:dyDescent="0.25">
      <c r="Q196" s="65"/>
      <c r="R196" s="62"/>
      <c r="S196" s="65"/>
      <c r="T196" s="62"/>
    </row>
    <row r="197" spans="17:20" x14ac:dyDescent="0.25">
      <c r="Q197" s="65"/>
      <c r="R197" s="62"/>
      <c r="S197" s="65"/>
      <c r="T197" s="62"/>
    </row>
    <row r="198" spans="17:20" x14ac:dyDescent="0.25">
      <c r="Q198" s="65"/>
      <c r="R198" s="62"/>
      <c r="S198" s="65"/>
      <c r="T198" s="62"/>
    </row>
    <row r="199" spans="17:20" x14ac:dyDescent="0.25">
      <c r="Q199" s="65"/>
      <c r="R199" s="62"/>
      <c r="S199" s="65"/>
      <c r="T199" s="62"/>
    </row>
    <row r="200" spans="17:20" x14ac:dyDescent="0.25">
      <c r="Q200" s="65"/>
      <c r="R200" s="62"/>
      <c r="S200" s="65"/>
      <c r="T200" s="62"/>
    </row>
    <row r="201" spans="17:20" x14ac:dyDescent="0.25">
      <c r="Q201" s="65"/>
      <c r="R201" s="62"/>
      <c r="S201" s="65"/>
      <c r="T201" s="62"/>
    </row>
    <row r="202" spans="17:20" x14ac:dyDescent="0.25">
      <c r="Q202" s="65"/>
      <c r="R202" s="62"/>
      <c r="S202" s="65"/>
      <c r="T202" s="62"/>
    </row>
    <row r="203" spans="17:20" x14ac:dyDescent="0.25">
      <c r="Q203" s="65"/>
      <c r="R203" s="62"/>
      <c r="S203" s="65"/>
      <c r="T203" s="62"/>
    </row>
    <row r="204" spans="17:20" x14ac:dyDescent="0.25">
      <c r="Q204" s="65"/>
      <c r="R204" s="62"/>
      <c r="S204" s="65"/>
      <c r="T204" s="62"/>
    </row>
    <row r="205" spans="17:20" x14ac:dyDescent="0.25">
      <c r="Q205" s="65"/>
      <c r="R205" s="62"/>
      <c r="S205" s="65"/>
      <c r="T205" s="62"/>
    </row>
    <row r="206" spans="17:20" x14ac:dyDescent="0.25">
      <c r="Q206" s="65"/>
      <c r="R206" s="62"/>
      <c r="S206" s="65"/>
      <c r="T206" s="62"/>
    </row>
    <row r="207" spans="17:20" x14ac:dyDescent="0.25">
      <c r="Q207" s="65"/>
      <c r="R207" s="62"/>
      <c r="S207" s="65"/>
      <c r="T207" s="62"/>
    </row>
    <row r="208" spans="17:20" x14ac:dyDescent="0.25">
      <c r="Q208" s="65"/>
      <c r="R208" s="62"/>
      <c r="S208" s="65"/>
      <c r="T208" s="62"/>
    </row>
    <row r="209" spans="17:20" x14ac:dyDescent="0.25">
      <c r="Q209" s="65"/>
      <c r="R209" s="62"/>
      <c r="S209" s="65"/>
      <c r="T209" s="62"/>
    </row>
    <row r="210" spans="17:20" x14ac:dyDescent="0.25">
      <c r="Q210" s="65"/>
      <c r="R210" s="62"/>
      <c r="S210" s="65"/>
      <c r="T210" s="62"/>
    </row>
    <row r="211" spans="17:20" x14ac:dyDescent="0.25">
      <c r="Q211" s="65"/>
      <c r="R211" s="62"/>
      <c r="S211" s="65"/>
      <c r="T211" s="62"/>
    </row>
    <row r="212" spans="17:20" x14ac:dyDescent="0.25">
      <c r="Q212" s="65"/>
      <c r="R212" s="62"/>
      <c r="S212" s="65"/>
      <c r="T212" s="62"/>
    </row>
    <row r="213" spans="17:20" x14ac:dyDescent="0.25">
      <c r="Q213" s="65"/>
      <c r="R213" s="62"/>
      <c r="S213" s="65"/>
      <c r="T213" s="62"/>
    </row>
    <row r="214" spans="17:20" x14ac:dyDescent="0.25">
      <c r="Q214" s="65"/>
      <c r="R214" s="62"/>
      <c r="S214" s="65"/>
      <c r="T214" s="62"/>
    </row>
    <row r="215" spans="17:20" x14ac:dyDescent="0.25">
      <c r="Q215" s="65"/>
      <c r="R215" s="62"/>
      <c r="S215" s="65"/>
      <c r="T215" s="62"/>
    </row>
    <row r="216" spans="17:20" x14ac:dyDescent="0.25">
      <c r="Q216" s="65"/>
      <c r="R216" s="62"/>
      <c r="S216" s="65"/>
      <c r="T216" s="62"/>
    </row>
    <row r="217" spans="17:20" x14ac:dyDescent="0.25">
      <c r="Q217" s="65"/>
      <c r="R217" s="62"/>
      <c r="S217" s="65"/>
      <c r="T217" s="62"/>
    </row>
    <row r="218" spans="17:20" x14ac:dyDescent="0.25">
      <c r="Q218" s="65"/>
      <c r="R218" s="62"/>
      <c r="S218" s="65"/>
      <c r="T218" s="62"/>
    </row>
    <row r="219" spans="17:20" x14ac:dyDescent="0.25">
      <c r="Q219" s="65"/>
      <c r="R219" s="62"/>
      <c r="S219" s="65"/>
      <c r="T219" s="62"/>
    </row>
    <row r="220" spans="17:20" x14ac:dyDescent="0.25">
      <c r="Q220" s="65"/>
      <c r="R220" s="62"/>
      <c r="S220" s="65"/>
      <c r="T220" s="62"/>
    </row>
    <row r="221" spans="17:20" x14ac:dyDescent="0.25">
      <c r="Q221" s="65"/>
      <c r="R221" s="62"/>
      <c r="S221" s="65"/>
      <c r="T221" s="62"/>
    </row>
    <row r="222" spans="17:20" x14ac:dyDescent="0.25">
      <c r="Q222" s="65"/>
      <c r="R222" s="62"/>
      <c r="S222" s="65"/>
      <c r="T222" s="62"/>
    </row>
    <row r="223" spans="17:20" x14ac:dyDescent="0.25">
      <c r="Q223" s="65"/>
      <c r="R223" s="62"/>
      <c r="S223" s="65"/>
      <c r="T223" s="62"/>
    </row>
    <row r="224" spans="17:20" x14ac:dyDescent="0.25">
      <c r="Q224" s="65"/>
      <c r="R224" s="62"/>
      <c r="S224" s="65"/>
      <c r="T224" s="62"/>
    </row>
    <row r="225" spans="17:20" x14ac:dyDescent="0.25">
      <c r="Q225" s="65"/>
      <c r="R225" s="62"/>
      <c r="S225" s="65"/>
      <c r="T225" s="62"/>
    </row>
    <row r="226" spans="17:20" x14ac:dyDescent="0.25">
      <c r="Q226" s="65"/>
      <c r="R226" s="62"/>
      <c r="S226" s="65"/>
      <c r="T226" s="62"/>
    </row>
    <row r="227" spans="17:20" x14ac:dyDescent="0.25">
      <c r="Q227" s="65"/>
      <c r="R227" s="62"/>
      <c r="S227" s="65"/>
      <c r="T227" s="62"/>
    </row>
    <row r="228" spans="17:20" x14ac:dyDescent="0.25">
      <c r="Q228" s="65"/>
      <c r="R228" s="62"/>
      <c r="S228" s="65"/>
      <c r="T228" s="62"/>
    </row>
    <row r="229" spans="17:20" x14ac:dyDescent="0.25">
      <c r="Q229" s="65"/>
      <c r="R229" s="62"/>
      <c r="S229" s="65"/>
      <c r="T229" s="62"/>
    </row>
    <row r="230" spans="17:20" x14ac:dyDescent="0.25">
      <c r="Q230" s="65"/>
      <c r="R230" s="62"/>
      <c r="S230" s="65"/>
      <c r="T230" s="62"/>
    </row>
    <row r="231" spans="17:20" x14ac:dyDescent="0.25">
      <c r="Q231" s="65"/>
      <c r="R231" s="62"/>
      <c r="S231" s="65"/>
      <c r="T231" s="62"/>
    </row>
    <row r="232" spans="17:20" x14ac:dyDescent="0.25">
      <c r="Q232" s="65"/>
      <c r="R232" s="62"/>
      <c r="S232" s="65"/>
      <c r="T232" s="62"/>
    </row>
    <row r="233" spans="17:20" x14ac:dyDescent="0.25">
      <c r="Q233" s="65"/>
      <c r="R233" s="62"/>
      <c r="S233" s="65"/>
      <c r="T233" s="62"/>
    </row>
    <row r="234" spans="17:20" x14ac:dyDescent="0.25">
      <c r="Q234" s="65"/>
      <c r="R234" s="62"/>
      <c r="S234" s="65"/>
      <c r="T234" s="62"/>
    </row>
    <row r="235" spans="17:20" x14ac:dyDescent="0.25">
      <c r="Q235" s="65"/>
      <c r="R235" s="62"/>
      <c r="S235" s="65"/>
      <c r="T235" s="62"/>
    </row>
    <row r="236" spans="17:20" x14ac:dyDescent="0.25">
      <c r="Q236" s="65"/>
      <c r="R236" s="62"/>
      <c r="S236" s="65"/>
      <c r="T236" s="62"/>
    </row>
    <row r="237" spans="17:20" x14ac:dyDescent="0.25">
      <c r="Q237" s="65"/>
      <c r="R237" s="62"/>
      <c r="S237" s="65"/>
      <c r="T237" s="62"/>
    </row>
    <row r="238" spans="17:20" x14ac:dyDescent="0.25">
      <c r="Q238" s="65"/>
      <c r="R238" s="62"/>
      <c r="S238" s="65"/>
      <c r="T238" s="62"/>
    </row>
    <row r="239" spans="17:20" x14ac:dyDescent="0.25">
      <c r="Q239" s="65"/>
      <c r="R239" s="62"/>
      <c r="S239" s="65"/>
      <c r="T239" s="62"/>
    </row>
    <row r="240" spans="17:20" x14ac:dyDescent="0.25">
      <c r="Q240" s="65"/>
      <c r="R240" s="62"/>
      <c r="S240" s="65"/>
      <c r="T240" s="62"/>
    </row>
    <row r="241" spans="17:20" x14ac:dyDescent="0.25">
      <c r="Q241" s="65"/>
      <c r="R241" s="62"/>
      <c r="S241" s="65"/>
      <c r="T241" s="62"/>
    </row>
    <row r="242" spans="17:20" x14ac:dyDescent="0.25">
      <c r="Q242" s="65"/>
      <c r="R242" s="62"/>
      <c r="S242" s="65"/>
      <c r="T242" s="62"/>
    </row>
    <row r="243" spans="17:20" x14ac:dyDescent="0.25">
      <c r="Q243" s="65"/>
      <c r="R243" s="62"/>
      <c r="S243" s="65"/>
      <c r="T243" s="62"/>
    </row>
    <row r="244" spans="17:20" x14ac:dyDescent="0.25">
      <c r="Q244" s="65"/>
      <c r="R244" s="62"/>
      <c r="S244" s="65"/>
      <c r="T244" s="62"/>
    </row>
    <row r="245" spans="17:20" x14ac:dyDescent="0.25">
      <c r="Q245" s="65"/>
      <c r="R245" s="62"/>
      <c r="S245" s="65"/>
      <c r="T245" s="62"/>
    </row>
    <row r="246" spans="17:20" x14ac:dyDescent="0.25">
      <c r="Q246" s="65"/>
      <c r="R246" s="62"/>
      <c r="S246" s="65"/>
      <c r="T246" s="62"/>
    </row>
    <row r="247" spans="17:20" x14ac:dyDescent="0.25">
      <c r="Q247" s="65"/>
      <c r="R247" s="62"/>
      <c r="S247" s="65"/>
      <c r="T247" s="62"/>
    </row>
    <row r="248" spans="17:20" x14ac:dyDescent="0.25">
      <c r="Q248" s="65"/>
      <c r="R248" s="62"/>
      <c r="S248" s="65"/>
      <c r="T248" s="62"/>
    </row>
    <row r="249" spans="17:20" x14ac:dyDescent="0.25">
      <c r="Q249" s="65"/>
      <c r="R249" s="62"/>
      <c r="S249" s="65"/>
      <c r="T249" s="62"/>
    </row>
    <row r="250" spans="17:20" x14ac:dyDescent="0.25">
      <c r="Q250" s="65"/>
      <c r="R250" s="62"/>
      <c r="S250" s="65"/>
      <c r="T250" s="62"/>
    </row>
    <row r="251" spans="17:20" x14ac:dyDescent="0.25">
      <c r="Q251" s="65"/>
      <c r="R251" s="62"/>
      <c r="S251" s="65"/>
      <c r="T251" s="62"/>
    </row>
    <row r="252" spans="17:20" x14ac:dyDescent="0.25">
      <c r="Q252" s="65"/>
      <c r="R252" s="62"/>
      <c r="S252" s="65"/>
      <c r="T252" s="62"/>
    </row>
    <row r="253" spans="17:20" x14ac:dyDescent="0.25">
      <c r="Q253" s="65"/>
      <c r="R253" s="62"/>
      <c r="S253" s="65"/>
      <c r="T253" s="62"/>
    </row>
    <row r="254" spans="17:20" x14ac:dyDescent="0.25">
      <c r="Q254" s="65"/>
      <c r="R254" s="62"/>
      <c r="S254" s="65"/>
      <c r="T254" s="62"/>
    </row>
    <row r="255" spans="17:20" x14ac:dyDescent="0.25">
      <c r="Q255" s="65"/>
      <c r="R255" s="62"/>
      <c r="S255" s="65"/>
      <c r="T255" s="62"/>
    </row>
    <row r="256" spans="17:20" x14ac:dyDescent="0.25">
      <c r="Q256" s="65"/>
      <c r="R256" s="62"/>
      <c r="S256" s="65"/>
      <c r="T256" s="62"/>
    </row>
    <row r="257" spans="17:20" x14ac:dyDescent="0.25">
      <c r="Q257" s="65"/>
      <c r="R257" s="62"/>
      <c r="S257" s="65"/>
      <c r="T257" s="62"/>
    </row>
    <row r="258" spans="17:20" x14ac:dyDescent="0.25">
      <c r="Q258" s="65"/>
      <c r="R258" s="62"/>
      <c r="S258" s="65"/>
      <c r="T258" s="62"/>
    </row>
    <row r="259" spans="17:20" x14ac:dyDescent="0.25">
      <c r="Q259" s="65"/>
      <c r="R259" s="62"/>
      <c r="S259" s="65"/>
      <c r="T259" s="62"/>
    </row>
    <row r="260" spans="17:20" x14ac:dyDescent="0.25">
      <c r="Q260" s="65"/>
      <c r="R260" s="62"/>
      <c r="S260" s="65"/>
      <c r="T260" s="62"/>
    </row>
    <row r="261" spans="17:20" x14ac:dyDescent="0.25">
      <c r="Q261" s="65"/>
      <c r="R261" s="62"/>
      <c r="S261" s="65"/>
      <c r="T261" s="62"/>
    </row>
    <row r="262" spans="17:20" x14ac:dyDescent="0.25">
      <c r="Q262" s="65"/>
      <c r="R262" s="62"/>
      <c r="S262" s="65"/>
      <c r="T262" s="62"/>
    </row>
    <row r="263" spans="17:20" x14ac:dyDescent="0.25">
      <c r="Q263" s="65"/>
      <c r="R263" s="62"/>
      <c r="S263" s="65"/>
      <c r="T263" s="62"/>
    </row>
    <row r="264" spans="17:20" x14ac:dyDescent="0.25">
      <c r="Q264" s="65"/>
      <c r="R264" s="62"/>
      <c r="S264" s="65"/>
      <c r="T264" s="62"/>
    </row>
    <row r="265" spans="17:20" x14ac:dyDescent="0.25">
      <c r="Q265" s="65"/>
      <c r="R265" s="62"/>
      <c r="S265" s="65"/>
      <c r="T265" s="62"/>
    </row>
    <row r="266" spans="17:20" x14ac:dyDescent="0.25">
      <c r="Q266" s="65"/>
      <c r="R266" s="62"/>
      <c r="S266" s="65"/>
      <c r="T266" s="62"/>
    </row>
    <row r="267" spans="17:20" x14ac:dyDescent="0.25">
      <c r="Q267" s="65"/>
      <c r="R267" s="62"/>
      <c r="S267" s="65"/>
      <c r="T267" s="62"/>
    </row>
    <row r="268" spans="17:20" x14ac:dyDescent="0.25">
      <c r="Q268" s="65"/>
      <c r="R268" s="62"/>
      <c r="S268" s="65"/>
      <c r="T268" s="62"/>
    </row>
    <row r="269" spans="17:20" x14ac:dyDescent="0.25">
      <c r="Q269" s="65"/>
      <c r="R269" s="62"/>
      <c r="S269" s="65"/>
      <c r="T269" s="62"/>
    </row>
    <row r="270" spans="17:20" x14ac:dyDescent="0.25">
      <c r="Q270" s="65"/>
      <c r="R270" s="62"/>
      <c r="S270" s="65"/>
      <c r="T270" s="62"/>
    </row>
    <row r="271" spans="17:20" x14ac:dyDescent="0.25">
      <c r="Q271" s="65"/>
      <c r="R271" s="62"/>
      <c r="S271" s="65"/>
      <c r="T271" s="62"/>
    </row>
    <row r="272" spans="17:20" x14ac:dyDescent="0.25">
      <c r="Q272" s="65"/>
      <c r="R272" s="62"/>
      <c r="S272" s="65"/>
      <c r="T272" s="62"/>
    </row>
    <row r="273" spans="17:20" x14ac:dyDescent="0.25">
      <c r="Q273" s="65"/>
      <c r="R273" s="62"/>
      <c r="S273" s="65"/>
      <c r="T273" s="62"/>
    </row>
    <row r="274" spans="17:20" x14ac:dyDescent="0.25">
      <c r="Q274" s="65"/>
      <c r="R274" s="62"/>
      <c r="S274" s="65"/>
      <c r="T274" s="62"/>
    </row>
    <row r="275" spans="17:20" x14ac:dyDescent="0.25">
      <c r="Q275" s="65"/>
      <c r="R275" s="62"/>
      <c r="S275" s="65"/>
      <c r="T275" s="62"/>
    </row>
    <row r="276" spans="17:20" x14ac:dyDescent="0.25">
      <c r="Q276" s="65"/>
      <c r="R276" s="62"/>
      <c r="S276" s="65"/>
      <c r="T276" s="62"/>
    </row>
    <row r="277" spans="17:20" x14ac:dyDescent="0.25">
      <c r="Q277" s="65"/>
      <c r="R277" s="62"/>
      <c r="S277" s="65"/>
      <c r="T277" s="62"/>
    </row>
    <row r="278" spans="17:20" x14ac:dyDescent="0.25">
      <c r="Q278" s="65"/>
      <c r="R278" s="62"/>
      <c r="S278" s="65"/>
      <c r="T278" s="62"/>
    </row>
    <row r="279" spans="17:20" x14ac:dyDescent="0.25">
      <c r="Q279" s="65"/>
      <c r="R279" s="62"/>
      <c r="S279" s="65"/>
      <c r="T279" s="62"/>
    </row>
    <row r="280" spans="17:20" x14ac:dyDescent="0.25">
      <c r="Q280" s="65"/>
      <c r="R280" s="62"/>
      <c r="S280" s="65"/>
      <c r="T280" s="62"/>
    </row>
    <row r="281" spans="17:20" x14ac:dyDescent="0.25">
      <c r="Q281" s="65"/>
      <c r="R281" s="62"/>
      <c r="S281" s="65"/>
      <c r="T281" s="62"/>
    </row>
    <row r="282" spans="17:20" x14ac:dyDescent="0.25">
      <c r="Q282" s="65"/>
      <c r="R282" s="62"/>
      <c r="S282" s="65"/>
      <c r="T282" s="62"/>
    </row>
    <row r="283" spans="17:20" x14ac:dyDescent="0.25">
      <c r="Q283" s="65"/>
      <c r="R283" s="62"/>
      <c r="S283" s="65"/>
      <c r="T283" s="62"/>
    </row>
    <row r="284" spans="17:20" x14ac:dyDescent="0.25">
      <c r="Q284" s="65"/>
      <c r="R284" s="62"/>
      <c r="S284" s="65"/>
      <c r="T284" s="62"/>
    </row>
    <row r="285" spans="17:20" x14ac:dyDescent="0.25">
      <c r="Q285" s="65"/>
      <c r="R285" s="62"/>
      <c r="S285" s="65"/>
      <c r="T285" s="62"/>
    </row>
    <row r="286" spans="17:20" x14ac:dyDescent="0.25">
      <c r="Q286" s="65"/>
      <c r="R286" s="62"/>
      <c r="S286" s="65"/>
      <c r="T286" s="62"/>
    </row>
    <row r="287" spans="17:20" x14ac:dyDescent="0.25">
      <c r="Q287" s="65"/>
      <c r="R287" s="62"/>
      <c r="S287" s="65"/>
      <c r="T287" s="62"/>
    </row>
    <row r="288" spans="17:20" x14ac:dyDescent="0.25">
      <c r="Q288" s="65"/>
      <c r="R288" s="62"/>
      <c r="S288" s="65"/>
      <c r="T288" s="62"/>
    </row>
    <row r="289" spans="17:20" x14ac:dyDescent="0.25">
      <c r="Q289" s="65"/>
      <c r="R289" s="62"/>
      <c r="S289" s="65"/>
      <c r="T289" s="62"/>
    </row>
    <row r="290" spans="17:20" x14ac:dyDescent="0.25">
      <c r="Q290" s="65"/>
      <c r="R290" s="62"/>
      <c r="S290" s="65"/>
      <c r="T290" s="62"/>
    </row>
    <row r="291" spans="17:20" x14ac:dyDescent="0.25">
      <c r="Q291" s="65"/>
      <c r="R291" s="62"/>
      <c r="S291" s="65"/>
      <c r="T291" s="62"/>
    </row>
    <row r="292" spans="17:20" x14ac:dyDescent="0.25">
      <c r="Q292" s="65"/>
      <c r="R292" s="62"/>
      <c r="S292" s="65"/>
      <c r="T292" s="62"/>
    </row>
    <row r="293" spans="17:20" x14ac:dyDescent="0.25">
      <c r="Q293" s="65"/>
      <c r="R293" s="62"/>
      <c r="S293" s="65"/>
      <c r="T293" s="62"/>
    </row>
    <row r="294" spans="17:20" x14ac:dyDescent="0.25">
      <c r="Q294" s="65"/>
      <c r="R294" s="62"/>
      <c r="S294" s="65"/>
      <c r="T294" s="62"/>
    </row>
    <row r="295" spans="17:20" x14ac:dyDescent="0.25">
      <c r="Q295" s="65"/>
      <c r="R295" s="62"/>
      <c r="S295" s="65"/>
      <c r="T295" s="62"/>
    </row>
    <row r="296" spans="17:20" x14ac:dyDescent="0.25">
      <c r="Q296" s="65"/>
      <c r="R296" s="62"/>
      <c r="S296" s="65"/>
      <c r="T296" s="62"/>
    </row>
    <row r="297" spans="17:20" x14ac:dyDescent="0.25">
      <c r="Q297" s="65"/>
      <c r="R297" s="62"/>
      <c r="S297" s="65"/>
      <c r="T297" s="62"/>
    </row>
    <row r="298" spans="17:20" x14ac:dyDescent="0.25">
      <c r="Q298" s="65"/>
      <c r="R298" s="62"/>
      <c r="S298" s="65"/>
      <c r="T298" s="62"/>
    </row>
    <row r="299" spans="17:20" x14ac:dyDescent="0.25">
      <c r="Q299" s="65"/>
      <c r="R299" s="62"/>
      <c r="S299" s="65"/>
      <c r="T299" s="62"/>
    </row>
    <row r="300" spans="17:20" x14ac:dyDescent="0.25">
      <c r="Q300" s="65"/>
      <c r="R300" s="62"/>
      <c r="S300" s="65"/>
      <c r="T300" s="62"/>
    </row>
    <row r="301" spans="17:20" x14ac:dyDescent="0.25">
      <c r="Q301" s="65"/>
      <c r="R301" s="62"/>
      <c r="S301" s="65"/>
      <c r="T301" s="62"/>
    </row>
    <row r="302" spans="17:20" x14ac:dyDescent="0.25">
      <c r="Q302" s="65"/>
      <c r="R302" s="62"/>
      <c r="S302" s="65"/>
      <c r="T302" s="62"/>
    </row>
    <row r="303" spans="17:20" x14ac:dyDescent="0.25">
      <c r="Q303" s="65"/>
      <c r="R303" s="62"/>
      <c r="S303" s="65"/>
      <c r="T303" s="62"/>
    </row>
    <row r="304" spans="17:20" x14ac:dyDescent="0.25">
      <c r="Q304" s="65"/>
      <c r="R304" s="62"/>
      <c r="S304" s="65"/>
      <c r="T304" s="62"/>
    </row>
    <row r="305" spans="17:20" x14ac:dyDescent="0.25">
      <c r="Q305" s="65"/>
      <c r="R305" s="62"/>
      <c r="S305" s="65"/>
      <c r="T305" s="62"/>
    </row>
    <row r="306" spans="17:20" x14ac:dyDescent="0.25">
      <c r="Q306" s="65"/>
      <c r="R306" s="62"/>
      <c r="S306" s="65"/>
      <c r="T306" s="62"/>
    </row>
    <row r="307" spans="17:20" x14ac:dyDescent="0.25">
      <c r="Q307" s="65"/>
      <c r="R307" s="62"/>
      <c r="S307" s="65"/>
      <c r="T307" s="62"/>
    </row>
    <row r="308" spans="17:20" x14ac:dyDescent="0.25">
      <c r="Q308" s="65"/>
      <c r="R308" s="62"/>
      <c r="S308" s="65"/>
      <c r="T308" s="62"/>
    </row>
    <row r="309" spans="17:20" x14ac:dyDescent="0.25">
      <c r="Q309" s="65"/>
      <c r="R309" s="62"/>
      <c r="S309" s="65"/>
      <c r="T309" s="62"/>
    </row>
    <row r="310" spans="17:20" x14ac:dyDescent="0.25">
      <c r="Q310" s="65"/>
      <c r="R310" s="62"/>
      <c r="S310" s="65"/>
      <c r="T310" s="62"/>
    </row>
    <row r="311" spans="17:20" x14ac:dyDescent="0.25">
      <c r="Q311" s="65"/>
      <c r="R311" s="62"/>
      <c r="S311" s="65"/>
      <c r="T311" s="62"/>
    </row>
    <row r="312" spans="17:20" x14ac:dyDescent="0.25">
      <c r="Q312" s="65"/>
      <c r="R312" s="62"/>
      <c r="S312" s="65"/>
      <c r="T312" s="62"/>
    </row>
    <row r="313" spans="17:20" x14ac:dyDescent="0.25">
      <c r="Q313" s="65"/>
      <c r="R313" s="62"/>
      <c r="S313" s="65"/>
      <c r="T313" s="62"/>
    </row>
    <row r="314" spans="17:20" x14ac:dyDescent="0.25">
      <c r="Q314" s="65"/>
      <c r="R314" s="62"/>
      <c r="S314" s="65"/>
      <c r="T314" s="62"/>
    </row>
    <row r="315" spans="17:20" x14ac:dyDescent="0.25">
      <c r="Q315" s="65"/>
      <c r="R315" s="62"/>
      <c r="S315" s="65"/>
      <c r="T315" s="62"/>
    </row>
    <row r="316" spans="17:20" x14ac:dyDescent="0.25">
      <c r="Q316" s="65"/>
      <c r="R316" s="62"/>
      <c r="S316" s="65"/>
      <c r="T316" s="62"/>
    </row>
    <row r="317" spans="17:20" x14ac:dyDescent="0.25">
      <c r="Q317" s="65"/>
      <c r="R317" s="62"/>
      <c r="S317" s="65"/>
      <c r="T317" s="62"/>
    </row>
    <row r="318" spans="17:20" x14ac:dyDescent="0.25">
      <c r="Q318" s="65"/>
      <c r="R318" s="62"/>
      <c r="S318" s="65"/>
      <c r="T318" s="62"/>
    </row>
    <row r="319" spans="17:20" x14ac:dyDescent="0.25">
      <c r="Q319" s="65"/>
      <c r="R319" s="62"/>
      <c r="S319" s="65"/>
      <c r="T319" s="62"/>
    </row>
    <row r="320" spans="17:20" x14ac:dyDescent="0.25">
      <c r="Q320" s="65"/>
      <c r="R320" s="62"/>
      <c r="S320" s="65"/>
      <c r="T320" s="62"/>
    </row>
    <row r="321" spans="17:20" x14ac:dyDescent="0.25">
      <c r="Q321" s="65"/>
      <c r="R321" s="62"/>
      <c r="S321" s="65"/>
      <c r="T321" s="62"/>
    </row>
    <row r="322" spans="17:20" x14ac:dyDescent="0.25">
      <c r="Q322" s="65"/>
      <c r="R322" s="62"/>
      <c r="S322" s="65"/>
      <c r="T322" s="62"/>
    </row>
    <row r="323" spans="17:20" x14ac:dyDescent="0.25">
      <c r="Q323" s="65"/>
      <c r="R323" s="62"/>
      <c r="S323" s="65"/>
      <c r="T323" s="62"/>
    </row>
    <row r="324" spans="17:20" x14ac:dyDescent="0.25">
      <c r="Q324" s="65"/>
      <c r="R324" s="62"/>
      <c r="S324" s="65"/>
      <c r="T324" s="62"/>
    </row>
    <row r="325" spans="17:20" x14ac:dyDescent="0.25">
      <c r="Q325" s="65"/>
      <c r="R325" s="62"/>
      <c r="S325" s="65"/>
      <c r="T325" s="62"/>
    </row>
    <row r="326" spans="17:20" x14ac:dyDescent="0.25">
      <c r="Q326" s="65"/>
      <c r="R326" s="62"/>
      <c r="S326" s="65"/>
      <c r="T326" s="62"/>
    </row>
    <row r="327" spans="17:20" x14ac:dyDescent="0.25">
      <c r="Q327" s="65"/>
      <c r="R327" s="62"/>
      <c r="S327" s="65"/>
      <c r="T327" s="62"/>
    </row>
    <row r="328" spans="17:20" x14ac:dyDescent="0.25">
      <c r="Q328" s="65"/>
      <c r="R328" s="62"/>
      <c r="S328" s="65"/>
      <c r="T328" s="62"/>
    </row>
    <row r="329" spans="17:20" x14ac:dyDescent="0.25">
      <c r="Q329" s="65"/>
      <c r="R329" s="62"/>
      <c r="S329" s="65"/>
      <c r="T329" s="62"/>
    </row>
    <row r="330" spans="17:20" x14ac:dyDescent="0.25">
      <c r="Q330" s="65"/>
      <c r="R330" s="62"/>
      <c r="S330" s="65"/>
      <c r="T330" s="62"/>
    </row>
    <row r="331" spans="17:20" x14ac:dyDescent="0.25">
      <c r="Q331" s="65"/>
      <c r="R331" s="62"/>
      <c r="S331" s="65"/>
      <c r="T331" s="62"/>
    </row>
    <row r="332" spans="17:20" x14ac:dyDescent="0.25">
      <c r="Q332" s="65"/>
      <c r="R332" s="62"/>
      <c r="S332" s="65"/>
      <c r="T332" s="62"/>
    </row>
    <row r="333" spans="17:20" x14ac:dyDescent="0.25">
      <c r="Q333" s="65"/>
      <c r="R333" s="62"/>
      <c r="S333" s="65"/>
      <c r="T333" s="62"/>
    </row>
    <row r="334" spans="17:20" x14ac:dyDescent="0.25">
      <c r="Q334" s="65"/>
      <c r="R334" s="62"/>
      <c r="S334" s="65"/>
      <c r="T334" s="62"/>
    </row>
    <row r="335" spans="17:20" x14ac:dyDescent="0.25">
      <c r="Q335" s="65"/>
      <c r="R335" s="62"/>
      <c r="S335" s="65"/>
      <c r="T335" s="62"/>
    </row>
    <row r="336" spans="17:20" x14ac:dyDescent="0.25">
      <c r="Q336" s="65"/>
      <c r="R336" s="62"/>
      <c r="S336" s="65"/>
      <c r="T336" s="62"/>
    </row>
    <row r="337" spans="17:20" x14ac:dyDescent="0.25">
      <c r="Q337" s="65"/>
      <c r="R337" s="62"/>
      <c r="S337" s="65"/>
      <c r="T337" s="62"/>
    </row>
    <row r="338" spans="17:20" x14ac:dyDescent="0.25">
      <c r="Q338" s="65"/>
      <c r="R338" s="62"/>
      <c r="S338" s="65"/>
      <c r="T338" s="62"/>
    </row>
    <row r="339" spans="17:20" x14ac:dyDescent="0.25">
      <c r="Q339" s="65"/>
      <c r="R339" s="62"/>
      <c r="S339" s="65"/>
      <c r="T339" s="62"/>
    </row>
    <row r="340" spans="17:20" x14ac:dyDescent="0.25">
      <c r="Q340" s="65"/>
      <c r="R340" s="62"/>
      <c r="S340" s="65"/>
      <c r="T340" s="62"/>
    </row>
    <row r="341" spans="17:20" x14ac:dyDescent="0.25">
      <c r="Q341" s="65"/>
      <c r="R341" s="62"/>
      <c r="S341" s="65"/>
      <c r="T341" s="62"/>
    </row>
    <row r="342" spans="17:20" x14ac:dyDescent="0.25">
      <c r="Q342" s="65"/>
      <c r="R342" s="62"/>
      <c r="S342" s="65"/>
      <c r="T342" s="62"/>
    </row>
    <row r="343" spans="17:20" x14ac:dyDescent="0.25">
      <c r="Q343" s="65"/>
      <c r="R343" s="62"/>
      <c r="S343" s="65"/>
      <c r="T343" s="62"/>
    </row>
    <row r="344" spans="17:20" x14ac:dyDescent="0.25">
      <c r="Q344" s="65"/>
      <c r="R344" s="62"/>
      <c r="S344" s="65"/>
      <c r="T344" s="62"/>
    </row>
    <row r="345" spans="17:20" x14ac:dyDescent="0.25">
      <c r="Q345" s="65"/>
      <c r="R345" s="62"/>
      <c r="S345" s="65"/>
      <c r="T345" s="62"/>
    </row>
    <row r="346" spans="17:20" x14ac:dyDescent="0.25">
      <c r="Q346" s="65"/>
      <c r="R346" s="62"/>
      <c r="S346" s="65"/>
      <c r="T346" s="62"/>
    </row>
    <row r="347" spans="17:20" x14ac:dyDescent="0.25">
      <c r="Q347" s="65"/>
      <c r="R347" s="62"/>
      <c r="S347" s="65"/>
      <c r="T347" s="62"/>
    </row>
    <row r="348" spans="17:20" x14ac:dyDescent="0.25">
      <c r="Q348" s="65"/>
      <c r="R348" s="62"/>
      <c r="S348" s="65"/>
      <c r="T348" s="62"/>
    </row>
    <row r="349" spans="17:20" x14ac:dyDescent="0.25">
      <c r="Q349" s="65"/>
      <c r="R349" s="62"/>
      <c r="S349" s="65"/>
      <c r="T349" s="62"/>
    </row>
    <row r="350" spans="17:20" x14ac:dyDescent="0.25">
      <c r="Q350" s="65"/>
      <c r="R350" s="62"/>
      <c r="S350" s="65"/>
      <c r="T350" s="62"/>
    </row>
    <row r="351" spans="17:20" x14ac:dyDescent="0.25">
      <c r="Q351" s="65"/>
      <c r="R351" s="62"/>
      <c r="S351" s="65"/>
      <c r="T351" s="62"/>
    </row>
    <row r="352" spans="17:20" x14ac:dyDescent="0.25">
      <c r="Q352" s="65"/>
      <c r="R352" s="62"/>
      <c r="S352" s="65"/>
      <c r="T352" s="62"/>
    </row>
    <row r="353" spans="17:20" x14ac:dyDescent="0.25">
      <c r="Q353" s="65"/>
      <c r="R353" s="62"/>
      <c r="S353" s="65"/>
      <c r="T353" s="62"/>
    </row>
    <row r="354" spans="17:20" x14ac:dyDescent="0.25">
      <c r="Q354" s="65"/>
      <c r="R354" s="62"/>
      <c r="S354" s="65"/>
      <c r="T354" s="62"/>
    </row>
    <row r="355" spans="17:20" x14ac:dyDescent="0.25">
      <c r="Q355" s="65"/>
      <c r="R355" s="62"/>
      <c r="S355" s="65"/>
      <c r="T355" s="62"/>
    </row>
    <row r="356" spans="17:20" x14ac:dyDescent="0.25">
      <c r="Q356" s="65"/>
      <c r="R356" s="62"/>
      <c r="S356" s="65"/>
      <c r="T356" s="62"/>
    </row>
    <row r="357" spans="17:20" x14ac:dyDescent="0.25">
      <c r="Q357" s="65"/>
      <c r="R357" s="62"/>
      <c r="S357" s="65"/>
      <c r="T357" s="62"/>
    </row>
    <row r="358" spans="17:20" x14ac:dyDescent="0.25">
      <c r="Q358" s="65"/>
      <c r="R358" s="62"/>
      <c r="S358" s="65"/>
      <c r="T358" s="62"/>
    </row>
    <row r="359" spans="17:20" x14ac:dyDescent="0.25">
      <c r="Q359" s="65"/>
      <c r="R359" s="62"/>
      <c r="S359" s="65"/>
      <c r="T359" s="62"/>
    </row>
    <row r="360" spans="17:20" x14ac:dyDescent="0.25">
      <c r="Q360" s="65"/>
      <c r="R360" s="62"/>
      <c r="S360" s="65"/>
      <c r="T360" s="62"/>
    </row>
    <row r="361" spans="17:20" x14ac:dyDescent="0.25">
      <c r="Q361" s="65"/>
      <c r="R361" s="62"/>
      <c r="S361" s="65"/>
      <c r="T361" s="62"/>
    </row>
    <row r="362" spans="17:20" x14ac:dyDescent="0.25">
      <c r="Q362" s="65"/>
      <c r="R362" s="62"/>
      <c r="S362" s="65"/>
      <c r="T362" s="62"/>
    </row>
    <row r="363" spans="17:20" x14ac:dyDescent="0.25">
      <c r="Q363" s="65"/>
      <c r="R363" s="62"/>
      <c r="S363" s="65"/>
      <c r="T363" s="62"/>
    </row>
    <row r="364" spans="17:20" x14ac:dyDescent="0.25">
      <c r="Q364" s="65"/>
      <c r="R364" s="62"/>
      <c r="S364" s="65"/>
      <c r="T364" s="62"/>
    </row>
    <row r="365" spans="17:20" x14ac:dyDescent="0.25">
      <c r="Q365" s="65"/>
      <c r="R365" s="62"/>
      <c r="S365" s="65"/>
      <c r="T365" s="62"/>
    </row>
    <row r="366" spans="17:20" x14ac:dyDescent="0.25">
      <c r="Q366" s="65"/>
      <c r="R366" s="62"/>
      <c r="S366" s="65"/>
      <c r="T366" s="62"/>
    </row>
    <row r="367" spans="17:20" x14ac:dyDescent="0.25">
      <c r="Q367" s="65"/>
      <c r="R367" s="62"/>
      <c r="S367" s="65"/>
      <c r="T367" s="62"/>
    </row>
    <row r="368" spans="17:20" x14ac:dyDescent="0.25">
      <c r="Q368" s="65"/>
      <c r="R368" s="62"/>
      <c r="S368" s="65"/>
      <c r="T368" s="62"/>
    </row>
    <row r="369" spans="17:20" x14ac:dyDescent="0.25">
      <c r="Q369" s="65"/>
      <c r="R369" s="62"/>
      <c r="S369" s="65"/>
      <c r="T369" s="62"/>
    </row>
    <row r="370" spans="17:20" x14ac:dyDescent="0.25">
      <c r="Q370" s="65"/>
      <c r="R370" s="62"/>
      <c r="S370" s="65"/>
      <c r="T370" s="62"/>
    </row>
    <row r="371" spans="17:20" x14ac:dyDescent="0.25">
      <c r="Q371" s="65"/>
      <c r="R371" s="62"/>
      <c r="S371" s="65"/>
      <c r="T371" s="62"/>
    </row>
    <row r="372" spans="17:20" x14ac:dyDescent="0.25">
      <c r="Q372" s="65"/>
      <c r="R372" s="62"/>
      <c r="S372" s="65"/>
      <c r="T372" s="62"/>
    </row>
    <row r="373" spans="17:20" x14ac:dyDescent="0.25">
      <c r="Q373" s="65"/>
      <c r="R373" s="62"/>
      <c r="S373" s="65"/>
      <c r="T373" s="62"/>
    </row>
    <row r="374" spans="17:20" x14ac:dyDescent="0.25">
      <c r="Q374" s="65"/>
      <c r="R374" s="62"/>
      <c r="S374" s="65"/>
      <c r="T374" s="62"/>
    </row>
    <row r="375" spans="17:20" x14ac:dyDescent="0.25">
      <c r="Q375" s="65"/>
      <c r="R375" s="62"/>
      <c r="S375" s="65"/>
      <c r="T375" s="62"/>
    </row>
    <row r="376" spans="17:20" x14ac:dyDescent="0.25">
      <c r="Q376" s="65"/>
      <c r="R376" s="62"/>
      <c r="S376" s="65"/>
      <c r="T376" s="62"/>
    </row>
    <row r="377" spans="17:20" x14ac:dyDescent="0.25">
      <c r="Q377" s="65"/>
      <c r="R377" s="62"/>
      <c r="S377" s="65"/>
      <c r="T377" s="62"/>
    </row>
    <row r="378" spans="17:20" x14ac:dyDescent="0.25">
      <c r="Q378" s="65"/>
      <c r="R378" s="62"/>
      <c r="S378" s="65"/>
      <c r="T378" s="62"/>
    </row>
    <row r="379" spans="17:20" x14ac:dyDescent="0.25">
      <c r="Q379" s="65"/>
      <c r="R379" s="62"/>
      <c r="S379" s="65"/>
      <c r="T379" s="62"/>
    </row>
    <row r="380" spans="17:20" x14ac:dyDescent="0.25">
      <c r="Q380" s="65"/>
      <c r="R380" s="62"/>
      <c r="S380" s="65"/>
      <c r="T380" s="62"/>
    </row>
    <row r="381" spans="17:20" x14ac:dyDescent="0.25">
      <c r="Q381" s="65"/>
      <c r="R381" s="62"/>
      <c r="S381" s="65"/>
      <c r="T381" s="62"/>
    </row>
    <row r="382" spans="17:20" x14ac:dyDescent="0.25">
      <c r="Q382" s="65"/>
      <c r="R382" s="62"/>
      <c r="S382" s="65"/>
      <c r="T382" s="62"/>
    </row>
    <row r="383" spans="17:20" x14ac:dyDescent="0.25">
      <c r="Q383" s="65"/>
      <c r="R383" s="62"/>
      <c r="S383" s="65"/>
      <c r="T383" s="62"/>
    </row>
    <row r="384" spans="17:20" x14ac:dyDescent="0.25">
      <c r="Q384" s="65"/>
      <c r="R384" s="62"/>
      <c r="S384" s="65"/>
      <c r="T384" s="62"/>
    </row>
    <row r="385" spans="17:20" x14ac:dyDescent="0.25">
      <c r="Q385" s="65"/>
      <c r="R385" s="62"/>
      <c r="S385" s="65"/>
      <c r="T385" s="62"/>
    </row>
    <row r="386" spans="17:20" x14ac:dyDescent="0.25">
      <c r="Q386" s="65"/>
      <c r="R386" s="62"/>
      <c r="S386" s="65"/>
      <c r="T386" s="62"/>
    </row>
    <row r="387" spans="17:20" x14ac:dyDescent="0.25">
      <c r="Q387" s="65"/>
      <c r="R387" s="62"/>
      <c r="S387" s="65"/>
      <c r="T387" s="62"/>
    </row>
    <row r="388" spans="17:20" x14ac:dyDescent="0.25">
      <c r="Q388" s="65"/>
      <c r="R388" s="62"/>
      <c r="S388" s="65"/>
      <c r="T388" s="62"/>
    </row>
    <row r="389" spans="17:20" x14ac:dyDescent="0.25">
      <c r="Q389" s="65"/>
      <c r="R389" s="62"/>
      <c r="S389" s="65"/>
      <c r="T389" s="62"/>
    </row>
    <row r="390" spans="17:20" x14ac:dyDescent="0.25">
      <c r="Q390" s="65"/>
      <c r="R390" s="62"/>
      <c r="S390" s="65"/>
      <c r="T390" s="62"/>
    </row>
    <row r="391" spans="17:20" x14ac:dyDescent="0.25">
      <c r="Q391" s="65"/>
      <c r="R391" s="62"/>
      <c r="S391" s="65"/>
      <c r="T391" s="62"/>
    </row>
    <row r="392" spans="17:20" x14ac:dyDescent="0.25">
      <c r="Q392" s="65"/>
      <c r="R392" s="62"/>
      <c r="S392" s="65"/>
      <c r="T392" s="62"/>
    </row>
    <row r="393" spans="17:20" x14ac:dyDescent="0.25">
      <c r="Q393" s="65"/>
      <c r="R393" s="62"/>
      <c r="S393" s="65"/>
      <c r="T393" s="62"/>
    </row>
    <row r="394" spans="17:20" x14ac:dyDescent="0.25">
      <c r="Q394" s="65"/>
      <c r="R394" s="62"/>
      <c r="S394" s="65"/>
      <c r="T394" s="62"/>
    </row>
    <row r="395" spans="17:20" x14ac:dyDescent="0.25">
      <c r="Q395" s="65"/>
      <c r="R395" s="62"/>
      <c r="S395" s="65"/>
      <c r="T395" s="62"/>
    </row>
    <row r="396" spans="17:20" x14ac:dyDescent="0.25">
      <c r="Q396" s="65"/>
      <c r="R396" s="62"/>
      <c r="S396" s="65"/>
      <c r="T396" s="62"/>
    </row>
    <row r="397" spans="17:20" x14ac:dyDescent="0.25">
      <c r="Q397" s="65"/>
      <c r="R397" s="62"/>
      <c r="S397" s="65"/>
      <c r="T397" s="62"/>
    </row>
    <row r="398" spans="17:20" x14ac:dyDescent="0.25">
      <c r="Q398" s="65"/>
      <c r="R398" s="62"/>
      <c r="S398" s="65"/>
      <c r="T398" s="62"/>
    </row>
    <row r="399" spans="17:20" x14ac:dyDescent="0.25">
      <c r="Q399" s="65"/>
      <c r="R399" s="62"/>
      <c r="S399" s="65"/>
      <c r="T399" s="62"/>
    </row>
    <row r="400" spans="17:20" x14ac:dyDescent="0.25">
      <c r="Q400" s="65"/>
      <c r="R400" s="62"/>
      <c r="S400" s="65"/>
      <c r="T400" s="62"/>
    </row>
    <row r="401" spans="17:20" x14ac:dyDescent="0.25">
      <c r="Q401" s="65"/>
      <c r="R401" s="62"/>
      <c r="S401" s="65"/>
      <c r="T401" s="62"/>
    </row>
    <row r="402" spans="17:20" x14ac:dyDescent="0.25">
      <c r="Q402" s="65"/>
      <c r="R402" s="62"/>
      <c r="S402" s="65"/>
      <c r="T402" s="62"/>
    </row>
    <row r="403" spans="17:20" x14ac:dyDescent="0.25">
      <c r="Q403" s="65"/>
      <c r="R403" s="62"/>
      <c r="S403" s="65"/>
      <c r="T403" s="62"/>
    </row>
    <row r="404" spans="17:20" x14ac:dyDescent="0.25">
      <c r="Q404" s="65"/>
      <c r="R404" s="62"/>
      <c r="S404" s="65"/>
      <c r="T404" s="62"/>
    </row>
  </sheetData>
  <mergeCells count="27">
    <mergeCell ref="X7:Y7"/>
    <mergeCell ref="Z7:AA7"/>
    <mergeCell ref="AB7:AB8"/>
    <mergeCell ref="AC7:AC8"/>
    <mergeCell ref="AD7:AD8"/>
    <mergeCell ref="L7:M7"/>
    <mergeCell ref="N7:O7"/>
    <mergeCell ref="P7:Q7"/>
    <mergeCell ref="R7:S7"/>
    <mergeCell ref="T7:U7"/>
    <mergeCell ref="V7:W7"/>
    <mergeCell ref="A5:C5"/>
    <mergeCell ref="D5:G5"/>
    <mergeCell ref="A6:AC6"/>
    <mergeCell ref="A7:A8"/>
    <mergeCell ref="B7:B8"/>
    <mergeCell ref="C7:C8"/>
    <mergeCell ref="D7:E7"/>
    <mergeCell ref="F7:G7"/>
    <mergeCell ref="H7:I7"/>
    <mergeCell ref="J7:K7"/>
    <mergeCell ref="A2:AC2"/>
    <mergeCell ref="A3:C3"/>
    <mergeCell ref="D3:G3"/>
    <mergeCell ref="X3:AC3"/>
    <mergeCell ref="A4:C4"/>
    <mergeCell ref="D4:G4"/>
  </mergeCells>
  <printOptions gridLines="1"/>
  <pageMargins left="0.11811023622047245" right="0.11811023622047245" top="0.15748031496062992" bottom="0" header="0.31496062992125984" footer="0.31496062992125984"/>
  <pageSetup scale="71" orientation="landscape" useFirstPageNumber="1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G9" sqref="G9"/>
    </sheetView>
  </sheetViews>
  <sheetFormatPr defaultRowHeight="15" x14ac:dyDescent="0.25"/>
  <cols>
    <col min="1" max="1" width="63" bestFit="1" customWidth="1"/>
    <col min="2" max="2" width="22.42578125" bestFit="1" customWidth="1"/>
    <col min="3" max="3" width="16.140625" customWidth="1"/>
  </cols>
  <sheetData>
    <row r="1" spans="1:3" x14ac:dyDescent="0.25">
      <c r="A1" s="66" t="s">
        <v>98</v>
      </c>
      <c r="B1" s="67" t="s">
        <v>99</v>
      </c>
      <c r="C1" s="67" t="s">
        <v>99</v>
      </c>
    </row>
    <row r="2" spans="1:3" x14ac:dyDescent="0.25">
      <c r="A2" s="66"/>
      <c r="B2" s="67">
        <v>2022</v>
      </c>
      <c r="C2" s="67" t="s">
        <v>100</v>
      </c>
    </row>
    <row r="3" spans="1:3" x14ac:dyDescent="0.25">
      <c r="A3" s="66"/>
      <c r="B3" s="67">
        <v>5</v>
      </c>
      <c r="C3" s="67" t="s">
        <v>35</v>
      </c>
    </row>
    <row r="4" spans="1:3" x14ac:dyDescent="0.25">
      <c r="A4" s="66"/>
      <c r="B4" s="68" t="s">
        <v>21</v>
      </c>
      <c r="C4" s="68" t="s">
        <v>22</v>
      </c>
    </row>
    <row r="5" spans="1:3" x14ac:dyDescent="0.25">
      <c r="A5" s="69" t="s">
        <v>7</v>
      </c>
      <c r="B5" s="70">
        <v>1182</v>
      </c>
      <c r="C5" s="71">
        <v>168773.58999999997</v>
      </c>
    </row>
    <row r="6" spans="1:3" x14ac:dyDescent="0.25">
      <c r="A6" s="69" t="s">
        <v>8</v>
      </c>
      <c r="B6" s="70">
        <v>74</v>
      </c>
      <c r="C6" s="71">
        <v>28448.329999999998</v>
      </c>
    </row>
    <row r="7" spans="1:3" x14ac:dyDescent="0.25">
      <c r="A7" s="69" t="s">
        <v>9</v>
      </c>
      <c r="B7" s="70">
        <v>146</v>
      </c>
      <c r="C7" s="71">
        <v>18601.100000000002</v>
      </c>
    </row>
    <row r="8" spans="1:3" x14ac:dyDescent="0.25">
      <c r="A8" s="69" t="s">
        <v>101</v>
      </c>
      <c r="B8" s="70">
        <v>697</v>
      </c>
      <c r="C8" s="71">
        <v>100679.49</v>
      </c>
    </row>
    <row r="9" spans="1:3" x14ac:dyDescent="0.25">
      <c r="A9" s="69" t="s">
        <v>11</v>
      </c>
      <c r="B9" s="70">
        <v>459</v>
      </c>
      <c r="C9" s="71">
        <v>54433.039999999994</v>
      </c>
    </row>
    <row r="10" spans="1:3" x14ac:dyDescent="0.25">
      <c r="A10" s="69" t="s">
        <v>12</v>
      </c>
      <c r="B10" s="70">
        <v>42</v>
      </c>
      <c r="C10" s="71">
        <v>1339.84</v>
      </c>
    </row>
    <row r="11" spans="1:3" x14ac:dyDescent="0.25">
      <c r="A11" s="69" t="s">
        <v>13</v>
      </c>
      <c r="B11" s="70">
        <v>2</v>
      </c>
      <c r="C11" s="71">
        <v>74.040000000000006</v>
      </c>
    </row>
    <row r="12" spans="1:3" x14ac:dyDescent="0.25">
      <c r="A12" s="69" t="s">
        <v>14</v>
      </c>
      <c r="B12" s="70">
        <v>33</v>
      </c>
      <c r="C12" s="71">
        <v>12338.42</v>
      </c>
    </row>
    <row r="13" spans="1:3" x14ac:dyDescent="0.25">
      <c r="A13" s="69" t="s">
        <v>16</v>
      </c>
      <c r="B13" s="70">
        <v>1</v>
      </c>
      <c r="C13" s="71">
        <v>15.75</v>
      </c>
    </row>
    <row r="14" spans="1:3" x14ac:dyDescent="0.25">
      <c r="A14" s="69" t="s">
        <v>15</v>
      </c>
      <c r="B14" s="70">
        <v>294</v>
      </c>
      <c r="C14" s="71">
        <v>0</v>
      </c>
    </row>
    <row r="15" spans="1:3" x14ac:dyDescent="0.25">
      <c r="A15" s="72" t="s">
        <v>17</v>
      </c>
      <c r="B15" s="70">
        <v>5</v>
      </c>
      <c r="C15" s="71">
        <v>3182.27</v>
      </c>
    </row>
    <row r="16" spans="1:3" x14ac:dyDescent="0.25">
      <c r="A16" s="69" t="s">
        <v>102</v>
      </c>
      <c r="B16" s="70">
        <v>0</v>
      </c>
      <c r="C16" s="71">
        <v>0</v>
      </c>
    </row>
    <row r="17" spans="1:3" x14ac:dyDescent="0.25">
      <c r="A17" s="69" t="s">
        <v>103</v>
      </c>
      <c r="B17" s="70">
        <v>0</v>
      </c>
      <c r="C17" s="71">
        <v>0</v>
      </c>
    </row>
    <row r="18" spans="1:3" x14ac:dyDescent="0.25">
      <c r="A18" s="69" t="s">
        <v>96</v>
      </c>
      <c r="B18" s="70"/>
      <c r="C18" s="71">
        <v>29.77</v>
      </c>
    </row>
    <row r="19" spans="1:3" ht="18.75" x14ac:dyDescent="0.3">
      <c r="A19" s="73" t="s">
        <v>104</v>
      </c>
      <c r="B19" s="74">
        <f>SUM(B5:B18)</f>
        <v>2935</v>
      </c>
      <c r="C19" s="75">
        <f>SUM(C5:C18)</f>
        <v>387915.63999999996</v>
      </c>
    </row>
  </sheetData>
  <mergeCells count="4">
    <mergeCell ref="A1:A4"/>
    <mergeCell ref="B1:C1"/>
    <mergeCell ref="B2:C2"/>
    <mergeCell ref="B3:C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SAJT V 2022 </vt:lpstr>
      <vt:lpstr>SAJT po vrsti davanja V 2022</vt:lpstr>
      <vt:lpstr>'SAJT V 2022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Rajkovic</dc:creator>
  <cp:lastModifiedBy>Snezana Rajkovic</cp:lastModifiedBy>
  <cp:lastPrinted>2022-06-16T06:02:05Z</cp:lastPrinted>
  <dcterms:created xsi:type="dcterms:W3CDTF">2022-06-16T05:59:48Z</dcterms:created>
  <dcterms:modified xsi:type="dcterms:W3CDTF">2022-06-16T06:22:03Z</dcterms:modified>
</cp:coreProperties>
</file>