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HO7SZEJ8\"/>
    </mc:Choice>
  </mc:AlternateContent>
  <xr:revisionPtr revIDLastSave="0" documentId="13_ncr:1_{646BF805-7A4A-426F-B62B-D7598B5EC05B}" xr6:coauthVersionLast="36" xr6:coauthVersionMax="36" xr10:uidLastSave="{00000000-0000-0000-0000-000000000000}"/>
  <bookViews>
    <workbookView xWindow="0" yWindow="0" windowWidth="28800" windowHeight="11085" xr2:uid="{8FABECA2-1D22-4507-9820-B309670476C8}"/>
  </bookViews>
  <sheets>
    <sheet name="IV 24 S" sheetId="1" r:id="rId1"/>
    <sheet name="Po vrsti davanja IV 24 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AC34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31" i="1" l="1"/>
</calcChain>
</file>

<file path=xl/sharedStrings.xml><?xml version="1.0" encoding="utf-8"?>
<sst xmlns="http://schemas.openxmlformats.org/spreadsheetml/2006/main" count="140" uniqueCount="101">
  <si>
    <t>REKAPITULAR ISPLATA: BORAČKA I INVALIDSKA ZAŠTITA ZA IV 2024.GODINE</t>
  </si>
  <si>
    <t>Godina i mjesec obračuna:</t>
  </si>
  <si>
    <t>2024/4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</si>
  <si>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</si>
  <si>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</si>
  <si>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</si>
  <si>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</si>
  <si>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</si>
  <si>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</si>
  <si>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</si>
  <si>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</si>
  <si>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</si>
  <si>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</si>
  <si>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</si>
  <si>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</si>
  <si>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</si>
  <si>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</si>
  <si>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</si>
  <si>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</si>
  <si>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</si>
  <si>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</si>
  <si>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</si>
  <si>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</si>
  <si>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</si>
  <si>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</si>
  <si>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</si>
  <si>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</si>
  <si>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</si>
  <si>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</si>
  <si>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</si>
  <si>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</si>
  <si>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</si>
  <si>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</si>
  <si>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</si>
  <si>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</si>
  <si>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</si>
  <si>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</si>
  <si>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</si>
  <si>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</si>
  <si>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</si>
  <si>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</si>
  <si>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</si>
  <si>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</si>
  <si>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</si>
  <si>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</si>
  <si>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</si>
  <si>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</si>
  <si>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</si>
  <si>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</si>
  <si>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</si>
  <si>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</si>
  <si>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</si>
  <si>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</si>
  <si>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</si>
  <si>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</si>
  <si>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</si>
  <si>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</si>
  <si>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</si>
  <si>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</si>
  <si>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</si>
  <si>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</si>
  <si>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</si>
  <si>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</si>
  <si>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</si>
  <si>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</si>
  <si>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</si>
  <si>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</si>
  <si>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</si>
  <si>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</si>
  <si>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</si>
  <si>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</si>
  <si>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</si>
  <si>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</si>
  <si>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</si>
  <si>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</si>
  <si>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</si>
  <si>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</si>
  <si>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</si>
  <si>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</si>
  <si>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</si>
  <si>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</si>
  <si>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</si>
  <si>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</si>
  <si>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</si>
  <si>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</si>
  <si>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</si>
  <si>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</si>
  <si>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</si>
  <si>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</si>
  <si>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</si>
  <si>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</si>
  <si>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</si>
  <si>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</si>
  <si>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</si>
  <si>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</si>
  <si>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</si>
  <si>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</si>
  <si>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2024</t>
  </si>
  <si>
    <t>Boračka - vrste davanja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</si>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</sst>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5" x14ac:knownFonts="1">
    <font>
      <sz val="11"/>
      <color indexed="8"/>
      <name val="Calibri"/>
      <family val="2"/>
      <scheme val="minor"/>
    </font>
    <font>
      <b/>
      <i/>
      <sz val="14"/>
      <color indexed="8"/>
      <name val="Arial Narrow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1" fontId="3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" fontId="0" fillId="0" borderId="8" xfId="0" applyNumberFormat="1" applyBorder="1"/>
    <xf numFmtId="4" fontId="0" fillId="0" borderId="0" xfId="0" applyNumberFormat="1"/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1" fontId="3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1" fontId="0" fillId="2" borderId="8" xfId="0" applyNumberFormat="1" applyFill="1" applyBorder="1"/>
    <xf numFmtId="4" fontId="3" fillId="2" borderId="6" xfId="0" applyNumberFormat="1" applyFont="1" applyFill="1" applyBorder="1" applyAlignment="1">
      <alignment horizontal="right" wrapText="1"/>
    </xf>
    <xf numFmtId="4" fontId="0" fillId="2" borderId="3" xfId="0" applyNumberFormat="1" applyFill="1" applyBorder="1"/>
    <xf numFmtId="1" fontId="3" fillId="2" borderId="9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wrapText="1"/>
    </xf>
    <xf numFmtId="1" fontId="5" fillId="2" borderId="4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1" fontId="5" fillId="2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/>
    <xf numFmtId="0" fontId="7" fillId="0" borderId="0" xfId="0" applyFont="1"/>
    <xf numFmtId="0" fontId="7" fillId="2" borderId="0" xfId="0" applyFont="1" applyFill="1"/>
    <xf numFmtId="1" fontId="7" fillId="2" borderId="0" xfId="0" applyNumberFormat="1" applyFont="1" applyFill="1"/>
    <xf numFmtId="1" fontId="7" fillId="0" borderId="0" xfId="0" applyNumberFormat="1" applyFont="1"/>
    <xf numFmtId="1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7" fillId="2" borderId="0" xfId="0" applyNumberFormat="1" applyFont="1" applyFill="1"/>
    <xf numFmtId="1" fontId="9" fillId="0" borderId="0" xfId="0" applyNumberFormat="1" applyFont="1"/>
    <xf numFmtId="4" fontId="9" fillId="0" borderId="0" xfId="0" applyNumberFormat="1" applyFont="1"/>
    <xf numFmtId="4" fontId="10" fillId="2" borderId="0" xfId="0" applyNumberFormat="1" applyFont="1" applyFill="1"/>
    <xf numFmtId="0" fontId="11" fillId="3" borderId="10" xfId="0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1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1" fontId="12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0" fontId="13" fillId="0" borderId="3" xfId="0" applyFont="1" applyBorder="1"/>
    <xf numFmtId="1" fontId="13" fillId="0" borderId="3" xfId="0" applyNumberFormat="1" applyFont="1" applyBorder="1"/>
    <xf numFmtId="4" fontId="13" fillId="0" borderId="3" xfId="0" applyNumberFormat="1" applyFont="1" applyBorder="1"/>
    <xf numFmtId="1" fontId="14" fillId="0" borderId="10" xfId="0" applyNumberFormat="1" applyFont="1" applyBorder="1" applyAlignment="1">
      <alignment horizontal="right"/>
    </xf>
    <xf numFmtId="0" fontId="5" fillId="2" borderId="4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/>
    <xf numFmtId="0" fontId="1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253E-4609-4BAB-B38B-EEB8F13AB52A}">
  <dimension ref="A1:AE59"/>
  <sheetViews>
    <sheetView tabSelected="1" zoomScaleNormal="100" workbookViewId="0">
      <selection activeCell="C8" sqref="C8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10.7109375" style="1" customWidth="1"/>
    <col min="25" max="25" width="9.85546875" customWidth="1"/>
    <col min="26" max="26" width="10.7109375" style="1" customWidth="1"/>
    <col min="27" max="27" width="9.85546875" customWidth="1"/>
    <col min="28" max="28" width="10" style="1" customWidth="1"/>
    <col min="29" max="29" width="11.140625" customWidth="1"/>
    <col min="30" max="30" width="9.140625" style="1" customWidth="1"/>
    <col min="31" max="31" width="10.5703125" customWidth="1"/>
  </cols>
  <sheetData>
    <row r="1" spans="1:31" ht="20.10000000000000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31" ht="15" customHeight="1" x14ac:dyDescent="0.3">
      <c r="A2" s="71"/>
      <c r="B2" s="71"/>
      <c r="C2" s="71"/>
      <c r="D2" s="72"/>
      <c r="E2" s="72"/>
      <c r="F2" s="72"/>
      <c r="G2" s="72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73"/>
      <c r="Y2" s="73"/>
      <c r="Z2" s="73"/>
      <c r="AA2" s="73"/>
      <c r="AB2" s="73"/>
      <c r="AC2" s="73"/>
    </row>
    <row r="3" spans="1:31" ht="15" customHeight="1" x14ac:dyDescent="0.3">
      <c r="A3" s="71" t="s">
        <v>1</v>
      </c>
      <c r="B3" s="71"/>
      <c r="C3" s="71"/>
      <c r="D3" s="71" t="s">
        <v>2</v>
      </c>
      <c r="E3" s="71"/>
      <c r="F3" s="71"/>
      <c r="G3" s="71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</row>
    <row r="4" spans="1:31" ht="20.100000000000001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31" ht="75" customHeight="1" x14ac:dyDescent="0.25">
      <c r="A5" s="68" t="s">
        <v>3</v>
      </c>
      <c r="B5" s="68" t="s">
        <v>4</v>
      </c>
      <c r="C5" s="68" t="s">
        <v>5</v>
      </c>
      <c r="D5" s="60" t="s">
        <v>6</v>
      </c>
      <c r="E5" s="61"/>
      <c r="F5" s="60" t="s">
        <v>7</v>
      </c>
      <c r="G5" s="61"/>
      <c r="H5" s="60" t="s">
        <v>8</v>
      </c>
      <c r="I5" s="61"/>
      <c r="J5" s="60" t="s">
        <v>9</v>
      </c>
      <c r="K5" s="61"/>
      <c r="L5" s="60" t="s">
        <v>10</v>
      </c>
      <c r="M5" s="61"/>
      <c r="N5" s="60" t="s">
        <v>11</v>
      </c>
      <c r="O5" s="61"/>
      <c r="P5" s="60" t="s">
        <v>12</v>
      </c>
      <c r="Q5" s="61"/>
      <c r="R5" s="60" t="s">
        <v>13</v>
      </c>
      <c r="S5" s="61"/>
      <c r="T5" s="60" t="s">
        <v>14</v>
      </c>
      <c r="U5" s="61"/>
      <c r="V5" s="60" t="s">
        <v>15</v>
      </c>
      <c r="W5" s="61"/>
      <c r="X5" s="60" t="s">
        <v>16</v>
      </c>
      <c r="Y5" s="61"/>
      <c r="Z5" s="60" t="s">
        <v>17</v>
      </c>
      <c r="AA5" s="61"/>
      <c r="AB5" s="62" t="s">
        <v>18</v>
      </c>
      <c r="AC5" s="64" t="s">
        <v>19</v>
      </c>
      <c r="AD5" s="66" t="s">
        <v>20</v>
      </c>
    </row>
    <row r="6" spans="1:31" ht="45" customHeight="1" x14ac:dyDescent="0.25">
      <c r="A6" s="69"/>
      <c r="B6" s="69"/>
      <c r="C6" s="69"/>
      <c r="D6" s="4" t="s">
        <v>18</v>
      </c>
      <c r="E6" s="5" t="s">
        <v>21</v>
      </c>
      <c r="F6" s="4" t="s">
        <v>18</v>
      </c>
      <c r="G6" s="5" t="s">
        <v>21</v>
      </c>
      <c r="H6" s="4" t="s">
        <v>18</v>
      </c>
      <c r="I6" s="5" t="s">
        <v>21</v>
      </c>
      <c r="J6" s="4" t="s">
        <v>18</v>
      </c>
      <c r="K6" s="5" t="s">
        <v>21</v>
      </c>
      <c r="L6" s="4" t="s">
        <v>18</v>
      </c>
      <c r="M6" s="5" t="s">
        <v>21</v>
      </c>
      <c r="N6" s="4" t="s">
        <v>18</v>
      </c>
      <c r="O6" s="5" t="s">
        <v>21</v>
      </c>
      <c r="P6" s="4" t="s">
        <v>18</v>
      </c>
      <c r="Q6" s="5" t="s">
        <v>21</v>
      </c>
      <c r="R6" s="4" t="s">
        <v>18</v>
      </c>
      <c r="S6" s="5" t="s">
        <v>21</v>
      </c>
      <c r="T6" s="4" t="s">
        <v>18</v>
      </c>
      <c r="U6" s="5" t="s">
        <v>21</v>
      </c>
      <c r="V6" s="4" t="s">
        <v>18</v>
      </c>
      <c r="W6" s="5" t="s">
        <v>21</v>
      </c>
      <c r="X6" s="4" t="s">
        <v>18</v>
      </c>
      <c r="Y6" s="5" t="s">
        <v>21</v>
      </c>
      <c r="Z6" s="4" t="s">
        <v>18</v>
      </c>
      <c r="AA6" s="5" t="s">
        <v>21</v>
      </c>
      <c r="AB6" s="63"/>
      <c r="AC6" s="65"/>
      <c r="AD6" s="66"/>
    </row>
    <row r="7" spans="1:31" ht="20.100000000000001" customHeight="1" x14ac:dyDescent="0.25">
      <c r="A7" s="6" t="s">
        <v>22</v>
      </c>
      <c r="B7" s="7" t="s">
        <v>23</v>
      </c>
      <c r="C7" s="8" t="s">
        <v>24</v>
      </c>
      <c r="D7" s="9">
        <v>14</v>
      </c>
      <c r="E7" s="10">
        <v>1667.34</v>
      </c>
      <c r="F7" s="9">
        <v>0</v>
      </c>
      <c r="G7" s="10">
        <v>0</v>
      </c>
      <c r="H7" s="9">
        <v>0</v>
      </c>
      <c r="I7" s="10">
        <v>0</v>
      </c>
      <c r="J7" s="9">
        <v>6</v>
      </c>
      <c r="K7" s="10">
        <v>478.56</v>
      </c>
      <c r="L7" s="9">
        <v>5</v>
      </c>
      <c r="M7" s="10">
        <v>723.43</v>
      </c>
      <c r="N7" s="9">
        <v>0</v>
      </c>
      <c r="O7" s="10">
        <v>0</v>
      </c>
      <c r="P7" s="9">
        <v>0</v>
      </c>
      <c r="Q7" s="10">
        <v>0</v>
      </c>
      <c r="R7" s="9">
        <v>0</v>
      </c>
      <c r="S7" s="10">
        <v>0</v>
      </c>
      <c r="T7" s="9">
        <v>3</v>
      </c>
      <c r="U7" s="10">
        <v>0</v>
      </c>
      <c r="V7" s="9">
        <v>0</v>
      </c>
      <c r="W7" s="10">
        <v>0</v>
      </c>
      <c r="X7" s="9">
        <v>0</v>
      </c>
      <c r="Y7" s="10">
        <v>0</v>
      </c>
      <c r="Z7" s="9">
        <v>0</v>
      </c>
      <c r="AA7" s="10">
        <v>0</v>
      </c>
      <c r="AB7" s="11">
        <v>21</v>
      </c>
      <c r="AC7" s="12">
        <v>2869.33</v>
      </c>
      <c r="AD7" s="13">
        <f>D7+F7+H7+J7+L7+N7+P7+R7+T7+V7+X7+Z7</f>
        <v>28</v>
      </c>
      <c r="AE7" s="14"/>
    </row>
    <row r="8" spans="1:31" ht="20.100000000000001" customHeight="1" x14ac:dyDescent="0.25">
      <c r="A8" s="6" t="s">
        <v>25</v>
      </c>
      <c r="B8" s="7" t="s">
        <v>26</v>
      </c>
      <c r="C8" s="8" t="s">
        <v>27</v>
      </c>
      <c r="D8" s="9">
        <v>47</v>
      </c>
      <c r="E8" s="10">
        <v>9366.61</v>
      </c>
      <c r="F8" s="9">
        <v>4</v>
      </c>
      <c r="G8" s="10">
        <v>1960.19</v>
      </c>
      <c r="H8" s="9">
        <v>8</v>
      </c>
      <c r="I8" s="10">
        <v>1139.4000000000001</v>
      </c>
      <c r="J8" s="9">
        <v>20</v>
      </c>
      <c r="K8" s="10">
        <v>3387.93</v>
      </c>
      <c r="L8" s="9">
        <v>10</v>
      </c>
      <c r="M8" s="10">
        <v>1505.01</v>
      </c>
      <c r="N8" s="9">
        <v>0</v>
      </c>
      <c r="O8" s="10">
        <v>0</v>
      </c>
      <c r="P8" s="9">
        <v>0</v>
      </c>
      <c r="Q8" s="10">
        <v>0</v>
      </c>
      <c r="R8" s="9">
        <v>1</v>
      </c>
      <c r="S8" s="10">
        <v>677.35</v>
      </c>
      <c r="T8" s="9">
        <v>5</v>
      </c>
      <c r="U8" s="10">
        <v>0</v>
      </c>
      <c r="V8" s="9">
        <v>0</v>
      </c>
      <c r="W8" s="10">
        <v>0</v>
      </c>
      <c r="X8" s="9">
        <v>1</v>
      </c>
      <c r="Y8" s="10">
        <v>796.81</v>
      </c>
      <c r="Z8" s="9">
        <v>0</v>
      </c>
      <c r="AA8" s="10">
        <v>0</v>
      </c>
      <c r="AB8" s="11">
        <v>70</v>
      </c>
      <c r="AC8" s="12">
        <v>18833.3</v>
      </c>
      <c r="AD8" s="13">
        <f t="shared" ref="AD8:AD30" si="0">D8+F8+H8+J8+L8+N8+P8+R8+T8+V8+X8+Z8</f>
        <v>96</v>
      </c>
      <c r="AE8" s="14"/>
    </row>
    <row r="9" spans="1:31" ht="20.100000000000001" customHeight="1" x14ac:dyDescent="0.25">
      <c r="A9" s="6" t="s">
        <v>28</v>
      </c>
      <c r="B9" s="7" t="s">
        <v>29</v>
      </c>
      <c r="C9" s="8" t="s">
        <v>30</v>
      </c>
      <c r="D9" s="9">
        <v>60</v>
      </c>
      <c r="E9" s="10">
        <v>9287.8799999999992</v>
      </c>
      <c r="F9" s="9">
        <v>2</v>
      </c>
      <c r="G9" s="10">
        <v>1163.3499999999999</v>
      </c>
      <c r="H9" s="9">
        <v>2</v>
      </c>
      <c r="I9" s="10">
        <v>406.39</v>
      </c>
      <c r="J9" s="9">
        <v>34</v>
      </c>
      <c r="K9" s="10">
        <v>7572.4</v>
      </c>
      <c r="L9" s="9">
        <v>13</v>
      </c>
      <c r="M9" s="10">
        <v>2064.25</v>
      </c>
      <c r="N9" s="9">
        <v>0</v>
      </c>
      <c r="O9" s="10">
        <v>0</v>
      </c>
      <c r="P9" s="9">
        <v>0</v>
      </c>
      <c r="Q9" s="10">
        <v>0</v>
      </c>
      <c r="R9" s="9">
        <v>3</v>
      </c>
      <c r="S9" s="10">
        <v>1801.66</v>
      </c>
      <c r="T9" s="9">
        <v>17</v>
      </c>
      <c r="U9" s="10">
        <v>0</v>
      </c>
      <c r="V9" s="9">
        <v>1</v>
      </c>
      <c r="W9" s="10">
        <v>26.25</v>
      </c>
      <c r="X9" s="9">
        <v>1</v>
      </c>
      <c r="Y9" s="10">
        <v>796.81</v>
      </c>
      <c r="Z9" s="9">
        <v>0</v>
      </c>
      <c r="AA9" s="10">
        <v>0</v>
      </c>
      <c r="AB9" s="11">
        <v>96</v>
      </c>
      <c r="AC9" s="12">
        <v>23118.99</v>
      </c>
      <c r="AD9" s="13">
        <f t="shared" si="0"/>
        <v>133</v>
      </c>
      <c r="AE9" s="14"/>
    </row>
    <row r="10" spans="1:31" ht="20.100000000000001" customHeight="1" x14ac:dyDescent="0.25">
      <c r="A10" s="15" t="s">
        <v>31</v>
      </c>
      <c r="B10" s="16" t="s">
        <v>32</v>
      </c>
      <c r="C10" s="17" t="s">
        <v>33</v>
      </c>
      <c r="D10" s="18">
        <v>78</v>
      </c>
      <c r="E10" s="19">
        <v>13752.92</v>
      </c>
      <c r="F10" s="18">
        <v>4</v>
      </c>
      <c r="G10" s="19">
        <v>2215.11</v>
      </c>
      <c r="H10" s="18">
        <v>5</v>
      </c>
      <c r="I10" s="19">
        <v>924.31</v>
      </c>
      <c r="J10" s="18">
        <v>45</v>
      </c>
      <c r="K10" s="19">
        <v>8210.5499999999993</v>
      </c>
      <c r="L10" s="18">
        <v>40</v>
      </c>
      <c r="M10" s="19">
        <v>6012.92</v>
      </c>
      <c r="N10" s="18">
        <v>4</v>
      </c>
      <c r="O10" s="19">
        <v>147.94</v>
      </c>
      <c r="P10" s="18">
        <v>1</v>
      </c>
      <c r="Q10" s="19">
        <v>46.21</v>
      </c>
      <c r="R10" s="18">
        <v>4</v>
      </c>
      <c r="S10" s="19">
        <v>1435.81</v>
      </c>
      <c r="T10" s="18">
        <v>20</v>
      </c>
      <c r="U10" s="19">
        <v>0</v>
      </c>
      <c r="V10" s="18">
        <v>0</v>
      </c>
      <c r="W10" s="19">
        <v>0</v>
      </c>
      <c r="X10" s="18">
        <v>1</v>
      </c>
      <c r="Y10" s="19">
        <v>796.81</v>
      </c>
      <c r="Z10" s="18">
        <v>0</v>
      </c>
      <c r="AA10" s="19">
        <v>0</v>
      </c>
      <c r="AB10" s="20">
        <v>130</v>
      </c>
      <c r="AC10" s="21">
        <v>33542.58</v>
      </c>
      <c r="AD10" s="22">
        <f t="shared" si="0"/>
        <v>202</v>
      </c>
      <c r="AE10" s="14"/>
    </row>
    <row r="11" spans="1:31" ht="20.100000000000001" customHeight="1" x14ac:dyDescent="0.25">
      <c r="A11" s="15" t="s">
        <v>34</v>
      </c>
      <c r="B11" s="16" t="s">
        <v>35</v>
      </c>
      <c r="C11" s="17" t="s">
        <v>36</v>
      </c>
      <c r="D11" s="18">
        <v>9</v>
      </c>
      <c r="E11" s="19">
        <v>916.28</v>
      </c>
      <c r="F11" s="18">
        <v>0</v>
      </c>
      <c r="G11" s="19">
        <v>0</v>
      </c>
      <c r="H11" s="18">
        <v>0</v>
      </c>
      <c r="I11" s="19">
        <v>0</v>
      </c>
      <c r="J11" s="18">
        <v>8</v>
      </c>
      <c r="K11" s="19">
        <v>3434.8900000000003</v>
      </c>
      <c r="L11" s="18">
        <v>2</v>
      </c>
      <c r="M11" s="19">
        <v>5025.16</v>
      </c>
      <c r="N11" s="18">
        <v>0</v>
      </c>
      <c r="O11" s="19">
        <v>0</v>
      </c>
      <c r="P11" s="18">
        <v>0</v>
      </c>
      <c r="Q11" s="19">
        <v>0</v>
      </c>
      <c r="R11" s="18">
        <v>1</v>
      </c>
      <c r="S11" s="19">
        <v>446.96</v>
      </c>
      <c r="T11" s="18">
        <v>0</v>
      </c>
      <c r="U11" s="19">
        <v>0</v>
      </c>
      <c r="V11" s="18">
        <v>0</v>
      </c>
      <c r="W11" s="19">
        <v>0</v>
      </c>
      <c r="X11" s="18">
        <v>0</v>
      </c>
      <c r="Y11" s="19">
        <v>0</v>
      </c>
      <c r="Z11" s="18">
        <v>0</v>
      </c>
      <c r="AA11" s="19">
        <v>0</v>
      </c>
      <c r="AB11" s="20">
        <v>17</v>
      </c>
      <c r="AC11" s="21">
        <v>9823.2900000000009</v>
      </c>
      <c r="AD11" s="22">
        <f t="shared" si="0"/>
        <v>20</v>
      </c>
      <c r="AE11" s="14"/>
    </row>
    <row r="12" spans="1:31" ht="20.100000000000001" customHeight="1" x14ac:dyDescent="0.25">
      <c r="A12" s="15" t="s">
        <v>37</v>
      </c>
      <c r="B12" s="16" t="s">
        <v>38</v>
      </c>
      <c r="C12" s="17" t="s">
        <v>39</v>
      </c>
      <c r="D12" s="18">
        <v>26</v>
      </c>
      <c r="E12" s="19">
        <v>4234.1099999999997</v>
      </c>
      <c r="F12" s="18">
        <v>0</v>
      </c>
      <c r="G12" s="19">
        <v>0</v>
      </c>
      <c r="H12" s="18">
        <v>3</v>
      </c>
      <c r="I12" s="19">
        <v>525.92999999999995</v>
      </c>
      <c r="J12" s="18">
        <v>28</v>
      </c>
      <c r="K12" s="19">
        <v>3309.04</v>
      </c>
      <c r="L12" s="18">
        <v>11</v>
      </c>
      <c r="M12" s="19">
        <v>1543.87</v>
      </c>
      <c r="N12" s="18">
        <v>1</v>
      </c>
      <c r="O12" s="19">
        <v>27.76</v>
      </c>
      <c r="P12" s="18">
        <v>0</v>
      </c>
      <c r="Q12" s="19">
        <v>0</v>
      </c>
      <c r="R12" s="18">
        <v>1</v>
      </c>
      <c r="S12" s="19">
        <v>311.51</v>
      </c>
      <c r="T12" s="18">
        <v>11</v>
      </c>
      <c r="U12" s="19">
        <v>0</v>
      </c>
      <c r="V12" s="18">
        <v>0</v>
      </c>
      <c r="W12" s="19">
        <v>0</v>
      </c>
      <c r="X12" s="18">
        <v>0</v>
      </c>
      <c r="Y12" s="19">
        <v>0</v>
      </c>
      <c r="Z12" s="18">
        <v>0</v>
      </c>
      <c r="AA12" s="19">
        <v>0</v>
      </c>
      <c r="AB12" s="20">
        <v>56</v>
      </c>
      <c r="AC12" s="21">
        <v>9952.2199999999993</v>
      </c>
      <c r="AD12" s="22">
        <f t="shared" si="0"/>
        <v>81</v>
      </c>
      <c r="AE12" s="14"/>
    </row>
    <row r="13" spans="1:31" ht="20.100000000000001" customHeight="1" x14ac:dyDescent="0.25">
      <c r="A13" s="15" t="s">
        <v>40</v>
      </c>
      <c r="B13" s="16" t="s">
        <v>41</v>
      </c>
      <c r="C13" s="17" t="s">
        <v>42</v>
      </c>
      <c r="D13" s="18">
        <v>41</v>
      </c>
      <c r="E13" s="19">
        <v>9485</v>
      </c>
      <c r="F13" s="18">
        <v>4</v>
      </c>
      <c r="G13" s="19">
        <v>2486.04</v>
      </c>
      <c r="H13" s="18">
        <v>7</v>
      </c>
      <c r="I13" s="19">
        <v>1179.28</v>
      </c>
      <c r="J13" s="18">
        <v>22</v>
      </c>
      <c r="K13" s="19">
        <v>1834.48</v>
      </c>
      <c r="L13" s="18">
        <v>6</v>
      </c>
      <c r="M13" s="19">
        <v>862.17</v>
      </c>
      <c r="N13" s="18">
        <v>1</v>
      </c>
      <c r="O13" s="19">
        <v>46.21</v>
      </c>
      <c r="P13" s="18">
        <v>0</v>
      </c>
      <c r="Q13" s="19">
        <v>0</v>
      </c>
      <c r="R13" s="18">
        <v>5</v>
      </c>
      <c r="S13" s="19">
        <v>2289.23</v>
      </c>
      <c r="T13" s="18">
        <v>4</v>
      </c>
      <c r="U13" s="19">
        <v>0</v>
      </c>
      <c r="V13" s="18">
        <v>0</v>
      </c>
      <c r="W13" s="19">
        <v>0</v>
      </c>
      <c r="X13" s="18">
        <v>0</v>
      </c>
      <c r="Y13" s="19">
        <v>0</v>
      </c>
      <c r="Z13" s="18">
        <v>0</v>
      </c>
      <c r="AA13" s="19">
        <v>0</v>
      </c>
      <c r="AB13" s="20">
        <v>64</v>
      </c>
      <c r="AC13" s="21">
        <v>18182.41</v>
      </c>
      <c r="AD13" s="22">
        <f t="shared" si="0"/>
        <v>90</v>
      </c>
      <c r="AE13" s="14"/>
    </row>
    <row r="14" spans="1:31" ht="20.100000000000001" customHeight="1" x14ac:dyDescent="0.25">
      <c r="A14" s="15" t="s">
        <v>43</v>
      </c>
      <c r="B14" s="16" t="s">
        <v>44</v>
      </c>
      <c r="C14" s="17" t="s">
        <v>45</v>
      </c>
      <c r="D14" s="18">
        <v>12</v>
      </c>
      <c r="E14" s="19">
        <v>1896.47</v>
      </c>
      <c r="F14" s="18">
        <v>0</v>
      </c>
      <c r="G14" s="19">
        <v>0</v>
      </c>
      <c r="H14" s="18">
        <v>0</v>
      </c>
      <c r="I14" s="19">
        <v>0</v>
      </c>
      <c r="J14" s="18">
        <v>3</v>
      </c>
      <c r="K14" s="19">
        <v>239.28</v>
      </c>
      <c r="L14" s="18">
        <v>13</v>
      </c>
      <c r="M14" s="19">
        <v>1914.13</v>
      </c>
      <c r="N14" s="18">
        <v>0</v>
      </c>
      <c r="O14" s="19">
        <v>0</v>
      </c>
      <c r="P14" s="18">
        <v>0</v>
      </c>
      <c r="Q14" s="19">
        <v>0</v>
      </c>
      <c r="R14" s="18">
        <v>1</v>
      </c>
      <c r="S14" s="19">
        <v>677.35</v>
      </c>
      <c r="T14" s="18">
        <v>6</v>
      </c>
      <c r="U14" s="19">
        <v>0</v>
      </c>
      <c r="V14" s="18">
        <v>0</v>
      </c>
      <c r="W14" s="19">
        <v>0</v>
      </c>
      <c r="X14" s="18">
        <v>0</v>
      </c>
      <c r="Y14" s="19">
        <v>0</v>
      </c>
      <c r="Z14" s="18">
        <v>0</v>
      </c>
      <c r="AA14" s="19">
        <v>0</v>
      </c>
      <c r="AB14" s="20">
        <v>19</v>
      </c>
      <c r="AC14" s="21">
        <v>4727.2299999999996</v>
      </c>
      <c r="AD14" s="22">
        <f t="shared" si="0"/>
        <v>35</v>
      </c>
      <c r="AE14" s="14"/>
    </row>
    <row r="15" spans="1:31" ht="20.100000000000001" customHeight="1" x14ac:dyDescent="0.25">
      <c r="A15" s="15" t="s">
        <v>46</v>
      </c>
      <c r="B15" s="16" t="s">
        <v>47</v>
      </c>
      <c r="C15" s="17" t="s">
        <v>48</v>
      </c>
      <c r="D15" s="18">
        <v>33</v>
      </c>
      <c r="E15" s="19">
        <v>6011.86</v>
      </c>
      <c r="F15" s="18">
        <v>0</v>
      </c>
      <c r="G15" s="19">
        <v>0</v>
      </c>
      <c r="H15" s="18">
        <v>6</v>
      </c>
      <c r="I15" s="19">
        <v>820.67</v>
      </c>
      <c r="J15" s="18">
        <v>29</v>
      </c>
      <c r="K15" s="19">
        <v>7571.93</v>
      </c>
      <c r="L15" s="18">
        <v>2</v>
      </c>
      <c r="M15" s="19">
        <v>307.82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1</v>
      </c>
      <c r="U15" s="19">
        <v>0</v>
      </c>
      <c r="V15" s="18">
        <v>0</v>
      </c>
      <c r="W15" s="19">
        <v>0</v>
      </c>
      <c r="X15" s="18">
        <v>0</v>
      </c>
      <c r="Y15" s="19">
        <v>0</v>
      </c>
      <c r="Z15" s="18">
        <v>0</v>
      </c>
      <c r="AA15" s="19">
        <v>0</v>
      </c>
      <c r="AB15" s="20">
        <v>61</v>
      </c>
      <c r="AC15" s="21">
        <v>14712.28</v>
      </c>
      <c r="AD15" s="22">
        <f t="shared" si="0"/>
        <v>71</v>
      </c>
      <c r="AE15" s="14"/>
    </row>
    <row r="16" spans="1:31" ht="20.100000000000001" customHeight="1" x14ac:dyDescent="0.25">
      <c r="A16" s="15" t="s">
        <v>49</v>
      </c>
      <c r="B16" s="16" t="s">
        <v>50</v>
      </c>
      <c r="C16" s="17" t="s">
        <v>51</v>
      </c>
      <c r="D16" s="18">
        <v>22</v>
      </c>
      <c r="E16" s="19">
        <v>3484.13</v>
      </c>
      <c r="F16" s="18">
        <v>1</v>
      </c>
      <c r="G16" s="19">
        <v>366.54</v>
      </c>
      <c r="H16" s="18">
        <v>4</v>
      </c>
      <c r="I16" s="19">
        <v>637.47</v>
      </c>
      <c r="J16" s="18">
        <v>14</v>
      </c>
      <c r="K16" s="19">
        <v>1276.1600000000001</v>
      </c>
      <c r="L16" s="18">
        <v>17</v>
      </c>
      <c r="M16" s="19">
        <v>2447.23</v>
      </c>
      <c r="N16" s="18">
        <v>1</v>
      </c>
      <c r="O16" s="19">
        <v>27.76</v>
      </c>
      <c r="P16" s="18">
        <v>0</v>
      </c>
      <c r="Q16" s="19">
        <v>0</v>
      </c>
      <c r="R16" s="18">
        <v>1</v>
      </c>
      <c r="S16" s="19">
        <v>446.96</v>
      </c>
      <c r="T16" s="18">
        <v>10</v>
      </c>
      <c r="U16" s="19">
        <v>0</v>
      </c>
      <c r="V16" s="18">
        <v>0</v>
      </c>
      <c r="W16" s="19">
        <v>0</v>
      </c>
      <c r="X16" s="18">
        <v>0</v>
      </c>
      <c r="Y16" s="19">
        <v>0</v>
      </c>
      <c r="Z16" s="18">
        <v>0</v>
      </c>
      <c r="AA16" s="19">
        <v>0</v>
      </c>
      <c r="AB16" s="20">
        <v>43</v>
      </c>
      <c r="AC16" s="21">
        <v>8686.25</v>
      </c>
      <c r="AD16" s="22">
        <f t="shared" si="0"/>
        <v>70</v>
      </c>
      <c r="AE16" s="14"/>
    </row>
    <row r="17" spans="1:31" ht="20.100000000000001" customHeight="1" x14ac:dyDescent="0.25">
      <c r="A17" s="15" t="s">
        <v>52</v>
      </c>
      <c r="B17" s="16" t="s">
        <v>53</v>
      </c>
      <c r="C17" s="17" t="s">
        <v>54</v>
      </c>
      <c r="D17" s="18">
        <v>23</v>
      </c>
      <c r="E17" s="19">
        <v>5140.3900000000003</v>
      </c>
      <c r="F17" s="18">
        <v>2</v>
      </c>
      <c r="G17" s="19">
        <v>1163.3499999999999</v>
      </c>
      <c r="H17" s="18">
        <v>3</v>
      </c>
      <c r="I17" s="19">
        <v>517.92999999999995</v>
      </c>
      <c r="J17" s="18">
        <v>24</v>
      </c>
      <c r="K17" s="19">
        <v>3706.97</v>
      </c>
      <c r="L17" s="18">
        <v>5</v>
      </c>
      <c r="M17" s="19">
        <v>1064.67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5</v>
      </c>
      <c r="U17" s="19">
        <v>0</v>
      </c>
      <c r="V17" s="18">
        <v>0</v>
      </c>
      <c r="W17" s="19">
        <v>0</v>
      </c>
      <c r="X17" s="18">
        <v>0</v>
      </c>
      <c r="Y17" s="19">
        <v>0</v>
      </c>
      <c r="Z17" s="18">
        <v>0</v>
      </c>
      <c r="AA17" s="19">
        <v>0</v>
      </c>
      <c r="AB17" s="20">
        <v>47</v>
      </c>
      <c r="AC17" s="21">
        <v>11593.31</v>
      </c>
      <c r="AD17" s="22">
        <f t="shared" si="0"/>
        <v>62</v>
      </c>
      <c r="AE17" s="14"/>
    </row>
    <row r="18" spans="1:31" ht="20.100000000000001" customHeight="1" x14ac:dyDescent="0.25">
      <c r="A18" s="15" t="s">
        <v>55</v>
      </c>
      <c r="B18" s="16" t="s">
        <v>56</v>
      </c>
      <c r="C18" s="17" t="s">
        <v>57</v>
      </c>
      <c r="D18" s="18">
        <v>40</v>
      </c>
      <c r="E18" s="23">
        <v>5756.91</v>
      </c>
      <c r="F18" s="18">
        <v>1</v>
      </c>
      <c r="G18" s="19">
        <v>525.88</v>
      </c>
      <c r="H18" s="18">
        <v>3</v>
      </c>
      <c r="I18" s="19">
        <v>462.16</v>
      </c>
      <c r="J18" s="18">
        <v>11</v>
      </c>
      <c r="K18" s="19">
        <v>2869.36</v>
      </c>
      <c r="L18" s="18">
        <v>12</v>
      </c>
      <c r="M18" s="19">
        <v>1830.81</v>
      </c>
      <c r="N18" s="18">
        <v>1</v>
      </c>
      <c r="O18" s="19">
        <v>46.21</v>
      </c>
      <c r="P18" s="18">
        <v>0</v>
      </c>
      <c r="Q18" s="19">
        <v>0</v>
      </c>
      <c r="R18" s="18">
        <v>0</v>
      </c>
      <c r="S18" s="19">
        <v>0</v>
      </c>
      <c r="T18" s="18">
        <v>1</v>
      </c>
      <c r="U18" s="19">
        <v>0</v>
      </c>
      <c r="V18" s="18">
        <v>0</v>
      </c>
      <c r="W18" s="19">
        <v>0</v>
      </c>
      <c r="X18" s="18">
        <v>0</v>
      </c>
      <c r="Y18" s="19">
        <v>0</v>
      </c>
      <c r="Z18" s="18">
        <v>0</v>
      </c>
      <c r="AA18" s="19">
        <v>0</v>
      </c>
      <c r="AB18" s="20">
        <v>53</v>
      </c>
      <c r="AC18" s="21">
        <v>11491.33</v>
      </c>
      <c r="AD18" s="22">
        <f t="shared" si="0"/>
        <v>69</v>
      </c>
      <c r="AE18" s="14"/>
    </row>
    <row r="19" spans="1:31" ht="20.100000000000001" customHeight="1" x14ac:dyDescent="0.25">
      <c r="A19" s="15" t="s">
        <v>58</v>
      </c>
      <c r="B19" s="16" t="s">
        <v>59</v>
      </c>
      <c r="C19" s="17" t="s">
        <v>60</v>
      </c>
      <c r="D19" s="18">
        <v>166</v>
      </c>
      <c r="E19" s="24">
        <v>30532.910000000003</v>
      </c>
      <c r="F19" s="25">
        <v>9</v>
      </c>
      <c r="G19" s="19">
        <v>4366.55</v>
      </c>
      <c r="H19" s="18">
        <v>19</v>
      </c>
      <c r="I19" s="19">
        <v>2916.28</v>
      </c>
      <c r="J19" s="18">
        <v>97</v>
      </c>
      <c r="K19" s="19">
        <v>16860.240000000002</v>
      </c>
      <c r="L19" s="18">
        <v>36</v>
      </c>
      <c r="M19" s="19">
        <v>5180.1499999999996</v>
      </c>
      <c r="N19" s="18">
        <v>4</v>
      </c>
      <c r="O19" s="19">
        <v>187.92</v>
      </c>
      <c r="P19" s="18">
        <v>0</v>
      </c>
      <c r="Q19" s="19">
        <v>0</v>
      </c>
      <c r="R19" s="18">
        <v>4</v>
      </c>
      <c r="S19" s="19">
        <v>1652.39</v>
      </c>
      <c r="T19" s="18">
        <v>29</v>
      </c>
      <c r="U19" s="19">
        <v>0</v>
      </c>
      <c r="V19" s="18">
        <v>0</v>
      </c>
      <c r="W19" s="19">
        <v>0</v>
      </c>
      <c r="X19" s="18">
        <v>0</v>
      </c>
      <c r="Y19" s="19">
        <v>0</v>
      </c>
      <c r="Z19" s="18">
        <v>0</v>
      </c>
      <c r="AA19" s="19">
        <v>0</v>
      </c>
      <c r="AB19" s="20">
        <v>272</v>
      </c>
      <c r="AC19" s="21">
        <v>61696.44</v>
      </c>
      <c r="AD19" s="22">
        <f t="shared" si="0"/>
        <v>364</v>
      </c>
      <c r="AE19" s="14"/>
    </row>
    <row r="20" spans="1:31" ht="20.100000000000001" customHeight="1" x14ac:dyDescent="0.25">
      <c r="A20" s="15" t="s">
        <v>61</v>
      </c>
      <c r="B20" s="16" t="s">
        <v>62</v>
      </c>
      <c r="C20" s="17" t="s">
        <v>63</v>
      </c>
      <c r="D20" s="18">
        <v>15</v>
      </c>
      <c r="E20" s="19">
        <v>2844.68</v>
      </c>
      <c r="F20" s="18">
        <v>0</v>
      </c>
      <c r="G20" s="19">
        <v>0</v>
      </c>
      <c r="H20" s="18">
        <v>2</v>
      </c>
      <c r="I20" s="19">
        <v>111.52</v>
      </c>
      <c r="J20" s="18">
        <v>5</v>
      </c>
      <c r="K20" s="19">
        <v>398.8</v>
      </c>
      <c r="L20" s="18">
        <v>9</v>
      </c>
      <c r="M20" s="19">
        <v>1401.51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13</v>
      </c>
      <c r="U20" s="19">
        <v>0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20">
        <v>20</v>
      </c>
      <c r="AC20" s="21">
        <v>4756.51</v>
      </c>
      <c r="AD20" s="22">
        <f t="shared" si="0"/>
        <v>44</v>
      </c>
      <c r="AE20" s="14"/>
    </row>
    <row r="21" spans="1:31" ht="20.100000000000001" customHeight="1" x14ac:dyDescent="0.25">
      <c r="A21" s="15" t="s">
        <v>64</v>
      </c>
      <c r="B21" s="16" t="s">
        <v>65</v>
      </c>
      <c r="C21" s="17" t="s">
        <v>66</v>
      </c>
      <c r="D21" s="18">
        <v>34</v>
      </c>
      <c r="E21" s="19">
        <v>5594.67</v>
      </c>
      <c r="F21" s="18">
        <v>2</v>
      </c>
      <c r="G21" s="19">
        <v>924.3</v>
      </c>
      <c r="H21" s="18">
        <v>2</v>
      </c>
      <c r="I21" s="19">
        <v>231.07</v>
      </c>
      <c r="J21" s="18">
        <v>10</v>
      </c>
      <c r="K21" s="19">
        <v>1833.48</v>
      </c>
      <c r="L21" s="18">
        <v>26</v>
      </c>
      <c r="M21" s="19">
        <v>4021.58</v>
      </c>
      <c r="N21" s="18">
        <v>2</v>
      </c>
      <c r="O21" s="19">
        <v>73.97</v>
      </c>
      <c r="P21" s="18">
        <v>0</v>
      </c>
      <c r="Q21" s="19">
        <v>0</v>
      </c>
      <c r="R21" s="18">
        <v>0</v>
      </c>
      <c r="S21" s="19">
        <v>0</v>
      </c>
      <c r="T21" s="18">
        <v>14</v>
      </c>
      <c r="U21" s="19">
        <v>0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20">
        <v>50</v>
      </c>
      <c r="AC21" s="21">
        <v>12679.07</v>
      </c>
      <c r="AD21" s="22">
        <f t="shared" si="0"/>
        <v>90</v>
      </c>
      <c r="AE21" s="14"/>
    </row>
    <row r="22" spans="1:31" ht="20.100000000000001" customHeight="1" x14ac:dyDescent="0.25">
      <c r="A22" s="15" t="s">
        <v>67</v>
      </c>
      <c r="B22" s="16" t="s">
        <v>68</v>
      </c>
      <c r="C22" s="17" t="s">
        <v>69</v>
      </c>
      <c r="D22" s="18">
        <v>74</v>
      </c>
      <c r="E22" s="19">
        <v>13403.29</v>
      </c>
      <c r="F22" s="18">
        <v>8</v>
      </c>
      <c r="G22" s="19">
        <v>2280.5</v>
      </c>
      <c r="H22" s="18">
        <v>9</v>
      </c>
      <c r="I22" s="19">
        <v>1370.48</v>
      </c>
      <c r="J22" s="18">
        <v>34</v>
      </c>
      <c r="K22" s="19">
        <v>7771.53</v>
      </c>
      <c r="L22" s="18">
        <v>26</v>
      </c>
      <c r="M22" s="19">
        <v>3638.42</v>
      </c>
      <c r="N22" s="18">
        <v>5</v>
      </c>
      <c r="O22" s="19">
        <v>147.84</v>
      </c>
      <c r="P22" s="18">
        <v>0</v>
      </c>
      <c r="Q22" s="19">
        <v>0</v>
      </c>
      <c r="R22" s="18">
        <v>2</v>
      </c>
      <c r="S22" s="19">
        <v>893.92</v>
      </c>
      <c r="T22" s="18">
        <v>17</v>
      </c>
      <c r="U22" s="19">
        <v>0</v>
      </c>
      <c r="V22" s="18">
        <v>2</v>
      </c>
      <c r="W22" s="19">
        <v>60</v>
      </c>
      <c r="X22" s="18">
        <v>1</v>
      </c>
      <c r="Y22" s="19">
        <v>796.81</v>
      </c>
      <c r="Z22" s="18">
        <v>0</v>
      </c>
      <c r="AA22" s="19">
        <v>0</v>
      </c>
      <c r="AB22" s="20">
        <v>118</v>
      </c>
      <c r="AC22" s="21">
        <v>30362.79</v>
      </c>
      <c r="AD22" s="22">
        <f t="shared" si="0"/>
        <v>178</v>
      </c>
      <c r="AE22" s="14"/>
    </row>
    <row r="23" spans="1:31" ht="20.100000000000001" customHeight="1" x14ac:dyDescent="0.25">
      <c r="A23" s="15" t="s">
        <v>70</v>
      </c>
      <c r="B23" s="16" t="s">
        <v>71</v>
      </c>
      <c r="C23" s="17" t="s">
        <v>72</v>
      </c>
      <c r="D23" s="18">
        <v>4</v>
      </c>
      <c r="E23" s="19">
        <v>765.94</v>
      </c>
      <c r="F23" s="18">
        <v>0</v>
      </c>
      <c r="G23" s="19">
        <v>0</v>
      </c>
      <c r="H23" s="18">
        <v>0</v>
      </c>
      <c r="I23" s="19">
        <v>0</v>
      </c>
      <c r="J23" s="18">
        <v>3</v>
      </c>
      <c r="K23" s="19">
        <v>239.28</v>
      </c>
      <c r="L23" s="18">
        <v>7</v>
      </c>
      <c r="M23" s="19">
        <v>836.36</v>
      </c>
      <c r="N23" s="18">
        <v>3</v>
      </c>
      <c r="O23" s="19">
        <v>141.86000000000001</v>
      </c>
      <c r="P23" s="18">
        <v>0</v>
      </c>
      <c r="Q23" s="19">
        <v>0</v>
      </c>
      <c r="R23" s="18">
        <v>0</v>
      </c>
      <c r="S23" s="19">
        <v>0</v>
      </c>
      <c r="T23" s="18">
        <v>8</v>
      </c>
      <c r="U23" s="19">
        <v>0</v>
      </c>
      <c r="V23" s="18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20">
        <v>12</v>
      </c>
      <c r="AC23" s="21">
        <v>1983.44</v>
      </c>
      <c r="AD23" s="22">
        <f t="shared" si="0"/>
        <v>25</v>
      </c>
      <c r="AE23" s="14"/>
    </row>
    <row r="24" spans="1:31" ht="20.100000000000001" customHeight="1" x14ac:dyDescent="0.25">
      <c r="A24" s="15" t="s">
        <v>73</v>
      </c>
      <c r="B24" s="16" t="s">
        <v>74</v>
      </c>
      <c r="C24" s="17" t="s">
        <v>75</v>
      </c>
      <c r="D24" s="18">
        <v>296</v>
      </c>
      <c r="E24" s="19">
        <v>51101.759999999995</v>
      </c>
      <c r="F24" s="18">
        <v>21</v>
      </c>
      <c r="G24" s="19">
        <v>10932.25</v>
      </c>
      <c r="H24" s="18">
        <v>42</v>
      </c>
      <c r="I24" s="19">
        <v>6740.99</v>
      </c>
      <c r="J24" s="18">
        <v>170</v>
      </c>
      <c r="K24" s="19">
        <v>33359.89</v>
      </c>
      <c r="L24" s="18">
        <v>83</v>
      </c>
      <c r="M24" s="19">
        <v>12629.18</v>
      </c>
      <c r="N24" s="18">
        <v>9</v>
      </c>
      <c r="O24" s="19">
        <v>415.89</v>
      </c>
      <c r="P24" s="18">
        <v>1</v>
      </c>
      <c r="Q24" s="19">
        <v>46.21</v>
      </c>
      <c r="R24" s="18">
        <v>6</v>
      </c>
      <c r="S24" s="19">
        <v>3237.48</v>
      </c>
      <c r="T24" s="18">
        <v>33</v>
      </c>
      <c r="U24" s="19">
        <v>0</v>
      </c>
      <c r="V24" s="18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20">
        <v>472</v>
      </c>
      <c r="AC24" s="21">
        <v>118463.65</v>
      </c>
      <c r="AD24" s="22">
        <f t="shared" si="0"/>
        <v>661</v>
      </c>
      <c r="AE24" s="14"/>
    </row>
    <row r="25" spans="1:31" ht="20.100000000000001" customHeight="1" x14ac:dyDescent="0.25">
      <c r="A25" s="15" t="s">
        <v>76</v>
      </c>
      <c r="B25" s="16" t="s">
        <v>77</v>
      </c>
      <c r="C25" s="17" t="s">
        <v>78</v>
      </c>
      <c r="D25" s="18">
        <v>32</v>
      </c>
      <c r="E25" s="19">
        <v>5675.42</v>
      </c>
      <c r="F25" s="18">
        <v>2</v>
      </c>
      <c r="G25" s="19">
        <v>1195.23</v>
      </c>
      <c r="H25" s="18">
        <v>3</v>
      </c>
      <c r="I25" s="19">
        <v>454.16</v>
      </c>
      <c r="J25" s="18">
        <v>13</v>
      </c>
      <c r="K25" s="19">
        <v>1076.76</v>
      </c>
      <c r="L25" s="18">
        <v>26</v>
      </c>
      <c r="M25" s="19">
        <v>4088.7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17</v>
      </c>
      <c r="U25" s="19">
        <v>0</v>
      </c>
      <c r="V25" s="18">
        <v>0</v>
      </c>
      <c r="W25" s="19">
        <v>0</v>
      </c>
      <c r="X25" s="18">
        <v>0</v>
      </c>
      <c r="Y25" s="19">
        <v>0</v>
      </c>
      <c r="Z25" s="18">
        <v>0</v>
      </c>
      <c r="AA25" s="19">
        <v>0</v>
      </c>
      <c r="AB25" s="20">
        <v>46</v>
      </c>
      <c r="AC25" s="21">
        <v>12490.27</v>
      </c>
      <c r="AD25" s="22">
        <f t="shared" si="0"/>
        <v>93</v>
      </c>
      <c r="AE25" s="14"/>
    </row>
    <row r="26" spans="1:31" ht="20.100000000000001" customHeight="1" x14ac:dyDescent="0.25">
      <c r="A26" s="15" t="s">
        <v>79</v>
      </c>
      <c r="B26" s="16" t="s">
        <v>80</v>
      </c>
      <c r="C26" s="17" t="s">
        <v>81</v>
      </c>
      <c r="D26" s="18">
        <v>6</v>
      </c>
      <c r="E26" s="19">
        <v>677.28</v>
      </c>
      <c r="F26" s="18">
        <v>0</v>
      </c>
      <c r="G26" s="19">
        <v>0</v>
      </c>
      <c r="H26" s="18">
        <v>0</v>
      </c>
      <c r="I26" s="19">
        <v>0</v>
      </c>
      <c r="J26" s="18">
        <v>6</v>
      </c>
      <c r="K26" s="19">
        <v>1116.04</v>
      </c>
      <c r="L26" s="18">
        <v>11</v>
      </c>
      <c r="M26" s="19">
        <v>1367.82</v>
      </c>
      <c r="N26" s="18">
        <v>0</v>
      </c>
      <c r="O26" s="19">
        <v>0</v>
      </c>
      <c r="P26" s="18">
        <v>0</v>
      </c>
      <c r="Q26" s="19">
        <v>0</v>
      </c>
      <c r="R26" s="18">
        <v>1</v>
      </c>
      <c r="S26" s="19">
        <v>338.67</v>
      </c>
      <c r="T26" s="18">
        <v>11</v>
      </c>
      <c r="U26" s="19">
        <v>0</v>
      </c>
      <c r="V26" s="18">
        <v>0</v>
      </c>
      <c r="W26" s="19">
        <v>0</v>
      </c>
      <c r="X26" s="18">
        <v>0</v>
      </c>
      <c r="Y26" s="19">
        <v>0</v>
      </c>
      <c r="Z26" s="18">
        <v>0</v>
      </c>
      <c r="AA26" s="19">
        <v>0</v>
      </c>
      <c r="AB26" s="20">
        <v>19</v>
      </c>
      <c r="AC26" s="21">
        <v>3499.81</v>
      </c>
      <c r="AD26" s="22">
        <f t="shared" si="0"/>
        <v>35</v>
      </c>
      <c r="AE26" s="14"/>
    </row>
    <row r="27" spans="1:31" ht="20.100000000000001" customHeight="1" x14ac:dyDescent="0.25">
      <c r="A27" s="15" t="s">
        <v>82</v>
      </c>
      <c r="B27" s="16" t="s">
        <v>83</v>
      </c>
      <c r="C27" s="17" t="s">
        <v>84</v>
      </c>
      <c r="D27" s="18">
        <v>9</v>
      </c>
      <c r="E27" s="19">
        <v>1348.57</v>
      </c>
      <c r="F27" s="18">
        <v>1</v>
      </c>
      <c r="G27" s="19">
        <v>525.88</v>
      </c>
      <c r="H27" s="18">
        <v>1</v>
      </c>
      <c r="I27" s="19">
        <v>231.08</v>
      </c>
      <c r="J27" s="18">
        <v>3</v>
      </c>
      <c r="K27" s="19">
        <v>637.67999999999995</v>
      </c>
      <c r="L27" s="18">
        <v>1</v>
      </c>
      <c r="M27" s="19">
        <v>153.91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  <c r="U27" s="19">
        <v>0</v>
      </c>
      <c r="V27" s="18">
        <v>0</v>
      </c>
      <c r="W27" s="19">
        <v>0</v>
      </c>
      <c r="X27" s="18">
        <v>0</v>
      </c>
      <c r="Y27" s="19">
        <v>0</v>
      </c>
      <c r="Z27" s="18">
        <v>0</v>
      </c>
      <c r="AA27" s="19">
        <v>0</v>
      </c>
      <c r="AB27" s="20">
        <v>12</v>
      </c>
      <c r="AC27" s="21">
        <v>2897.12</v>
      </c>
      <c r="AD27" s="22">
        <f t="shared" si="0"/>
        <v>15</v>
      </c>
      <c r="AE27" s="14"/>
    </row>
    <row r="28" spans="1:31" ht="20.100000000000001" customHeight="1" x14ac:dyDescent="0.25">
      <c r="A28" s="15" t="s">
        <v>85</v>
      </c>
      <c r="B28" s="16" t="s">
        <v>86</v>
      </c>
      <c r="C28" s="17" t="s">
        <v>87</v>
      </c>
      <c r="D28" s="18">
        <v>27</v>
      </c>
      <c r="E28" s="19">
        <v>7179.25</v>
      </c>
      <c r="F28" s="18">
        <v>2</v>
      </c>
      <c r="G28" s="19">
        <v>1195.23</v>
      </c>
      <c r="H28" s="18">
        <v>9</v>
      </c>
      <c r="I28" s="19">
        <v>1593.68</v>
      </c>
      <c r="J28" s="18">
        <v>16</v>
      </c>
      <c r="K28" s="19">
        <v>2152.52</v>
      </c>
      <c r="L28" s="18">
        <v>29</v>
      </c>
      <c r="M28" s="19">
        <v>4435.8900000000003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13</v>
      </c>
      <c r="U28" s="19">
        <v>0</v>
      </c>
      <c r="V28" s="18">
        <v>0</v>
      </c>
      <c r="W28" s="19">
        <v>0</v>
      </c>
      <c r="X28" s="18">
        <v>0</v>
      </c>
      <c r="Y28" s="19">
        <v>0</v>
      </c>
      <c r="Z28" s="18">
        <v>0</v>
      </c>
      <c r="AA28" s="19">
        <v>0</v>
      </c>
      <c r="AB28" s="20">
        <v>45</v>
      </c>
      <c r="AC28" s="21">
        <v>16556.57</v>
      </c>
      <c r="AD28" s="22">
        <f t="shared" si="0"/>
        <v>96</v>
      </c>
      <c r="AE28" s="14"/>
    </row>
    <row r="29" spans="1:31" ht="20.100000000000001" customHeight="1" x14ac:dyDescent="0.25">
      <c r="A29" s="15" t="s">
        <v>88</v>
      </c>
      <c r="B29" s="16" t="s">
        <v>89</v>
      </c>
      <c r="C29" s="17" t="s">
        <v>90</v>
      </c>
      <c r="D29" s="18">
        <v>18</v>
      </c>
      <c r="E29" s="19">
        <v>2812.68</v>
      </c>
      <c r="F29" s="18">
        <v>0</v>
      </c>
      <c r="G29" s="19">
        <v>0</v>
      </c>
      <c r="H29" s="18">
        <v>6</v>
      </c>
      <c r="I29" s="19">
        <v>916.32</v>
      </c>
      <c r="J29" s="18">
        <v>8</v>
      </c>
      <c r="K29" s="19">
        <v>638.08000000000004</v>
      </c>
      <c r="L29" s="18">
        <v>6</v>
      </c>
      <c r="M29" s="19">
        <v>939.78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3</v>
      </c>
      <c r="U29" s="19">
        <v>0</v>
      </c>
      <c r="V29" s="18">
        <v>0</v>
      </c>
      <c r="W29" s="19">
        <v>0</v>
      </c>
      <c r="X29" s="18">
        <v>0</v>
      </c>
      <c r="Y29" s="19">
        <v>0</v>
      </c>
      <c r="Z29" s="18">
        <v>0</v>
      </c>
      <c r="AA29" s="19">
        <v>0</v>
      </c>
      <c r="AB29" s="20">
        <v>26</v>
      </c>
      <c r="AC29" s="21">
        <v>5306.86</v>
      </c>
      <c r="AD29" s="22">
        <f t="shared" si="0"/>
        <v>41</v>
      </c>
      <c r="AE29" s="14"/>
    </row>
    <row r="30" spans="1:31" ht="20.100000000000001" customHeight="1" x14ac:dyDescent="0.25">
      <c r="A30" s="15" t="s">
        <v>91</v>
      </c>
      <c r="B30" s="16" t="s">
        <v>92</v>
      </c>
      <c r="C30" s="17" t="s">
        <v>93</v>
      </c>
      <c r="D30" s="18">
        <v>4</v>
      </c>
      <c r="E30" s="19">
        <v>2023.9</v>
      </c>
      <c r="F30" s="18">
        <v>4</v>
      </c>
      <c r="G30" s="19">
        <v>1644.3</v>
      </c>
      <c r="H30" s="18">
        <v>2</v>
      </c>
      <c r="I30" s="19">
        <v>430.28</v>
      </c>
      <c r="J30" s="18">
        <v>2</v>
      </c>
      <c r="K30" s="19">
        <v>557.91999999999996</v>
      </c>
      <c r="L30" s="18">
        <v>9</v>
      </c>
      <c r="M30" s="19">
        <v>1130.7</v>
      </c>
      <c r="N30" s="18">
        <v>3</v>
      </c>
      <c r="O30" s="19">
        <v>85.86</v>
      </c>
      <c r="P30" s="18">
        <v>0</v>
      </c>
      <c r="Q30" s="19">
        <v>0</v>
      </c>
      <c r="R30" s="18">
        <v>0</v>
      </c>
      <c r="S30" s="19">
        <v>0</v>
      </c>
      <c r="T30" s="18">
        <v>2</v>
      </c>
      <c r="U30" s="19">
        <v>0</v>
      </c>
      <c r="V30" s="18">
        <v>0</v>
      </c>
      <c r="W30" s="19">
        <v>0</v>
      </c>
      <c r="X30" s="18">
        <v>0</v>
      </c>
      <c r="Y30" s="19">
        <v>0</v>
      </c>
      <c r="Z30" s="18">
        <v>0</v>
      </c>
      <c r="AA30" s="19">
        <v>0</v>
      </c>
      <c r="AB30" s="20">
        <v>12</v>
      </c>
      <c r="AC30" s="21">
        <v>5872.96</v>
      </c>
      <c r="AD30" s="22">
        <f t="shared" si="0"/>
        <v>26</v>
      </c>
      <c r="AE30" s="14"/>
    </row>
    <row r="31" spans="1:31" ht="19.5" customHeight="1" x14ac:dyDescent="0.25">
      <c r="A31" s="26"/>
      <c r="B31" s="27"/>
      <c r="C31" s="59" t="s">
        <v>94</v>
      </c>
      <c r="D31" s="28">
        <v>1090</v>
      </c>
      <c r="E31" s="29">
        <v>194960.25</v>
      </c>
      <c r="F31" s="28">
        <v>67</v>
      </c>
      <c r="G31" s="29">
        <v>32944.699999999997</v>
      </c>
      <c r="H31" s="28">
        <v>136</v>
      </c>
      <c r="I31" s="29">
        <v>21609.4</v>
      </c>
      <c r="J31" s="28">
        <v>611</v>
      </c>
      <c r="K31" s="29">
        <v>110533.77</v>
      </c>
      <c r="L31" s="28">
        <v>405</v>
      </c>
      <c r="M31" s="29">
        <v>65125.47</v>
      </c>
      <c r="N31" s="28">
        <v>34</v>
      </c>
      <c r="O31" s="29">
        <v>1349.22</v>
      </c>
      <c r="P31" s="28">
        <v>2</v>
      </c>
      <c r="Q31" s="29">
        <v>92.42</v>
      </c>
      <c r="R31" s="28">
        <v>30</v>
      </c>
      <c r="S31" s="29">
        <v>14209.29</v>
      </c>
      <c r="T31" s="28">
        <v>243</v>
      </c>
      <c r="U31" s="29">
        <v>0</v>
      </c>
      <c r="V31" s="28">
        <v>3</v>
      </c>
      <c r="W31" s="29">
        <v>86.25</v>
      </c>
      <c r="X31" s="28">
        <v>4</v>
      </c>
      <c r="Y31" s="29">
        <v>3187.24</v>
      </c>
      <c r="Z31" s="28">
        <v>0</v>
      </c>
      <c r="AA31" s="29">
        <v>0</v>
      </c>
      <c r="AB31" s="30">
        <v>1781</v>
      </c>
      <c r="AC31" s="31">
        <v>444098.01</v>
      </c>
      <c r="AD31" s="32">
        <f>SUM(AD7:AD30)</f>
        <v>2625</v>
      </c>
      <c r="AE31" s="14"/>
    </row>
    <row r="32" spans="1:31" ht="9.9499999999999993" customHeight="1" x14ac:dyDescent="0.25"/>
    <row r="33" spans="2:30" s="33" customFormat="1" x14ac:dyDescent="0.25">
      <c r="B33" s="34"/>
      <c r="C33" s="34"/>
      <c r="D33" s="35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R33" s="36"/>
      <c r="T33" s="36"/>
      <c r="V33" s="36"/>
      <c r="X33" s="37"/>
      <c r="Y33" s="38"/>
      <c r="Z33" s="37"/>
      <c r="AA33" s="38"/>
      <c r="AB33" s="37" t="s">
        <v>95</v>
      </c>
      <c r="AC33" s="39">
        <v>37.130000000000003</v>
      </c>
      <c r="AD33" s="36"/>
    </row>
    <row r="34" spans="2:30" s="33" customFormat="1" x14ac:dyDescent="0.25">
      <c r="B34" s="34"/>
      <c r="C34" s="34"/>
      <c r="D34" s="40"/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R34" s="36"/>
      <c r="T34" s="36"/>
      <c r="V34" s="36"/>
      <c r="X34" s="37"/>
      <c r="Y34" s="37"/>
      <c r="Z34" s="37"/>
      <c r="AA34" s="38"/>
      <c r="AB34" s="41" t="s">
        <v>96</v>
      </c>
      <c r="AC34" s="42">
        <f>AC31+AC33</f>
        <v>444135.14</v>
      </c>
      <c r="AD34" s="36"/>
    </row>
    <row r="35" spans="2:30" s="33" customFormat="1" x14ac:dyDescent="0.25">
      <c r="B35" s="34"/>
      <c r="C35" s="34"/>
      <c r="D35" s="40"/>
      <c r="E35" s="40"/>
      <c r="F35" s="35"/>
      <c r="G35" s="34"/>
      <c r="H35" s="35"/>
      <c r="I35" s="34"/>
      <c r="J35" s="35"/>
      <c r="K35" s="40"/>
      <c r="L35" s="43"/>
      <c r="M35" s="40"/>
      <c r="N35" s="43"/>
      <c r="O35" s="34"/>
      <c r="P35" s="35"/>
      <c r="R35" s="36"/>
      <c r="T35" s="36"/>
      <c r="V35" s="36"/>
      <c r="X35" s="37"/>
      <c r="Y35" s="37"/>
      <c r="Z35" s="37"/>
      <c r="AA35" s="38"/>
      <c r="AB35" s="37"/>
      <c r="AC35" s="39"/>
      <c r="AD35" s="36"/>
    </row>
    <row r="36" spans="2:30" s="33" customFormat="1" x14ac:dyDescent="0.25">
      <c r="B36" s="34"/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R36" s="36"/>
      <c r="T36" s="36"/>
      <c r="V36" s="36"/>
      <c r="X36" s="41"/>
      <c r="Y36" s="41"/>
      <c r="Z36" s="37"/>
      <c r="AA36" s="38"/>
      <c r="AB36" s="37"/>
      <c r="AC36" s="39"/>
      <c r="AD36" s="36"/>
    </row>
    <row r="37" spans="2:30" s="33" customFormat="1" x14ac:dyDescent="0.25">
      <c r="B37" s="34"/>
      <c r="C37" s="34"/>
      <c r="D37" s="40"/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R37" s="36"/>
      <c r="T37" s="36"/>
      <c r="V37" s="36"/>
      <c r="X37" s="37"/>
      <c r="Y37" s="38"/>
      <c r="Z37" s="37"/>
      <c r="AA37" s="38"/>
      <c r="AB37" s="37"/>
      <c r="AC37" s="39"/>
      <c r="AD37" s="36"/>
    </row>
    <row r="38" spans="2:30" s="33" customFormat="1" x14ac:dyDescent="0.25">
      <c r="B38" s="34"/>
      <c r="C38" s="34"/>
      <c r="D38" s="40"/>
      <c r="E38" s="40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R38" s="36"/>
      <c r="T38" s="36"/>
      <c r="V38" s="36"/>
      <c r="X38" s="37"/>
      <c r="Y38" s="38"/>
      <c r="Z38" s="37"/>
      <c r="AA38" s="38"/>
      <c r="AB38" s="41"/>
      <c r="AC38" s="42"/>
      <c r="AD38" s="36"/>
    </row>
    <row r="39" spans="2:30" s="33" customFormat="1" x14ac:dyDescent="0.25">
      <c r="D39" s="36"/>
      <c r="F39" s="36"/>
      <c r="H39" s="36"/>
      <c r="J39" s="36"/>
      <c r="L39" s="36"/>
      <c r="N39" s="36"/>
      <c r="P39" s="36"/>
      <c r="R39" s="36"/>
      <c r="T39" s="36"/>
      <c r="V39" s="36"/>
      <c r="X39" s="36"/>
      <c r="Z39" s="36"/>
      <c r="AB39" s="36"/>
      <c r="AD39" s="36"/>
    </row>
    <row r="40" spans="2:30" s="33" customFormat="1" x14ac:dyDescent="0.25">
      <c r="D40" s="36"/>
      <c r="F40" s="36"/>
      <c r="H40" s="36"/>
      <c r="J40" s="36"/>
      <c r="L40" s="36"/>
      <c r="N40" s="36"/>
      <c r="P40" s="36"/>
      <c r="R40" s="36"/>
      <c r="T40" s="36"/>
      <c r="V40" s="36"/>
      <c r="X40" s="36"/>
      <c r="Z40" s="36"/>
      <c r="AB40" s="36"/>
      <c r="AD40" s="36"/>
    </row>
    <row r="41" spans="2:30" s="33" customFormat="1" x14ac:dyDescent="0.25">
      <c r="D41" s="36"/>
      <c r="F41" s="36"/>
      <c r="H41" s="36"/>
      <c r="J41" s="36"/>
      <c r="L41" s="36"/>
      <c r="N41" s="36"/>
      <c r="P41" s="36"/>
      <c r="R41" s="36"/>
      <c r="T41" s="36"/>
      <c r="V41" s="36"/>
      <c r="X41" s="36"/>
      <c r="Z41" s="36"/>
      <c r="AB41" s="36"/>
      <c r="AD41" s="36"/>
    </row>
    <row r="42" spans="2:30" s="33" customFormat="1" x14ac:dyDescent="0.25">
      <c r="D42" s="36"/>
      <c r="F42" s="36"/>
      <c r="H42" s="36"/>
      <c r="J42" s="36"/>
      <c r="L42" s="36"/>
      <c r="N42" s="36"/>
      <c r="P42" s="36"/>
      <c r="R42" s="36"/>
      <c r="T42" s="36"/>
      <c r="V42" s="36"/>
      <c r="X42" s="36"/>
      <c r="Z42" s="36"/>
      <c r="AB42" s="36"/>
      <c r="AD42" s="36"/>
    </row>
    <row r="43" spans="2:30" s="33" customFormat="1" x14ac:dyDescent="0.25">
      <c r="D43" s="36"/>
      <c r="F43" s="36"/>
      <c r="H43" s="36"/>
      <c r="J43" s="36"/>
      <c r="L43" s="36"/>
      <c r="N43" s="36"/>
      <c r="P43" s="36"/>
      <c r="R43" s="36"/>
      <c r="T43" s="36"/>
      <c r="V43" s="36"/>
      <c r="X43" s="36"/>
      <c r="Z43" s="36"/>
      <c r="AB43" s="36"/>
      <c r="AD43" s="36"/>
    </row>
    <row r="44" spans="2:30" s="33" customFormat="1" x14ac:dyDescent="0.25">
      <c r="D44" s="36"/>
      <c r="F44" s="36"/>
      <c r="H44" s="36"/>
      <c r="J44" s="36"/>
      <c r="L44" s="36"/>
      <c r="N44" s="36"/>
      <c r="P44" s="36"/>
      <c r="R44" s="36"/>
      <c r="T44" s="36"/>
      <c r="V44" s="36"/>
      <c r="X44" s="36"/>
      <c r="Z44" s="36"/>
      <c r="AB44" s="36"/>
      <c r="AD44" s="36"/>
    </row>
    <row r="45" spans="2:30" s="33" customFormat="1" x14ac:dyDescent="0.25">
      <c r="D45" s="36"/>
      <c r="F45" s="36"/>
      <c r="H45" s="36"/>
      <c r="J45" s="36"/>
      <c r="L45" s="36"/>
      <c r="N45" s="36"/>
      <c r="P45" s="36"/>
      <c r="R45" s="36"/>
      <c r="T45" s="36"/>
      <c r="V45" s="36"/>
      <c r="X45" s="36"/>
      <c r="Z45" s="36"/>
      <c r="AB45" s="36"/>
      <c r="AD45" s="36"/>
    </row>
    <row r="46" spans="2:30" s="33" customFormat="1" x14ac:dyDescent="0.25">
      <c r="D46" s="36"/>
      <c r="F46" s="36"/>
      <c r="H46" s="36"/>
      <c r="J46" s="36"/>
      <c r="L46" s="36"/>
      <c r="N46" s="36"/>
      <c r="P46" s="36"/>
      <c r="R46" s="36"/>
      <c r="T46" s="36"/>
      <c r="V46" s="36"/>
      <c r="X46" s="36"/>
      <c r="Z46" s="36"/>
      <c r="AB46" s="36"/>
      <c r="AD46" s="36"/>
    </row>
    <row r="47" spans="2:30" s="33" customFormat="1" x14ac:dyDescent="0.25">
      <c r="D47" s="36"/>
      <c r="F47" s="36"/>
      <c r="H47" s="36"/>
      <c r="J47" s="36"/>
      <c r="L47" s="36"/>
      <c r="N47" s="36"/>
      <c r="P47" s="36"/>
      <c r="R47" s="36"/>
      <c r="T47" s="36"/>
      <c r="V47" s="36"/>
      <c r="X47" s="36"/>
      <c r="Z47" s="36"/>
      <c r="AB47" s="36"/>
      <c r="AD47" s="36"/>
    </row>
    <row r="48" spans="2:30" s="33" customFormat="1" x14ac:dyDescent="0.25">
      <c r="D48" s="36"/>
      <c r="F48" s="36"/>
      <c r="H48" s="36"/>
      <c r="J48" s="36"/>
      <c r="L48" s="36"/>
      <c r="N48" s="36"/>
      <c r="P48" s="36"/>
      <c r="R48" s="36"/>
      <c r="T48" s="36"/>
      <c r="V48" s="36"/>
      <c r="X48" s="36"/>
      <c r="Z48" s="36"/>
      <c r="AB48" s="36"/>
      <c r="AD48" s="36"/>
    </row>
    <row r="49" spans="4:30" s="33" customFormat="1" x14ac:dyDescent="0.25">
      <c r="D49" s="36"/>
      <c r="F49" s="36"/>
      <c r="H49" s="36"/>
      <c r="J49" s="36"/>
      <c r="L49" s="36"/>
      <c r="N49" s="36"/>
      <c r="P49" s="36"/>
      <c r="R49" s="36"/>
      <c r="T49" s="36"/>
      <c r="V49" s="36"/>
      <c r="X49" s="36"/>
      <c r="Z49" s="36"/>
      <c r="AB49" s="36"/>
      <c r="AD49" s="36"/>
    </row>
    <row r="50" spans="4:30" s="33" customFormat="1" x14ac:dyDescent="0.25">
      <c r="D50" s="36"/>
      <c r="F50" s="36"/>
      <c r="H50" s="36"/>
      <c r="J50" s="36"/>
      <c r="L50" s="36"/>
      <c r="N50" s="36"/>
      <c r="P50" s="36"/>
      <c r="R50" s="36"/>
      <c r="T50" s="36"/>
      <c r="V50" s="36"/>
      <c r="X50" s="36"/>
      <c r="Z50" s="36"/>
      <c r="AB50" s="36"/>
      <c r="AD50" s="36"/>
    </row>
    <row r="51" spans="4:30" s="33" customFormat="1" x14ac:dyDescent="0.25">
      <c r="D51" s="36"/>
      <c r="F51" s="36"/>
      <c r="H51" s="36"/>
      <c r="J51" s="36"/>
      <c r="L51" s="36"/>
      <c r="N51" s="36"/>
      <c r="P51" s="36"/>
      <c r="R51" s="36"/>
      <c r="T51" s="36"/>
      <c r="V51" s="36"/>
      <c r="X51" s="36"/>
      <c r="Z51" s="36"/>
      <c r="AB51" s="36"/>
      <c r="AD51" s="36"/>
    </row>
    <row r="52" spans="4:30" s="33" customFormat="1" x14ac:dyDescent="0.25">
      <c r="D52" s="36"/>
      <c r="F52" s="36"/>
      <c r="H52" s="36"/>
      <c r="J52" s="36"/>
      <c r="L52" s="36"/>
      <c r="N52" s="36"/>
      <c r="P52" s="36"/>
      <c r="R52" s="36"/>
      <c r="T52" s="36"/>
      <c r="V52" s="36"/>
      <c r="X52" s="36"/>
      <c r="Z52" s="36"/>
      <c r="AB52" s="36"/>
      <c r="AD52" s="36"/>
    </row>
    <row r="53" spans="4:30" s="33" customFormat="1" x14ac:dyDescent="0.25">
      <c r="D53" s="36"/>
      <c r="F53" s="36"/>
      <c r="H53" s="36"/>
      <c r="J53" s="36"/>
      <c r="L53" s="36"/>
      <c r="N53" s="36"/>
      <c r="P53" s="36"/>
      <c r="R53" s="36"/>
      <c r="T53" s="36"/>
      <c r="V53" s="36"/>
      <c r="X53" s="36"/>
      <c r="Z53" s="36"/>
      <c r="AB53" s="36"/>
      <c r="AD53" s="36"/>
    </row>
    <row r="54" spans="4:30" s="33" customFormat="1" x14ac:dyDescent="0.25">
      <c r="D54" s="36"/>
      <c r="F54" s="36"/>
      <c r="H54" s="36"/>
      <c r="J54" s="36"/>
      <c r="L54" s="36"/>
      <c r="N54" s="36"/>
      <c r="P54" s="36"/>
      <c r="R54" s="36"/>
      <c r="T54" s="36"/>
      <c r="V54" s="36"/>
      <c r="X54" s="36"/>
      <c r="Z54" s="36"/>
      <c r="AB54" s="36"/>
      <c r="AD54" s="36"/>
    </row>
    <row r="55" spans="4:30" s="33" customFormat="1" x14ac:dyDescent="0.25">
      <c r="D55" s="36"/>
      <c r="F55" s="36"/>
      <c r="H55" s="36"/>
      <c r="J55" s="36"/>
      <c r="L55" s="36"/>
      <c r="N55" s="36"/>
      <c r="P55" s="36"/>
      <c r="R55" s="36"/>
      <c r="T55" s="36"/>
      <c r="V55" s="36"/>
      <c r="X55" s="36"/>
      <c r="Z55" s="36"/>
      <c r="AB55" s="36"/>
      <c r="AD55" s="36"/>
    </row>
    <row r="56" spans="4:30" s="33" customFormat="1" x14ac:dyDescent="0.25">
      <c r="D56" s="36"/>
      <c r="F56" s="36"/>
      <c r="H56" s="36"/>
      <c r="J56" s="36"/>
      <c r="L56" s="36"/>
      <c r="N56" s="36"/>
      <c r="P56" s="36"/>
      <c r="R56" s="36"/>
      <c r="T56" s="36"/>
      <c r="V56" s="36"/>
      <c r="X56" s="36"/>
      <c r="Z56" s="36"/>
      <c r="AB56" s="36"/>
      <c r="AD56" s="36"/>
    </row>
    <row r="57" spans="4:30" s="33" customFormat="1" x14ac:dyDescent="0.25">
      <c r="D57" s="36"/>
      <c r="F57" s="36"/>
      <c r="H57" s="36"/>
      <c r="J57" s="36"/>
      <c r="L57" s="36"/>
      <c r="N57" s="36"/>
      <c r="P57" s="36"/>
      <c r="R57" s="36"/>
      <c r="T57" s="36"/>
      <c r="V57" s="36"/>
      <c r="X57" s="36"/>
      <c r="Z57" s="36"/>
      <c r="AB57" s="36"/>
      <c r="AD57" s="36"/>
    </row>
    <row r="58" spans="4:30" s="33" customFormat="1" x14ac:dyDescent="0.25">
      <c r="D58" s="36"/>
      <c r="F58" s="36"/>
      <c r="H58" s="36"/>
      <c r="J58" s="36"/>
      <c r="L58" s="36"/>
      <c r="N58" s="36"/>
      <c r="P58" s="36"/>
      <c r="R58" s="36"/>
      <c r="T58" s="36"/>
      <c r="V58" s="36"/>
      <c r="X58" s="36"/>
      <c r="Z58" s="36"/>
      <c r="AB58" s="36"/>
      <c r="AD58" s="36"/>
    </row>
    <row r="59" spans="4:30" s="33" customFormat="1" x14ac:dyDescent="0.25">
      <c r="D59" s="36"/>
      <c r="F59" s="36"/>
      <c r="H59" s="36"/>
      <c r="J59" s="36"/>
      <c r="L59" s="36"/>
      <c r="N59" s="36"/>
      <c r="P59" s="36"/>
      <c r="R59" s="36"/>
      <c r="T59" s="36"/>
      <c r="V59" s="36"/>
      <c r="X59" s="36"/>
      <c r="Z59" s="36"/>
      <c r="AB59" s="36"/>
      <c r="AD59" s="36"/>
    </row>
  </sheetData>
  <mergeCells count="25">
    <mergeCell ref="A1:AC1"/>
    <mergeCell ref="A2:C2"/>
    <mergeCell ref="D2:G2"/>
    <mergeCell ref="X2:AC2"/>
    <mergeCell ref="A3:C3"/>
    <mergeCell ref="D3:G3"/>
    <mergeCell ref="V5:W5"/>
    <mergeCell ref="A4:AC4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X5:Y5"/>
    <mergeCell ref="Z5:AA5"/>
    <mergeCell ref="AB5:AB6"/>
    <mergeCell ref="AC5:AC6"/>
    <mergeCell ref="AD5:AD6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38D1-9236-4099-8A24-06C83394E5A6}">
  <dimension ref="A1:C16"/>
  <sheetViews>
    <sheetView workbookViewId="0">
      <selection activeCell="H26" sqref="H26"/>
    </sheetView>
  </sheetViews>
  <sheetFormatPr defaultRowHeight="15" x14ac:dyDescent="0.25"/>
  <cols>
    <col min="1" max="1" width="63" bestFit="1" customWidth="1"/>
    <col min="2" max="2" width="15" customWidth="1"/>
    <col min="3" max="3" width="20.28515625" customWidth="1"/>
  </cols>
  <sheetData>
    <row r="1" spans="1:3" x14ac:dyDescent="0.25">
      <c r="A1" s="74"/>
      <c r="B1" s="75" t="s">
        <v>97</v>
      </c>
      <c r="C1" s="75" t="s">
        <v>97</v>
      </c>
    </row>
    <row r="2" spans="1:3" x14ac:dyDescent="0.25">
      <c r="A2" s="74"/>
      <c r="B2" s="75" t="s">
        <v>31</v>
      </c>
      <c r="C2" s="75" t="s">
        <v>31</v>
      </c>
    </row>
    <row r="3" spans="1:3" x14ac:dyDescent="0.25">
      <c r="A3" s="44" t="s">
        <v>98</v>
      </c>
      <c r="B3" s="45" t="s">
        <v>18</v>
      </c>
      <c r="C3" s="44" t="s">
        <v>21</v>
      </c>
    </row>
    <row r="4" spans="1:3" x14ac:dyDescent="0.25">
      <c r="A4" s="46" t="s">
        <v>6</v>
      </c>
      <c r="B4" s="47">
        <v>1090</v>
      </c>
      <c r="C4" s="48">
        <v>194960.25</v>
      </c>
    </row>
    <row r="5" spans="1:3" x14ac:dyDescent="0.25">
      <c r="A5" s="46" t="s">
        <v>7</v>
      </c>
      <c r="B5" s="47">
        <v>67</v>
      </c>
      <c r="C5" s="48">
        <v>32944.699999999997</v>
      </c>
    </row>
    <row r="6" spans="1:3" x14ac:dyDescent="0.25">
      <c r="A6" s="46" t="s">
        <v>8</v>
      </c>
      <c r="B6" s="47">
        <v>136</v>
      </c>
      <c r="C6" s="48">
        <v>21609.4</v>
      </c>
    </row>
    <row r="7" spans="1:3" x14ac:dyDescent="0.25">
      <c r="A7" s="46" t="s">
        <v>99</v>
      </c>
      <c r="B7" s="58">
        <v>611</v>
      </c>
      <c r="C7" s="48">
        <v>110533.77</v>
      </c>
    </row>
    <row r="8" spans="1:3" x14ac:dyDescent="0.25">
      <c r="A8" s="46" t="s">
        <v>10</v>
      </c>
      <c r="B8" s="47">
        <v>405</v>
      </c>
      <c r="C8" s="48">
        <v>65125.47</v>
      </c>
    </row>
    <row r="9" spans="1:3" x14ac:dyDescent="0.25">
      <c r="A9" s="46" t="s">
        <v>11</v>
      </c>
      <c r="B9" s="47">
        <v>34</v>
      </c>
      <c r="C9" s="48">
        <v>1349.22</v>
      </c>
    </row>
    <row r="10" spans="1:3" x14ac:dyDescent="0.25">
      <c r="A10" s="46" t="s">
        <v>12</v>
      </c>
      <c r="B10" s="47">
        <v>2</v>
      </c>
      <c r="C10" s="48">
        <v>92.42</v>
      </c>
    </row>
    <row r="11" spans="1:3" x14ac:dyDescent="0.25">
      <c r="A11" s="46" t="s">
        <v>13</v>
      </c>
      <c r="B11" s="47">
        <v>30</v>
      </c>
      <c r="C11" s="48">
        <v>14209.29</v>
      </c>
    </row>
    <row r="12" spans="1:3" x14ac:dyDescent="0.25">
      <c r="A12" s="46" t="s">
        <v>15</v>
      </c>
      <c r="B12" s="47">
        <v>3</v>
      </c>
      <c r="C12" s="48">
        <v>86.25</v>
      </c>
    </row>
    <row r="13" spans="1:3" x14ac:dyDescent="0.25">
      <c r="A13" s="46" t="s">
        <v>14</v>
      </c>
      <c r="B13" s="47">
        <v>243</v>
      </c>
      <c r="C13" s="48">
        <v>0</v>
      </c>
    </row>
    <row r="14" spans="1:3" x14ac:dyDescent="0.25">
      <c r="A14" s="49" t="s">
        <v>16</v>
      </c>
      <c r="B14" s="50">
        <v>4</v>
      </c>
      <c r="C14" s="51">
        <v>3187.24</v>
      </c>
    </row>
    <row r="15" spans="1:3" x14ac:dyDescent="0.25">
      <c r="A15" s="52" t="s">
        <v>95</v>
      </c>
      <c r="B15" s="53"/>
      <c r="C15" s="54">
        <v>37.130000000000003</v>
      </c>
    </row>
    <row r="16" spans="1:3" ht="15.75" x14ac:dyDescent="0.25">
      <c r="A16" s="55" t="s">
        <v>100</v>
      </c>
      <c r="B16" s="56">
        <f>SUM(B4:B15)</f>
        <v>2625</v>
      </c>
      <c r="C16" s="57">
        <f>SUM(C4:C15)</f>
        <v>444135.1399999999</v>
      </c>
    </row>
  </sheetData>
  <mergeCells count="3">
    <mergeCell ref="A1:A2"/>
    <mergeCell ref="B1:C1"/>
    <mergeCell ref="B2:C2"/>
  </mergeCells>
  <pageMargins left="0.27559055118110237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24 S</vt:lpstr>
      <vt:lpstr>Po vrsti davanja IV 24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2024-06-12T10:14:07Z</cp:lastPrinted>
  <dcterms:created xsi:type="dcterms:W3CDTF">2024-05-10T11:50:08Z</dcterms:created>
  <dcterms:modified xsi:type="dcterms:W3CDTF">2024-06-12T10:14:13Z</dcterms:modified>
</cp:coreProperties>
</file>